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585" yWindow="45" windowWidth="9540" windowHeight="8460"/>
  </bookViews>
  <sheets>
    <sheet name="FBM" sheetId="1" r:id="rId1"/>
    <sheet name="Hoja1" sheetId="2" r:id="rId2"/>
  </sheets>
  <definedNames>
    <definedName name="_xlnm.Print_Area" localSheetId="0">FBM!$A$1:$CO$2495</definedName>
  </definedNames>
  <calcPr calcId="145621"/>
</workbook>
</file>

<file path=xl/calcChain.xml><?xml version="1.0" encoding="utf-8"?>
<calcChain xmlns="http://schemas.openxmlformats.org/spreadsheetml/2006/main">
  <c r="EO1078" i="1" l="1"/>
  <c r="EN1078" i="1"/>
  <c r="EN1077" i="1"/>
  <c r="CD1426" i="1" l="1"/>
  <c r="EJ1369" i="1"/>
  <c r="AG1302" i="1" l="1"/>
  <c r="AG1303" i="1"/>
  <c r="AG1304" i="1"/>
  <c r="AG1305" i="1"/>
  <c r="AG1306" i="1"/>
  <c r="AG1301" i="1"/>
  <c r="CG1291" i="1"/>
  <c r="CG1292" i="1"/>
  <c r="CG1290" i="1"/>
  <c r="BT1294" i="1"/>
  <c r="CG1293" i="1" s="1"/>
  <c r="AM1292" i="1"/>
  <c r="AM1293" i="1"/>
  <c r="AM1294" i="1"/>
  <c r="AM1291" i="1"/>
  <c r="BW1241" i="1"/>
  <c r="CF1224" i="1" s="1"/>
  <c r="CF1230" i="1" l="1"/>
  <c r="CF1225" i="1"/>
  <c r="CF1231" i="1"/>
  <c r="CF1223" i="1"/>
  <c r="CF1229" i="1"/>
  <c r="CF1228" i="1"/>
  <c r="CF1227" i="1"/>
  <c r="CF1226" i="1"/>
  <c r="CF1222" i="1"/>
  <c r="CF1241" i="1" l="1"/>
  <c r="P1078" i="1"/>
  <c r="Q1087" i="1" l="1"/>
  <c r="Q1088" i="1"/>
  <c r="Q1089" i="1"/>
  <c r="Q1090" i="1"/>
  <c r="Q1091" i="1"/>
  <c r="Q1092" i="1"/>
  <c r="Q1093" i="1"/>
  <c r="Q1094" i="1"/>
  <c r="Q1095" i="1"/>
  <c r="Q1096" i="1"/>
  <c r="Q1097" i="1"/>
  <c r="Q1098" i="1"/>
  <c r="Q1099" i="1"/>
  <c r="Q1100" i="1"/>
  <c r="Q1101" i="1"/>
  <c r="Q1102" i="1"/>
  <c r="Q1103" i="1"/>
  <c r="Q1086" i="1"/>
  <c r="P1067" i="1" l="1"/>
  <c r="P1068" i="1"/>
  <c r="P1069" i="1"/>
  <c r="P1070" i="1"/>
  <c r="P1071" i="1"/>
  <c r="P1072" i="1"/>
  <c r="P1073" i="1"/>
  <c r="P1074" i="1"/>
  <c r="P1075" i="1"/>
  <c r="P1076" i="1"/>
  <c r="P1077" i="1"/>
  <c r="P1066" i="1"/>
  <c r="CE2188" i="1" l="1"/>
  <c r="CE2189" i="1"/>
  <c r="CE2190" i="1"/>
  <c r="CE2191" i="1"/>
  <c r="CE2192" i="1"/>
  <c r="CE2193" i="1"/>
  <c r="CE2194" i="1"/>
  <c r="CE2195" i="1"/>
  <c r="CE2196" i="1"/>
  <c r="CE2197" i="1"/>
  <c r="CE2198" i="1"/>
  <c r="CE2199" i="1"/>
  <c r="CE2200" i="1"/>
  <c r="CE2201" i="1"/>
  <c r="CE2202" i="1"/>
  <c r="CE2203" i="1"/>
  <c r="CE2204" i="1"/>
  <c r="CE2205" i="1"/>
  <c r="CE2187" i="1"/>
  <c r="CB2169" i="1"/>
  <c r="CG1804" i="1"/>
  <c r="CE1594" i="1" l="1"/>
  <c r="CE1595" i="1"/>
  <c r="CE1596" i="1"/>
  <c r="CE1597" i="1"/>
  <c r="CE1598" i="1"/>
  <c r="CE1599" i="1"/>
  <c r="CE1600" i="1"/>
  <c r="CE1601" i="1"/>
  <c r="CE1602" i="1"/>
  <c r="CE1593" i="1"/>
  <c r="BW1603" i="1"/>
  <c r="BO1603" i="1"/>
  <c r="CE1603" i="1" l="1"/>
  <c r="AB1568" i="1"/>
  <c r="U1568" i="1"/>
  <c r="EI1369" i="1" l="1"/>
  <c r="EJ1368" i="1"/>
  <c r="EI1368" i="1"/>
  <c r="AL1282" i="1" l="1"/>
  <c r="AL1281" i="1"/>
  <c r="AR1307" i="1" l="1"/>
  <c r="AO1307" i="1"/>
  <c r="AK1307" i="1"/>
  <c r="AG1307" i="1"/>
  <c r="AL1283" i="1"/>
  <c r="AC1283" i="1"/>
  <c r="T1283" i="1"/>
  <c r="K1283" i="1"/>
  <c r="EI1205" i="1" l="1"/>
  <c r="EI1206" i="1"/>
  <c r="EI1207" i="1"/>
  <c r="EI1208" i="1"/>
  <c r="EI1209" i="1"/>
  <c r="EI1210" i="1"/>
  <c r="EI1211" i="1"/>
  <c r="EI1204" i="1"/>
  <c r="CI1185" i="1" l="1"/>
  <c r="CC1185" i="1"/>
  <c r="BQ1185" i="1"/>
  <c r="BK1185" i="1"/>
  <c r="AY1185" i="1"/>
  <c r="AS1185" i="1"/>
  <c r="BE1184" i="1"/>
  <c r="U1184" i="1" s="1"/>
  <c r="AG1184" i="1"/>
  <c r="AA1184" i="1"/>
  <c r="BW1183" i="1"/>
  <c r="BE1183" i="1"/>
  <c r="AM1183" i="1"/>
  <c r="AG1183" i="1"/>
  <c r="AA1183" i="1"/>
  <c r="BW1182" i="1"/>
  <c r="BE1182" i="1"/>
  <c r="AM1182" i="1"/>
  <c r="AG1182" i="1"/>
  <c r="AA1182" i="1"/>
  <c r="BW1181" i="1"/>
  <c r="BE1181" i="1"/>
  <c r="AM1181" i="1"/>
  <c r="AG1181" i="1"/>
  <c r="AA1181" i="1"/>
  <c r="BW1180" i="1"/>
  <c r="BE1180" i="1"/>
  <c r="AM1180" i="1"/>
  <c r="AG1180" i="1"/>
  <c r="AA1180" i="1"/>
  <c r="BW1179" i="1"/>
  <c r="BE1179" i="1"/>
  <c r="AM1179" i="1"/>
  <c r="AG1179" i="1"/>
  <c r="AA1179" i="1"/>
  <c r="BW1178" i="1"/>
  <c r="BE1178" i="1"/>
  <c r="AM1178" i="1"/>
  <c r="AG1178" i="1"/>
  <c r="AA1178" i="1"/>
  <c r="BW1177" i="1"/>
  <c r="BE1177" i="1"/>
  <c r="AM1177" i="1"/>
  <c r="AG1177" i="1"/>
  <c r="AA1177" i="1"/>
  <c r="BW1176" i="1"/>
  <c r="BE1176" i="1"/>
  <c r="AM1176" i="1"/>
  <c r="AG1176" i="1"/>
  <c r="AA1176" i="1"/>
  <c r="BW1175" i="1"/>
  <c r="BE1175" i="1"/>
  <c r="AM1175" i="1"/>
  <c r="AG1175" i="1"/>
  <c r="AA1175" i="1"/>
  <c r="BW1174" i="1"/>
  <c r="BE1174" i="1"/>
  <c r="AM1174" i="1"/>
  <c r="AG1174" i="1"/>
  <c r="AA1174" i="1"/>
  <c r="BW1173" i="1"/>
  <c r="BE1173" i="1"/>
  <c r="AM1173" i="1"/>
  <c r="AG1173" i="1"/>
  <c r="AA1173" i="1"/>
  <c r="BW1172" i="1"/>
  <c r="BE1172" i="1"/>
  <c r="AM1172" i="1"/>
  <c r="AG1172" i="1"/>
  <c r="AA1172" i="1"/>
  <c r="BW1171" i="1"/>
  <c r="BE1171" i="1"/>
  <c r="AM1171" i="1"/>
  <c r="AG1171" i="1"/>
  <c r="AA1171" i="1"/>
  <c r="BW1170" i="1"/>
  <c r="BE1170" i="1"/>
  <c r="AM1170" i="1"/>
  <c r="AG1170" i="1"/>
  <c r="AA1170" i="1"/>
  <c r="BW1169" i="1"/>
  <c r="BE1169" i="1"/>
  <c r="AM1169" i="1"/>
  <c r="AG1169" i="1"/>
  <c r="AA1169" i="1"/>
  <c r="BW1168" i="1"/>
  <c r="BE1168" i="1"/>
  <c r="AM1168" i="1"/>
  <c r="AG1168" i="1"/>
  <c r="AA1168" i="1"/>
  <c r="BW1167" i="1"/>
  <c r="BE1167" i="1"/>
  <c r="AM1167" i="1"/>
  <c r="AG1167" i="1"/>
  <c r="AA1167" i="1"/>
  <c r="U1167" i="1" l="1"/>
  <c r="U1168" i="1"/>
  <c r="U1177" i="1"/>
  <c r="U1180" i="1"/>
  <c r="U1175" i="1"/>
  <c r="U1172" i="1"/>
  <c r="U1183" i="1"/>
  <c r="U1176" i="1"/>
  <c r="U1179" i="1"/>
  <c r="BE1185" i="1"/>
  <c r="U1171" i="1"/>
  <c r="U1178" i="1"/>
  <c r="U1181" i="1"/>
  <c r="U1174" i="1"/>
  <c r="U1170" i="1"/>
  <c r="AG1185" i="1"/>
  <c r="BW1185" i="1"/>
  <c r="U1173" i="1"/>
  <c r="AA1185" i="1"/>
  <c r="AM1185" i="1"/>
  <c r="U1169" i="1"/>
  <c r="U1182" i="1"/>
  <c r="U1185" i="1" l="1"/>
  <c r="AP1058" i="1"/>
  <c r="AB1058" i="1"/>
  <c r="N1058" i="1"/>
  <c r="AN1207" i="1" l="1"/>
  <c r="AN1209" i="1"/>
  <c r="AN1211" i="1"/>
  <c r="AN1208" i="1"/>
  <c r="AN1210" i="1"/>
  <c r="AN1206" i="1"/>
  <c r="BT962" i="1"/>
  <c r="EO1342" i="1" l="1"/>
  <c r="EN1342" i="1"/>
  <c r="EM1342" i="1"/>
  <c r="EL1342" i="1"/>
  <c r="EK1342" i="1"/>
  <c r="EJ1342" i="1"/>
  <c r="EI1342" i="1"/>
  <c r="EO1327" i="1" l="1"/>
  <c r="EN1327" i="1"/>
  <c r="EM1327" i="1"/>
  <c r="EO1326" i="1"/>
  <c r="EN1326" i="1"/>
  <c r="EM1326" i="1"/>
  <c r="EL1327" i="1"/>
  <c r="EK1327" i="1"/>
  <c r="EJ1327" i="1"/>
  <c r="EI1326" i="1"/>
  <c r="EI1327" i="1"/>
  <c r="AA1372" i="1" l="1"/>
  <c r="AK1372" i="1"/>
  <c r="EH1205" i="1" l="1"/>
  <c r="EH1206" i="1"/>
  <c r="EH1207" i="1"/>
  <c r="EH1208" i="1"/>
  <c r="EH1209" i="1"/>
  <c r="EH1210" i="1"/>
  <c r="EH1211" i="1"/>
  <c r="EH1204" i="1"/>
  <c r="EQ2470" i="1" l="1"/>
  <c r="EQ2471" i="1"/>
  <c r="EQ2472" i="1"/>
  <c r="EQ2469" i="1"/>
  <c r="EN2470" i="1"/>
  <c r="EN2471" i="1"/>
  <c r="EN2472" i="1"/>
  <c r="EN2469" i="1"/>
  <c r="EO1847" i="1" l="1"/>
  <c r="EO1845" i="1"/>
  <c r="EO1846" i="1"/>
  <c r="EN1828" i="1"/>
  <c r="EN1829" i="1"/>
  <c r="EN1827" i="1"/>
  <c r="EO1848" i="1" l="1"/>
  <c r="EN1846" i="1" l="1"/>
  <c r="EN1847" i="1"/>
  <c r="EN1845" i="1"/>
  <c r="CB1505" i="1"/>
  <c r="BM1505" i="1"/>
  <c r="EN1484" i="1" l="1"/>
  <c r="EN1483" i="1"/>
  <c r="EN1482" i="1"/>
  <c r="EN1481" i="1"/>
  <c r="EN1480" i="1"/>
  <c r="EN1479" i="1"/>
  <c r="CJ1466" i="1" l="1"/>
  <c r="CF1466" i="1"/>
  <c r="CB1466" i="1"/>
  <c r="BX1466" i="1"/>
  <c r="BT1466" i="1"/>
  <c r="BP1466" i="1"/>
  <c r="CK1426" i="1"/>
  <c r="EK1415" i="1" s="1"/>
  <c r="CG1426" i="1"/>
  <c r="EJ1415" i="1" s="1"/>
  <c r="EK1392" i="1"/>
  <c r="CA1426" i="1"/>
  <c r="EJ1392" i="1" s="1"/>
  <c r="BX1426" i="1"/>
  <c r="EI1392" i="1" s="1"/>
  <c r="BT1426" i="1"/>
  <c r="EH1392" i="1" s="1"/>
  <c r="BP1426" i="1"/>
  <c r="EI1415" i="1" s="1"/>
  <c r="BL1426" i="1"/>
  <c r="EH1415" i="1" s="1"/>
  <c r="BV1270" i="1"/>
  <c r="EI1148" i="1"/>
  <c r="EI1147" i="1"/>
  <c r="EI1146" i="1"/>
  <c r="CD1137" i="1"/>
  <c r="AM1130" i="1"/>
  <c r="EP1129" i="1" s="1"/>
  <c r="AE1130" i="1"/>
  <c r="EO1129" i="1" s="1"/>
  <c r="W1130" i="1"/>
  <c r="EN1129" i="1" s="1"/>
  <c r="AM1129" i="1"/>
  <c r="EP1128" i="1" s="1"/>
  <c r="AE1129" i="1"/>
  <c r="EO1128" i="1" s="1"/>
  <c r="W1129" i="1"/>
  <c r="EN1128" i="1" s="1"/>
  <c r="AM1128" i="1"/>
  <c r="EP1127" i="1" s="1"/>
  <c r="AE1128" i="1"/>
  <c r="EO1127" i="1" s="1"/>
  <c r="W1128" i="1"/>
  <c r="EN1127" i="1" s="1"/>
  <c r="AM1127" i="1"/>
  <c r="EP1126" i="1" s="1"/>
  <c r="AE1127" i="1"/>
  <c r="EO1126" i="1" s="1"/>
  <c r="W1127" i="1"/>
  <c r="EN1126" i="1" s="1"/>
  <c r="AM1126" i="1"/>
  <c r="EP1125" i="1" s="1"/>
  <c r="AE1126" i="1"/>
  <c r="EO1125" i="1" s="1"/>
  <c r="W1126" i="1"/>
  <c r="EN1125" i="1" s="1"/>
  <c r="AM1125" i="1"/>
  <c r="EP1124" i="1" s="1"/>
  <c r="AE1125" i="1"/>
  <c r="EO1124" i="1" s="1"/>
  <c r="W1125" i="1"/>
  <c r="EN1124" i="1" s="1"/>
  <c r="AM1124" i="1"/>
  <c r="EP1123" i="1" s="1"/>
  <c r="AE1124" i="1"/>
  <c r="EO1123" i="1" s="1"/>
  <c r="W1124" i="1"/>
  <c r="EN1123" i="1" s="1"/>
  <c r="AM1123" i="1"/>
  <c r="EP1122" i="1" s="1"/>
  <c r="AE1123" i="1"/>
  <c r="EO1122" i="1" s="1"/>
  <c r="W1123" i="1"/>
  <c r="EN1122" i="1" s="1"/>
  <c r="AM1122" i="1"/>
  <c r="EP1121" i="1" s="1"/>
  <c r="AE1122" i="1"/>
  <c r="EO1121" i="1" s="1"/>
  <c r="W1122" i="1"/>
  <c r="EN1121" i="1" s="1"/>
  <c r="BL1115" i="1"/>
  <c r="CF1114" i="1" s="1"/>
  <c r="EJ1099" i="1"/>
  <c r="EI1099" i="1"/>
  <c r="EH1099" i="1"/>
  <c r="EJ1098" i="1"/>
  <c r="EI1098" i="1"/>
  <c r="EH1098" i="1"/>
  <c r="EJ1097" i="1"/>
  <c r="EI1097" i="1"/>
  <c r="EH1097" i="1"/>
  <c r="EJ1096" i="1"/>
  <c r="EI1096" i="1"/>
  <c r="EH1096" i="1"/>
  <c r="EJ1095" i="1"/>
  <c r="EI1095" i="1"/>
  <c r="EH1095" i="1"/>
  <c r="EJ1094" i="1"/>
  <c r="EI1094" i="1"/>
  <c r="EH1094" i="1"/>
  <c r="EJ1093" i="1"/>
  <c r="EI1093" i="1"/>
  <c r="EH1093" i="1"/>
  <c r="EJ1092" i="1"/>
  <c r="EI1092" i="1"/>
  <c r="EH1092" i="1"/>
  <c r="EJ1091" i="1"/>
  <c r="EI1091" i="1"/>
  <c r="EH1091" i="1"/>
  <c r="EJ1090" i="1"/>
  <c r="EI1090" i="1"/>
  <c r="EH1090" i="1"/>
  <c r="EJ1089" i="1"/>
  <c r="EI1089" i="1"/>
  <c r="EH1089" i="1"/>
  <c r="EJ1088" i="1"/>
  <c r="EI1088" i="1"/>
  <c r="EH1088" i="1"/>
  <c r="EJ1087" i="1"/>
  <c r="EI1087" i="1"/>
  <c r="EH1087" i="1"/>
  <c r="EJ1086" i="1"/>
  <c r="EI1086" i="1"/>
  <c r="EH1086" i="1"/>
  <c r="EJ1085" i="1"/>
  <c r="EI1085" i="1"/>
  <c r="EH1085" i="1"/>
  <c r="EJ1084" i="1"/>
  <c r="EI1084" i="1"/>
  <c r="EH1084" i="1"/>
  <c r="EJ1083" i="1"/>
  <c r="EI1083" i="1"/>
  <c r="EH1083" i="1"/>
  <c r="EO1077" i="1"/>
  <c r="EI1077" i="1"/>
  <c r="EO1076" i="1"/>
  <c r="EN1076" i="1"/>
  <c r="EI1076" i="1"/>
  <c r="EM1076" i="1" s="1"/>
  <c r="EO1075" i="1"/>
  <c r="EN1075" i="1"/>
  <c r="EI1075" i="1"/>
  <c r="EO1074" i="1"/>
  <c r="EN1074" i="1"/>
  <c r="EI1074" i="1"/>
  <c r="EO1073" i="1"/>
  <c r="EN1073" i="1"/>
  <c r="EI1073" i="1"/>
  <c r="EO1072" i="1"/>
  <c r="EN1072" i="1"/>
  <c r="EI1072" i="1"/>
  <c r="EO1071" i="1"/>
  <c r="EN1071" i="1"/>
  <c r="EI1071" i="1"/>
  <c r="EO1070" i="1"/>
  <c r="EN1070" i="1"/>
  <c r="EI1070" i="1"/>
  <c r="EO1069" i="1"/>
  <c r="EN1069" i="1"/>
  <c r="EI1069" i="1"/>
  <c r="EO1068" i="1"/>
  <c r="EN1068" i="1"/>
  <c r="EI1068" i="1"/>
  <c r="EO1067" i="1"/>
  <c r="EN1067" i="1"/>
  <c r="EI1067" i="1"/>
  <c r="EI1066" i="1"/>
  <c r="EJ1054" i="1"/>
  <c r="EI1054" i="1"/>
  <c r="EH1054" i="1"/>
  <c r="CB962" i="1"/>
  <c r="EM1071" i="1" l="1"/>
  <c r="EM1078" i="1"/>
  <c r="EM1077" i="1"/>
  <c r="BZ1137" i="1"/>
  <c r="BL1137" i="1"/>
  <c r="EM1074" i="1"/>
  <c r="EM1069" i="1"/>
  <c r="EM1075" i="1"/>
  <c r="EM1067" i="1"/>
  <c r="EM1073" i="1"/>
  <c r="EM1072" i="1"/>
  <c r="EM1068" i="1"/>
  <c r="CF1110" i="1"/>
  <c r="EM1070" i="1"/>
  <c r="CF1112" i="1"/>
  <c r="EL1415" i="1"/>
  <c r="EK1416" i="1" s="1"/>
  <c r="EL1392" i="1"/>
  <c r="EJ1416" i="1" l="1"/>
  <c r="EK1393" i="1"/>
  <c r="EI1393" i="1"/>
  <c r="EH1393" i="1"/>
  <c r="EI1416" i="1"/>
  <c r="EJ1393" i="1"/>
  <c r="EH1416" i="1"/>
</calcChain>
</file>

<file path=xl/sharedStrings.xml><?xml version="1.0" encoding="utf-8"?>
<sst xmlns="http://schemas.openxmlformats.org/spreadsheetml/2006/main" count="4158" uniqueCount="2503">
  <si>
    <t>DEPARTAMENTO</t>
  </si>
  <si>
    <t>QUINDÍO</t>
  </si>
  <si>
    <t>MUNICIPIO</t>
  </si>
  <si>
    <t>CÓDIGO MUNICIPAL</t>
  </si>
  <si>
    <t>REGIÓN</t>
  </si>
  <si>
    <t>EJE CAFETERO</t>
  </si>
  <si>
    <t>SUBREGIÓN</t>
  </si>
  <si>
    <t>CAPITAL</t>
  </si>
  <si>
    <t>ENTORNO DE DESARROLLO</t>
  </si>
  <si>
    <t>TIPOLOGÍA MUNICIPAL</t>
  </si>
  <si>
    <t>INSERTE MAPA AQUÍ</t>
  </si>
  <si>
    <t>1.1 RESEÑA HISTÓRICA</t>
  </si>
  <si>
    <t>Año de Fundación</t>
  </si>
  <si>
    <t>Fundadores</t>
  </si>
  <si>
    <t>Año de Creación</t>
  </si>
  <si>
    <t>1.2 DATOS JURÍDICOS</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</si>
  <si>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</si>
  <si>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</si>
  <si>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</si>
  <si>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</si>
  <si>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</si>
  <si>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</si>
  <si>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</si>
  <si>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</si>
  <si>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</si>
  <si>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</si>
  <si>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</si>
  <si>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</si>
  <si>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</si>
  <si>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</si>
  <si>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</si>
  <si>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</si>
  <si>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</si>
  <si>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Por ele Occidente</t>
  </si>
  <si>
    <t>Armenia</t>
  </si>
  <si>
    <t>Localización</t>
  </si>
  <si>
    <t>Latitud Norte</t>
  </si>
  <si>
    <t>Longitud Oeste</t>
  </si>
  <si>
    <t>Altura sobre el Nivel del Mar</t>
  </si>
  <si>
    <t>Temperatura Media</t>
  </si>
  <si>
    <t>Distancia a la Capital (Kms)</t>
  </si>
  <si>
    <t>Área Total</t>
  </si>
  <si>
    <t>Área Urbana</t>
  </si>
  <si>
    <t>Área Rural</t>
  </si>
  <si>
    <t>Población Total
2016</t>
  </si>
  <si>
    <t>Nombre de las Alturas</t>
  </si>
  <si>
    <t>Vereda</t>
  </si>
  <si>
    <r>
      <rPr>
        <b/>
        <sz val="9"/>
        <color theme="1"/>
        <rFont val="Gill Sans MT"/>
        <family val="2"/>
      </rPr>
      <t>Fuente:</t>
    </r>
    <r>
      <rPr>
        <sz val="9"/>
        <color theme="1"/>
        <rFont val="Gill Sans MT"/>
        <family val="2"/>
      </rPr>
      <t xml:space="preserve"> Secretaría de Planeación</t>
    </r>
  </si>
  <si>
    <t>Ubicación</t>
  </si>
  <si>
    <t>Tipo de Accidente</t>
  </si>
  <si>
    <t>Extensión</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</si>
  <si>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</si>
  <si>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</si>
  <si>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</si>
  <si>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</si>
  <si>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</si>
  <si>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</si>
  <si>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</si>
  <si>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</si>
  <si>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</si>
  <si>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</si>
  <si>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</si>
  <si>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</si>
  <si>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Nombre de la Vereda</t>
  </si>
  <si>
    <t>Civil</t>
  </si>
  <si>
    <t>Penal Conocimiento</t>
  </si>
  <si>
    <t>Penal Expecializado</t>
  </si>
  <si>
    <t>Penal Adolescentes y Conocimiento</t>
  </si>
  <si>
    <t>Ejecución de Penas y Medidas de Seguridad</t>
  </si>
  <si>
    <t>Familia</t>
  </si>
  <si>
    <t>Laboral</t>
  </si>
  <si>
    <t>Administrativo</t>
  </si>
  <si>
    <t>Penal Municipal Control Garantías</t>
  </si>
  <si>
    <t>Penal Municipal Control Garantía y Conocimiento</t>
  </si>
  <si>
    <t>Penal Municipal Control de Conocimiento</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</si>
  <si>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</si>
  <si>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</si>
  <si>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</si>
  <si>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</si>
  <si>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</si>
  <si>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</si>
  <si>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</si>
  <si>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</si>
  <si>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</si>
  <si>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</si>
  <si>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</si>
  <si>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</si>
  <si>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</si>
  <si>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</si>
  <si>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</si>
  <si>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</si>
  <si>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</si>
  <si>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</si>
  <si>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</si>
  <si>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</si>
  <si>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</si>
  <si>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</si>
  <si>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</si>
  <si>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</si>
  <si>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</si>
  <si>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</si>
  <si>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</si>
  <si>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</si>
  <si>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</si>
  <si>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</si>
  <si>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</si>
  <si>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</si>
  <si>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</si>
  <si>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</si>
  <si>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</si>
  <si>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</si>
  <si>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</si>
  <si>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</si>
  <si>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</si>
  <si>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</si>
  <si>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</si>
  <si>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</si>
  <si>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</si>
  <si>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</si>
  <si>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</si>
  <si>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</si>
  <si>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</si>
  <si>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</si>
  <si>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</si>
  <si>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</si>
  <si>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</si>
  <si>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</si>
  <si>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</si>
  <si>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</si>
  <si>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</si>
  <si>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</si>
  <si>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</si>
  <si>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</si>
  <si>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</si>
  <si>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</si>
  <si>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</si>
  <si>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</si>
  <si>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</si>
  <si>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</si>
  <si>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</si>
  <si>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</si>
  <si>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</si>
  <si>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r>
      <rPr>
        <b/>
        <sz val="9"/>
        <color theme="1"/>
        <rFont val="Gill Sans MT"/>
        <family val="2"/>
      </rPr>
      <t xml:space="preserve">Fuente: </t>
    </r>
    <r>
      <rPr>
        <sz val="9"/>
        <color theme="1"/>
        <rFont val="Gill Sans MT"/>
        <family val="2"/>
      </rPr>
      <t>Proyecciones de población DANE y cálculos propios</t>
    </r>
  </si>
  <si>
    <r>
      <rPr>
        <b/>
        <sz val="9"/>
        <color theme="1"/>
        <rFont val="Gill Sans MT"/>
        <family val="2"/>
      </rPr>
      <t>Fuente:</t>
    </r>
    <r>
      <rPr>
        <sz val="9"/>
        <color theme="1"/>
        <rFont val="Gill Sans MT"/>
        <family val="2"/>
      </rPr>
      <t xml:space="preserve"> DANE - Proyecciones de población</t>
    </r>
  </si>
  <si>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</si>
  <si>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</si>
  <si>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</si>
  <si>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</si>
  <si>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</si>
  <si>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</si>
  <si>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</si>
  <si>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</si>
  <si>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</si>
  <si>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</si>
  <si>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</si>
  <si>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</si>
  <si>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</si>
  <si>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</si>
  <si>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</si>
  <si>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</si>
  <si>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</si>
  <si>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</si>
  <si>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</si>
  <si>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</si>
  <si>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</si>
  <si>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</si>
  <si>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</si>
  <si>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</si>
  <si>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</si>
  <si>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</si>
  <si>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</si>
  <si>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</si>
  <si>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</si>
  <si>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</si>
  <si>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</si>
  <si>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</si>
  <si>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</si>
  <si>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</si>
  <si>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</si>
  <si>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</si>
  <si>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</si>
  <si>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</si>
  <si>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</si>
  <si>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</si>
  <si>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</si>
  <si>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</si>
  <si>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</si>
  <si>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</si>
  <si>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</si>
  <si>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r>
      <rPr>
        <b/>
        <sz val="9"/>
        <color theme="1"/>
        <rFont val="Gill Sans MT"/>
        <family val="2"/>
      </rPr>
      <t xml:space="preserve">Fuente: </t>
    </r>
    <r>
      <rPr>
        <sz val="9"/>
        <color theme="1"/>
        <rFont val="Gill Sans MT"/>
        <family val="2"/>
      </rPr>
      <t>Secretaría de Planeación - Base Certificada Sisbén III</t>
    </r>
  </si>
  <si>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</si>
  <si>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</si>
  <si>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</si>
  <si>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</si>
  <si>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</si>
  <si>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</si>
  <si>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</si>
  <si>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</si>
  <si>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</si>
  <si>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</si>
  <si>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</si>
  <si>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</si>
  <si>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</si>
  <si>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</si>
  <si>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</si>
  <si>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</si>
  <si>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</si>
  <si>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</si>
  <si>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</si>
  <si>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</si>
  <si>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</si>
  <si>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</si>
  <si>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</si>
  <si>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</si>
  <si>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</si>
  <si>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</si>
  <si>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</si>
  <si>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</si>
  <si>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</si>
  <si>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</si>
  <si>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Grupos de edad
(Años)</t>
  </si>
  <si>
    <t>De 5 a 9</t>
  </si>
  <si>
    <t>De 10 a 14</t>
  </si>
  <si>
    <t>De 15 a 19</t>
  </si>
  <si>
    <t>De 20 a 24</t>
  </si>
  <si>
    <t>De 25 a 29</t>
  </si>
  <si>
    <t>De 30 a 34</t>
  </si>
  <si>
    <t>De 35 a 39</t>
  </si>
  <si>
    <t>De 40 a 44</t>
  </si>
  <si>
    <t>De 45 a 49</t>
  </si>
  <si>
    <t>De 50 a 54</t>
  </si>
  <si>
    <t>De 55 a 59</t>
  </si>
  <si>
    <t>De 60 a 64</t>
  </si>
  <si>
    <t>De 65 a 69</t>
  </si>
  <si>
    <t>De 70 a 74</t>
  </si>
  <si>
    <t>De 75 a 79</t>
  </si>
  <si>
    <t>No reportado-No definido</t>
  </si>
  <si>
    <t>Rural Disperso</t>
  </si>
  <si>
    <t>Cabecera Municipal</t>
  </si>
  <si>
    <t>PROP (%)</t>
  </si>
  <si>
    <t>CVE 
(%)</t>
  </si>
  <si>
    <t>2.9 NECESIDADES BÁSICAS INSATISFECHAS SEGÚN ÁREA</t>
  </si>
  <si>
    <r>
      <rPr>
        <b/>
        <sz val="9"/>
        <color theme="1"/>
        <rFont val="Gill Sans MT"/>
        <family val="2"/>
      </rPr>
      <t xml:space="preserve">Fuente: </t>
    </r>
    <r>
      <rPr>
        <sz val="9"/>
        <color theme="1"/>
        <rFont val="Gill Sans MT"/>
        <family val="2"/>
      </rPr>
      <t>DANE. Censo 2005, actualizado Junio 30 de 2012</t>
    </r>
  </si>
  <si>
    <t>2.9 NECESIDADES BÁSICAS INSATISFECHAS SEGÚN COMPONENTE</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</si>
  <si>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</si>
  <si>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</si>
  <si>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</si>
  <si>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</si>
  <si>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</si>
  <si>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</si>
  <si>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</si>
  <si>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</si>
  <si>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</si>
  <si>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</si>
  <si>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</si>
  <si>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</si>
  <si>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</si>
  <si>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</si>
  <si>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</si>
  <si>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</si>
  <si>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2.10 INCIDENCIA DE LA POBREZA, POBREZA EXTREMA Y COEFICIENTE DE GINI</t>
  </si>
  <si>
    <t>Incidencia</t>
  </si>
  <si>
    <t>Pobreza</t>
  </si>
  <si>
    <t>Pobreza Extrema</t>
  </si>
  <si>
    <t>Gini</t>
  </si>
  <si>
    <t>Delito</t>
  </si>
  <si>
    <t xml:space="preserve">Homicidios </t>
  </si>
  <si>
    <t>Tasa x 100 mil habitantes</t>
  </si>
  <si>
    <t>Año 2016</t>
  </si>
  <si>
    <t>Hurto a Comercio</t>
  </si>
  <si>
    <t>Hurto a Personas</t>
  </si>
  <si>
    <t>Hurto a Residencias</t>
  </si>
  <si>
    <t>Hurto de Celulares</t>
  </si>
  <si>
    <t>Hurto a Vehículos</t>
  </si>
  <si>
    <t>Hurto a Motocicletas</t>
  </si>
  <si>
    <r>
      <rPr>
        <b/>
        <sz val="8"/>
        <color theme="1"/>
        <rFont val="Gill Sans MT"/>
        <family val="2"/>
      </rPr>
      <t xml:space="preserve">Fuente: </t>
    </r>
    <r>
      <rPr>
        <sz val="8"/>
        <color theme="1"/>
        <rFont val="Gill Sans MT"/>
        <family val="2"/>
      </rPr>
      <t>Medicina Legal y Policía Nacional</t>
    </r>
  </si>
  <si>
    <t>Casos</t>
  </si>
  <si>
    <t>Suicidios</t>
  </si>
  <si>
    <t>3.2 PRINCIPALES CAUSAS DE CONSULTA EXTERNA</t>
  </si>
  <si>
    <t>Diagnóstico</t>
  </si>
  <si>
    <t>Total Consultas</t>
  </si>
  <si>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</si>
  <si>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</si>
  <si>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</si>
  <si>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</si>
  <si>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</si>
  <si>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</si>
  <si>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</si>
  <si>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</si>
  <si>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</si>
  <si>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</si>
  <si>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</si>
  <si>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</si>
  <si>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</si>
  <si>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</si>
  <si>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B.C.G</t>
  </si>
  <si>
    <t>D.P.T</t>
  </si>
  <si>
    <t>Triple Viral</t>
  </si>
  <si>
    <t>Meningitis tipo B</t>
  </si>
  <si>
    <t>Fiebre Amarilla</t>
  </si>
  <si>
    <t>Hepatitis B</t>
  </si>
  <si>
    <t>Pentavalente</t>
  </si>
  <si>
    <t xml:space="preserve">TD Embarazadas </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</si>
  <si>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</si>
  <si>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</si>
  <si>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</si>
  <si>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</si>
  <si>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</si>
  <si>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</si>
  <si>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</si>
  <si>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</si>
  <si>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</si>
  <si>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</si>
  <si>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</si>
  <si>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</si>
  <si>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t>Tuberculosis</t>
  </si>
  <si>
    <t>Difteria</t>
  </si>
  <si>
    <t>Tétanos</t>
  </si>
  <si>
    <t>Tos Ferina</t>
  </si>
  <si>
    <t>Sarampión</t>
  </si>
  <si>
    <r>
      <rPr>
        <b/>
        <sz val="9"/>
        <color theme="1"/>
        <rFont val="Gill Sans MT"/>
        <family val="2"/>
      </rPr>
      <t>Fuente:</t>
    </r>
    <r>
      <rPr>
        <sz val="9"/>
        <color theme="1"/>
        <rFont val="Gill Sans MT"/>
        <family val="2"/>
      </rPr>
      <t xml:space="preserve"> Secretaría de Salud Municipal</t>
    </r>
  </si>
  <si>
    <t>Polio Oral</t>
  </si>
  <si>
    <t>2.11 DÉFICIT DE VIVIENDA</t>
  </si>
  <si>
    <t>Variable</t>
  </si>
  <si>
    <r>
      <rPr>
        <b/>
        <sz val="9"/>
        <color theme="1"/>
        <rFont val="Gill Sans MT"/>
        <family val="2"/>
      </rPr>
      <t xml:space="preserve">Fuente: </t>
    </r>
    <r>
      <rPr>
        <sz val="9"/>
        <color theme="1"/>
        <rFont val="Gill Sans MT"/>
        <family val="2"/>
      </rPr>
      <t>DANE - Gran Encuesta Integrada de Hogares - GEIH</t>
    </r>
  </si>
  <si>
    <t>Total Hogares</t>
  </si>
  <si>
    <t>Hogares sin Déficit</t>
  </si>
  <si>
    <t>Hogares en Déficit</t>
  </si>
  <si>
    <t>Hogares en Déficit Cuantitativo</t>
  </si>
  <si>
    <t>Hogares en Déficit Cualtitativo</t>
  </si>
  <si>
    <t>1993</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</si>
  <si>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</si>
  <si>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</si>
  <si>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</si>
  <si>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</si>
  <si>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</si>
  <si>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De 80 y más</t>
  </si>
  <si>
    <t>3.7 NACIMIENTOS Y DEFUNCIONES</t>
  </si>
  <si>
    <t>Menor de 1 año</t>
  </si>
  <si>
    <t>De 15 - 44 años</t>
  </si>
  <si>
    <t>De 45 - 59 años</t>
  </si>
  <si>
    <t>60 y más</t>
  </si>
  <si>
    <t>Programa</t>
  </si>
  <si>
    <t>Población Atendida</t>
  </si>
  <si>
    <t>Restaurante escolar</t>
  </si>
  <si>
    <t>Desayunos infantiles</t>
  </si>
  <si>
    <t>Hogares Comunitarios</t>
  </si>
  <si>
    <t>Hogares FAMI</t>
  </si>
  <si>
    <t>Programa Nacional de Alimentación al Adulto Mayor Juan Luis Londoño de la Cuesta</t>
  </si>
  <si>
    <r>
      <rPr>
        <b/>
        <sz val="9"/>
        <color theme="1"/>
        <rFont val="Gill Sans MT"/>
        <family val="2"/>
      </rPr>
      <t>Fuente:</t>
    </r>
    <r>
      <rPr>
        <sz val="9"/>
        <color theme="1"/>
        <rFont val="Gill Sans MT"/>
        <family val="2"/>
      </rPr>
      <t xml:space="preserve"> Instituto Colombiano de Bienestar Familiar -ICBF</t>
    </r>
  </si>
  <si>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</si>
  <si>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</si>
  <si>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</si>
  <si>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</si>
  <si>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</si>
  <si>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</si>
  <si>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</si>
  <si>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</si>
  <si>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</si>
  <si>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</si>
  <si>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</si>
  <si>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</si>
  <si>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</si>
  <si>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</si>
  <si>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</si>
  <si>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</si>
  <si>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r>
      <rPr>
        <b/>
        <sz val="9"/>
        <color theme="1"/>
        <rFont val="Gill Sans MT"/>
        <family val="2"/>
      </rPr>
      <t>Fuente:</t>
    </r>
    <r>
      <rPr>
        <sz val="9"/>
        <color theme="1"/>
        <rFont val="Gill Sans MT"/>
        <family val="2"/>
      </rPr>
      <t xml:space="preserve"> Ministerio de Salud y Protección Social </t>
    </r>
  </si>
  <si>
    <r>
      <rPr>
        <b/>
        <sz val="9"/>
        <color theme="1"/>
        <rFont val="Gill Sans MT"/>
        <family val="2"/>
      </rPr>
      <t>Fuente:</t>
    </r>
    <r>
      <rPr>
        <sz val="9"/>
        <color theme="1"/>
        <rFont val="Gill Sans MT"/>
        <family val="2"/>
      </rPr>
      <t xml:space="preserve"> Ministerio de Salud y Protección Social y Secretaría de Salud Departamental</t>
    </r>
  </si>
  <si>
    <t>Viviendas</t>
  </si>
  <si>
    <r>
      <rPr>
        <b/>
        <sz val="9"/>
        <color theme="1"/>
        <rFont val="Calibri"/>
        <family val="2"/>
        <scheme val="minor"/>
      </rPr>
      <t>Fuente:</t>
    </r>
    <r>
      <rPr>
        <sz val="9"/>
        <color theme="1"/>
        <rFont val="Calibri"/>
        <family val="2"/>
        <scheme val="minor"/>
      </rPr>
      <t xml:space="preserve"> Diócesis o Secretaría de Gobierno Municipal</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</si>
  <si>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</si>
  <si>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</si>
  <si>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</si>
  <si>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</si>
  <si>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</si>
  <si>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Censo de población y proyecciones poblacionales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</si>
  <si>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</si>
  <si>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</si>
  <si>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</si>
  <si>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</si>
  <si>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</si>
  <si>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</si>
  <si>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</si>
  <si>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</si>
  <si>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</si>
  <si>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</si>
  <si>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</si>
  <si>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</si>
  <si>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</si>
  <si>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t>X</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</si>
  <si>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</si>
  <si>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</si>
  <si>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</si>
  <si>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</si>
  <si>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</si>
  <si>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</si>
  <si>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</si>
  <si>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</si>
  <si>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</si>
  <si>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</si>
  <si>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</si>
  <si>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</si>
  <si>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</si>
  <si>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</si>
  <si>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</si>
  <si>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</si>
  <si>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</si>
  <si>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</si>
  <si>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</si>
  <si>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</si>
  <si>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</si>
  <si>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</si>
  <si>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Repitencia</t>
  </si>
  <si>
    <t>Tasa Aprobación</t>
  </si>
  <si>
    <t>Tasa Deserción</t>
  </si>
  <si>
    <t>Tasa Reprobación</t>
  </si>
  <si>
    <r>
      <rPr>
        <b/>
        <sz val="9"/>
        <color theme="1"/>
        <rFont val="Calibri"/>
        <family val="2"/>
        <scheme val="minor"/>
      </rPr>
      <t>Fuente:</t>
    </r>
    <r>
      <rPr>
        <sz val="9"/>
        <color theme="1"/>
        <rFont val="Calibri"/>
        <family val="2"/>
        <scheme val="minor"/>
      </rPr>
      <t xml:space="preserve"> Secretaría de Educación (Departamental / Municipal) - SIMAT</t>
    </r>
  </si>
  <si>
    <t>4.3 TASA REPITENTES, DESERTORES Y REPROBADOS</t>
  </si>
  <si>
    <t>4.5 TASA DE APROBACIÓN SEGÚN NIVEL EDUCATIVO</t>
  </si>
  <si>
    <t>4.6 MATRÍCULA SEGÚN GÉNERO</t>
  </si>
  <si>
    <t>HOMBRES</t>
  </si>
  <si>
    <t>MUJERES</t>
  </si>
  <si>
    <t>Lectura Crítica</t>
  </si>
  <si>
    <t>Matemática</t>
  </si>
  <si>
    <t>Sociales y Ciudadanía</t>
  </si>
  <si>
    <t>Ciencias Naturales</t>
  </si>
  <si>
    <t>Nacional</t>
  </si>
  <si>
    <t>Área de Conocimiento</t>
  </si>
  <si>
    <t>4.7 RESULTADOS PRUEBAS SABER 11 POR ÁREA DE CONOCIMIENTO AÑO 2016</t>
  </si>
  <si>
    <t>Inglés</t>
  </si>
  <si>
    <t>Total Estudiantes Evaluados</t>
  </si>
  <si>
    <t>Total Establecimientos Evaluados</t>
  </si>
  <si>
    <t>Total Oficiales</t>
  </si>
  <si>
    <t>Total No Oficiales</t>
  </si>
  <si>
    <t>DATOS</t>
  </si>
  <si>
    <r>
      <rPr>
        <b/>
        <sz val="9"/>
        <color theme="1"/>
        <rFont val="Calibri"/>
        <family val="2"/>
        <scheme val="minor"/>
      </rPr>
      <t>Fuente:</t>
    </r>
    <r>
      <rPr>
        <sz val="9"/>
        <color theme="1"/>
        <rFont val="Calibri"/>
        <family val="2"/>
        <scheme val="minor"/>
      </rPr>
      <t xml:space="preserve"> ICFES - Resultados año 2016</t>
    </r>
  </si>
  <si>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</si>
  <si>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</si>
  <si>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</si>
  <si>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</si>
  <si>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</si>
  <si>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</si>
  <si>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</si>
  <si>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</si>
  <si>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</si>
  <si>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</si>
  <si>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</si>
  <si>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</si>
  <si>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5.2.1 NUMERO DE SUSCRIPTORES URBANOS Y RURALES, POR SECTORES</t>
  </si>
  <si>
    <t>Sector</t>
  </si>
  <si>
    <t>Estado de la Red</t>
  </si>
  <si>
    <t>% de Cobertura</t>
  </si>
  <si>
    <t>5.2.2 NUMERO DE SUSCRIPTORES SEGÚN ESTRATO SOCIOECONÓMICO</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</si>
  <si>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</si>
  <si>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</si>
  <si>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</si>
  <si>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</si>
  <si>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</si>
  <si>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</si>
  <si>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</si>
  <si>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</si>
  <si>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</si>
  <si>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</si>
  <si>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</si>
  <si>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</si>
  <si>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</si>
  <si>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</si>
  <si>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</si>
  <si>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r>
      <rPr>
        <b/>
        <sz val="9"/>
        <color theme="1"/>
        <rFont val="Calibri"/>
        <family val="2"/>
        <scheme val="minor"/>
      </rPr>
      <t xml:space="preserve">Fuente: </t>
    </r>
    <r>
      <rPr>
        <sz val="9"/>
        <color theme="1"/>
        <rFont val="Calibri"/>
        <family val="2"/>
        <scheme val="minor"/>
      </rPr>
      <t>Según empresa de servicios</t>
    </r>
  </si>
  <si>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</si>
  <si>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</si>
  <si>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</si>
  <si>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</si>
  <si>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</si>
  <si>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5.6.1 NUMERO DE SUSCRIPTORES URBANOS Y RURALES, POR SECTORES</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</si>
  <si>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</si>
  <si>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</si>
  <si>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</si>
  <si>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</si>
  <si>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</si>
  <si>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</si>
  <si>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t>COBERTURA EN ASEO</t>
  </si>
  <si>
    <t>5.10 OTRAS COBERTURAS</t>
  </si>
  <si>
    <t>Tramos</t>
  </si>
  <si>
    <r>
      <t>Longitud (Kms</t>
    </r>
    <r>
      <rPr>
        <b/>
        <vertAlign val="superscript"/>
        <sz val="10"/>
        <color theme="1"/>
        <rFont val="Gill Sans MT"/>
        <family val="2"/>
      </rPr>
      <t>2</t>
    </r>
    <r>
      <rPr>
        <b/>
        <sz val="10"/>
        <color theme="1"/>
        <rFont val="Gill Sans MT"/>
        <family val="2"/>
      </rPr>
      <t>)</t>
    </r>
  </si>
  <si>
    <t>Malo</t>
  </si>
  <si>
    <t>Categoría</t>
  </si>
  <si>
    <t>Estado</t>
  </si>
  <si>
    <t>Longitu Red Vial</t>
  </si>
  <si>
    <t>Total (Km)</t>
  </si>
  <si>
    <t>Nacional (Km)</t>
  </si>
  <si>
    <t>Deptal(Km)</t>
  </si>
  <si>
    <t>Municipal (Km)</t>
  </si>
  <si>
    <t>Deptal (Km)</t>
  </si>
  <si>
    <t>Vías Pavimentadas</t>
  </si>
  <si>
    <t>6.1 LONGITUD TOTAL DE LA RED VIAL</t>
  </si>
  <si>
    <t>6.2 DISTANCIAS POR VÍA PRINCIPAL, VÍAS SECUNDARIAS, VEREDALES Y ESTADO DE LAS VÍAS</t>
  </si>
  <si>
    <t xml:space="preserve">Bueno </t>
  </si>
  <si>
    <t xml:space="preserve">Regular </t>
  </si>
  <si>
    <t>6.3 TRANSPORTE DE PASAJEROS, EMPRESAS Y RUTAS</t>
  </si>
  <si>
    <t>Empresa</t>
  </si>
  <si>
    <t>Rutas</t>
  </si>
  <si>
    <t>Frecuencia Diaria</t>
  </si>
  <si>
    <t>Ordinarios</t>
  </si>
  <si>
    <t>Festivos</t>
  </si>
  <si>
    <t>6.3 TRANSPORTE DE CARGA</t>
  </si>
  <si>
    <t>Cubrimiento</t>
  </si>
  <si>
    <t>Municipal</t>
  </si>
  <si>
    <t>Departamental</t>
  </si>
  <si>
    <t xml:space="preserve">6.4 TRANSPORTE DE CARGA </t>
  </si>
  <si>
    <t xml:space="preserve">Empresa </t>
  </si>
  <si>
    <t xml:space="preserve">Cubrimiento </t>
  </si>
  <si>
    <t xml:space="preserve">Municipal </t>
  </si>
  <si>
    <t xml:space="preserve">Departamental </t>
  </si>
  <si>
    <t xml:space="preserve">Nacional </t>
  </si>
  <si>
    <t xml:space="preserve">6.5 PARQUE AUTOMOTOR POR CLASE DE SERVICIO, OFICINAS DE TRÁNSITO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</si>
  <si>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</si>
  <si>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</si>
  <si>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</si>
  <si>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</si>
  <si>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</si>
  <si>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</si>
  <si>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6.6 NÚMERO DE ACCIDENTES DE TRÁNSITO, MUERTOS Y HERIDOS, OFICINAS DE TRÁNSITO </t>
  </si>
  <si>
    <t xml:space="preserve">Factores </t>
  </si>
  <si>
    <t xml:space="preserve">Número </t>
  </si>
  <si>
    <t xml:space="preserve">Total Accidentes </t>
  </si>
  <si>
    <t xml:space="preserve">Accidentes solo daños </t>
  </si>
  <si>
    <t xml:space="preserve">Accidentes con heridos </t>
  </si>
  <si>
    <t xml:space="preserve">6.7 PRIMERAS CAUSAS DE ACCIDENTES DE TRÁNSITO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</si>
  <si>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</si>
  <si>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</si>
  <si>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</si>
  <si>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</si>
  <si>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</si>
  <si>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</si>
  <si>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</si>
  <si>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</si>
  <si>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</si>
  <si>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</si>
  <si>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Peatón cruzar sin observar </t>
  </si>
  <si>
    <t xml:space="preserve">Superficie húmeda </t>
  </si>
  <si>
    <t xml:space="preserve">6.7 NÚMERO DE LICENCIAS DE CONDUCCIÓN EXPEDIDAS, SEGÚN OFICINAS DE TRÁNSITO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</si>
  <si>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</si>
  <si>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</si>
  <si>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</si>
  <si>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</si>
  <si>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</si>
  <si>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</si>
  <si>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</si>
  <si>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</si>
  <si>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</si>
  <si>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</si>
  <si>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</si>
  <si>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</si>
  <si>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t>7.2 ESCENARIOS CULTURALES Y UBICACIÓN</t>
  </si>
  <si>
    <t>7.3 ORGANISMOS DE SOCORRO</t>
  </si>
  <si>
    <t>Organismos de socorro</t>
  </si>
  <si>
    <t xml:space="preserve">Urbano </t>
  </si>
  <si>
    <t>Personal</t>
  </si>
  <si>
    <t>Categoria</t>
  </si>
  <si>
    <t>Capacidad</t>
  </si>
  <si>
    <t>7.4 ESTABLECIMIENTOS CARCELARIOS, PENITENCIARIAS</t>
  </si>
  <si>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</si>
  <si>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</si>
  <si>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</si>
  <si>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</si>
  <si>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</si>
  <si>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</si>
  <si>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</si>
  <si>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</si>
  <si>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</si>
  <si>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</si>
  <si>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</si>
  <si>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</si>
  <si>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</si>
  <si>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</si>
  <si>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</si>
  <si>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</si>
  <si>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</si>
  <si>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r>
      <rPr>
        <b/>
        <sz val="9"/>
        <color theme="1"/>
        <rFont val="Gill Sans MT"/>
        <family val="2"/>
      </rPr>
      <t xml:space="preserve">Fuente: </t>
    </r>
    <r>
      <rPr>
        <sz val="9"/>
        <color theme="1"/>
        <rFont val="Gill Sans MT"/>
        <family val="2"/>
      </rPr>
      <t>Secretaría de agricultura municipal</t>
    </r>
  </si>
  <si>
    <t>8.1 SUBSECTOR PECUARIO</t>
  </si>
  <si>
    <t>8.2.1 CULTIVOS DEL MUNICIPIO Y AREA CULTIVADA (Has)</t>
  </si>
  <si>
    <t>8.2 SUBSECTOR AGRÍCOLA</t>
  </si>
  <si>
    <t>Cultivo tecnificado</t>
  </si>
  <si>
    <t>Área cultivada</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</si>
  <si>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</si>
  <si>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</si>
  <si>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</si>
  <si>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</si>
  <si>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</si>
  <si>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</si>
  <si>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</si>
  <si>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</si>
  <si>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Forestal</t>
  </si>
  <si>
    <t xml:space="preserve">Cuerpo de bomberos </t>
  </si>
  <si>
    <t xml:space="preserve">Defensa cívil </t>
  </si>
  <si>
    <t xml:space="preserve">Cruz roja </t>
  </si>
  <si>
    <t xml:space="preserve">Interna </t>
  </si>
  <si>
    <t>Procedencia%</t>
  </si>
  <si>
    <t xml:space="preserve">Machos </t>
  </si>
  <si>
    <t xml:space="preserve">Hembras </t>
  </si>
  <si>
    <t xml:space="preserve">Número de cabezas </t>
  </si>
  <si>
    <t xml:space="preserve">Tipo de explotación </t>
  </si>
  <si>
    <t xml:space="preserve">Engorde </t>
  </si>
  <si>
    <t xml:space="preserve">Hectáreas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</si>
  <si>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</si>
  <si>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</si>
  <si>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</si>
  <si>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Superficie </t>
  </si>
  <si>
    <t xml:space="preserve">Rural </t>
  </si>
  <si>
    <t xml:space="preserve">Predios </t>
  </si>
  <si>
    <t xml:space="preserve">Propietarios </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</si>
  <si>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</si>
  <si>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</si>
  <si>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</si>
  <si>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</si>
  <si>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</si>
  <si>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</si>
  <si>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</si>
  <si>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</si>
  <si>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</si>
  <si>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</si>
  <si>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</si>
  <si>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</si>
  <si>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t xml:space="preserve">Superávit </t>
  </si>
  <si>
    <t xml:space="preserve">Ejecución de Ingresos </t>
  </si>
  <si>
    <t xml:space="preserve">Ejecución de Egresos </t>
  </si>
  <si>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</si>
  <si>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</si>
  <si>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</si>
  <si>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</si>
  <si>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</si>
  <si>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</si>
  <si>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</si>
  <si>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</si>
  <si>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</si>
  <si>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</si>
  <si>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</si>
  <si>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</si>
  <si>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</si>
  <si>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</si>
  <si>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</si>
  <si>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</si>
  <si>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</si>
  <si>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 xml:space="preserve">Trimestre </t>
  </si>
  <si>
    <t xml:space="preserve">Número de giros </t>
  </si>
  <si>
    <t xml:space="preserve">Valor total de los giros </t>
  </si>
  <si>
    <t>II</t>
  </si>
  <si>
    <t>III</t>
  </si>
  <si>
    <t>IV</t>
  </si>
  <si>
    <t>11.5 NÚMERO DE GIROS Y MONTO DE LAS TRANSACCIONES SALIENTES A NIVEL MUNICIPAL</t>
  </si>
  <si>
    <t>2.10 POBLACIÓN CON REGISTRO PARA LA LOCALIZACIÓN Y CARACTERIZACIÓN DE LAS PERSONAS CON DISCAPACIDAD.
ÁREA DE RESIDENCIA Y SEXO SEGÚN GRUPOS DE EDAD. AÑO 2016</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</si>
  <si>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</si>
  <si>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</si>
  <si>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</si>
  <si>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Oficina de Tránsito</t>
    </r>
  </si>
  <si>
    <r>
      <rPr>
        <b/>
        <sz val="9"/>
        <color theme="1"/>
        <rFont val="Gill Sans MT"/>
        <family val="2"/>
      </rPr>
      <t xml:space="preserve">Fuente: </t>
    </r>
    <r>
      <rPr>
        <sz val="9"/>
        <color theme="1"/>
        <rFont val="Gill Sans MT"/>
        <family val="2"/>
      </rPr>
      <t>Secretaría de Infraestructura</t>
    </r>
  </si>
  <si>
    <t>11.4 NÚMERO DE GIROS Y MONTO DE LAS TRANSACCIONES ENTRANTES A NIVEL MUNICIPAL</t>
  </si>
  <si>
    <t xml:space="preserve">11.4 SERVICIOS POSTALES DE PAGO Y SERVICIOS FINANCIEROS DE CORREO </t>
  </si>
  <si>
    <r>
      <rPr>
        <b/>
        <sz val="9"/>
        <color theme="1"/>
        <rFont val="Gill Sans MT"/>
        <family val="2"/>
      </rPr>
      <t>Fuente:</t>
    </r>
    <r>
      <rPr>
        <sz val="9"/>
        <color theme="1"/>
        <rFont val="Gill Sans MT"/>
        <family val="2"/>
      </rPr>
      <t xml:space="preserve"> Secretaría de Salud Departamental</t>
    </r>
  </si>
  <si>
    <t>3.8 INFORMACIÓN DE LA SITUACIÓN NUTRICIONAL</t>
  </si>
  <si>
    <t>Total Evaluados</t>
  </si>
  <si>
    <t>Adecuado</t>
  </si>
  <si>
    <t>Retraso en Talla</t>
  </si>
  <si>
    <t>Menores de 5 años</t>
  </si>
  <si>
    <t>Menores de 18 años</t>
  </si>
  <si>
    <t>4.4 COBERTURAS EN EDUCACIÓN</t>
  </si>
  <si>
    <r>
      <t xml:space="preserve">Fuente: </t>
    </r>
    <r>
      <rPr>
        <sz val="9"/>
        <color theme="1"/>
        <rFont val="Calibri"/>
        <family val="2"/>
        <scheme val="minor"/>
      </rPr>
      <t>Ministerio de Educación Nacional - MEN  - SIMAT</t>
    </r>
  </si>
  <si>
    <r>
      <rPr>
        <b/>
        <sz val="9"/>
        <color theme="1"/>
        <rFont val="Calibri"/>
        <family val="2"/>
        <scheme val="minor"/>
      </rPr>
      <t>Fuente:</t>
    </r>
    <r>
      <rPr>
        <sz val="9"/>
        <color theme="1"/>
        <rFont val="Calibri"/>
        <family val="2"/>
        <scheme val="minor"/>
      </rPr>
      <t xml:space="preserve"> Ministerio de Educación Nacional - MEN  - SIMAT</t>
    </r>
  </si>
  <si>
    <t>3.8.5.1 INDICADOR TALLA/EDAD</t>
  </si>
  <si>
    <t>3.8.5.2 INDICADOR PESO/EDAD</t>
  </si>
  <si>
    <t>Riesgo de Talla Baja</t>
  </si>
  <si>
    <t>Talla Adecuada para la Edad</t>
  </si>
  <si>
    <t>Desnutrición Global</t>
  </si>
  <si>
    <t>Riesgo de Peso Bajo para la Edad</t>
  </si>
  <si>
    <t>Peso Adeucado para la Edad</t>
  </si>
  <si>
    <t>Sobrepeso</t>
  </si>
  <si>
    <t>Obesidad</t>
  </si>
  <si>
    <t>Porcentaje</t>
  </si>
  <si>
    <t>No.</t>
  </si>
  <si>
    <r>
      <rPr>
        <b/>
        <sz val="9"/>
        <color theme="1"/>
        <rFont val="Gill Sans MT"/>
        <family val="2"/>
      </rPr>
      <t>Fuente:</t>
    </r>
    <r>
      <rPr>
        <sz val="9"/>
        <color theme="1"/>
        <rFont val="Gill Sans MT"/>
        <family val="2"/>
      </rPr>
      <t xml:space="preserve"> Instituto Colombiano de Bienestar Familiar – ICBF Regional Quindío</t>
    </r>
  </si>
  <si>
    <t>Peso Adecuado para la Edad</t>
  </si>
  <si>
    <t>ARMENIA</t>
  </si>
  <si>
    <t>ROBUSTO</t>
  </si>
  <si>
    <t>B</t>
  </si>
  <si>
    <t>Riesgo Peso Bajo</t>
  </si>
  <si>
    <t>DNTGlobal</t>
  </si>
  <si>
    <t>Riesgo Talla Baja</t>
  </si>
  <si>
    <t>DNT Crónica</t>
  </si>
  <si>
    <t>JESÚS MARÍA OCAMPO "EL TIGRERO"</t>
  </si>
  <si>
    <t>JESÚS MARÍA SUÁREZ</t>
  </si>
  <si>
    <r>
      <rPr>
        <b/>
        <sz val="26"/>
        <color theme="1"/>
        <rFont val="Calibri"/>
        <family val="2"/>
        <scheme val="minor"/>
      </rPr>
      <t>1903</t>
    </r>
    <r>
      <rPr>
        <b/>
        <sz val="11"/>
        <color theme="1"/>
        <rFont val="Calibri"/>
        <family val="2"/>
        <scheme val="minor"/>
      </rPr>
      <t xml:space="preserve"> </t>
    </r>
    <r>
      <rPr>
        <sz val="11"/>
        <color theme="1"/>
        <rFont val="Calibri"/>
        <family val="2"/>
        <scheme val="minor"/>
      </rPr>
      <t xml:space="preserve">
</t>
    </r>
  </si>
  <si>
    <t>ALEJANDRO SUÁREZ</t>
  </si>
  <si>
    <t>TOMÁS CALDERON</t>
  </si>
  <si>
    <t>RAFAEL MONCADA</t>
  </si>
  <si>
    <t>CARLOS MARIO ÁLVAREZ</t>
  </si>
  <si>
    <t>2016-2019</t>
  </si>
  <si>
    <t>AHITAMARA</t>
  </si>
  <si>
    <t>ALTOS DE LA CALLEJA</t>
  </si>
  <si>
    <t>BALCONES DE ARMENIA</t>
  </si>
  <si>
    <t>TRIANGULO DEL LIMONAR</t>
  </si>
  <si>
    <t>CORBONES</t>
  </si>
  <si>
    <t>EL JUBILEO</t>
  </si>
  <si>
    <t>EL LIMONAR</t>
  </si>
  <si>
    <t>EL PARAISO</t>
  </si>
  <si>
    <t>FRANCISCO JOSE DE CALDAS</t>
  </si>
  <si>
    <t>LA DIVISA</t>
  </si>
  <si>
    <t>LA ESPERANZA</t>
  </si>
  <si>
    <t>LIBERTADORES</t>
  </si>
  <si>
    <t>NUEVO BERLIN</t>
  </si>
  <si>
    <t>PIAMONTE</t>
  </si>
  <si>
    <t>URBANIZACIÓN CENTENARIO</t>
  </si>
  <si>
    <t>TIGREROS</t>
  </si>
  <si>
    <t>URBANIZACIÓN VILLA INGLESA</t>
  </si>
  <si>
    <t>TERRANOVA EL ALBA</t>
  </si>
  <si>
    <t>LAS MERCEDES</t>
  </si>
  <si>
    <t>LAS COLINAS CENTRO</t>
  </si>
  <si>
    <t>URBANIZACION SARA</t>
  </si>
  <si>
    <t>VILLA SOFIA</t>
  </si>
  <si>
    <t>COMUNA UNO "CENTENARIO"</t>
  </si>
  <si>
    <t>AGUAZUL</t>
  </si>
  <si>
    <t>EDIFICIO LAS VEGAS</t>
  </si>
  <si>
    <t>BAHIA BLANCA</t>
  </si>
  <si>
    <t>VILLA ESPERANZA</t>
  </si>
  <si>
    <t>ARENALES</t>
  </si>
  <si>
    <t>ARRAYANES</t>
  </si>
  <si>
    <t>BAMBUSA</t>
  </si>
  <si>
    <t>MILAGRO</t>
  </si>
  <si>
    <t>BARÚ</t>
  </si>
  <si>
    <t>CABO DE LA VELA</t>
  </si>
  <si>
    <t>CAÑO CRISTALES</t>
  </si>
  <si>
    <t>CONJUNTO BALCONES DEL EDEN</t>
  </si>
  <si>
    <t>BLOQUES DE BOSQUES DE PINARES</t>
  </si>
  <si>
    <t>BOSQUES DE PINARES</t>
  </si>
  <si>
    <t>URBANIZACIÓN CAÑAS GORDAS</t>
  </si>
  <si>
    <t>CASTILLA GRANDE</t>
  </si>
  <si>
    <t>EL EMPERADOR</t>
  </si>
  <si>
    <t>EL PALMAR</t>
  </si>
  <si>
    <t>PORTAL DE PINARES</t>
  </si>
  <si>
    <t>GENESIS-PLAN PILOTO</t>
  </si>
  <si>
    <t>URBANIZACIÓN GUADUALES DE LA VILLA</t>
  </si>
  <si>
    <t>CONJUTO RESIDENCIAL GUADUALES DEL EDEN</t>
  </si>
  <si>
    <t>LA ARCADIA</t>
  </si>
  <si>
    <t>LA CASTILLA</t>
  </si>
  <si>
    <t>LA VILLA</t>
  </si>
  <si>
    <t>LA ISABELA</t>
  </si>
  <si>
    <t>URBANIZACIÓN LA LINDA</t>
  </si>
  <si>
    <t>NUESTRA SEÑORA DE LA PAZ</t>
  </si>
  <si>
    <t>PARQUE DE LA VILLA</t>
  </si>
  <si>
    <t>PINARES</t>
  </si>
  <si>
    <t>PORTAL DEL EDEN</t>
  </si>
  <si>
    <t>SANTA MARIA DEL PARQUE</t>
  </si>
  <si>
    <t>CIUDADELA SIMON BOLIVAR</t>
  </si>
  <si>
    <t>TRES ESQUINAS</t>
  </si>
  <si>
    <t>VILLA DEL CENTENARIO</t>
  </si>
  <si>
    <t>MARAVELES</t>
  </si>
  <si>
    <t>CONJUNTO RESIDENCIAL LA VILLA</t>
  </si>
  <si>
    <t>CIUDADELA COMFENALCO</t>
  </si>
  <si>
    <t>VISTA HERMOSA</t>
  </si>
  <si>
    <t>14 DE OCTUBRE</t>
  </si>
  <si>
    <t>CONJUNTO CRISTALES</t>
  </si>
  <si>
    <t>SAN DIEGO</t>
  </si>
  <si>
    <t>CR. CAMINOS DEL CAMPO</t>
  </si>
  <si>
    <t>CIUDADELA DEL CAFÉ</t>
  </si>
  <si>
    <t>19 DE ENERO</t>
  </si>
  <si>
    <t>8 DE MARZO</t>
  </si>
  <si>
    <t>ALCAZAR DEL CAFÉ</t>
  </si>
  <si>
    <t>ANTONIO NARINO</t>
  </si>
  <si>
    <t>ALEJANDRIA</t>
  </si>
  <si>
    <t>CALIMA</t>
  </si>
  <si>
    <t>CRISTALES</t>
  </si>
  <si>
    <t>EL CARMELO</t>
  </si>
  <si>
    <t>EL TESORITO</t>
  </si>
  <si>
    <t>FARALLONES</t>
  </si>
  <si>
    <t>BOSQUES DE GIBRALTAR</t>
  </si>
  <si>
    <t>GIBRALTAR</t>
  </si>
  <si>
    <t>JESUS MARIA OCAMPO</t>
  </si>
  <si>
    <t>LA FACHADA</t>
  </si>
  <si>
    <t>LA MILAGROSA</t>
  </si>
  <si>
    <t>LA VIRGINIA</t>
  </si>
  <si>
    <t>LAS ACACIAS</t>
  </si>
  <si>
    <t>LAS BRISAS</t>
  </si>
  <si>
    <t>SERRANIAS</t>
  </si>
  <si>
    <t>URBANIZACIÓN LINDARAJA</t>
  </si>
  <si>
    <t>URBANIZACIÓN GIRASOLES</t>
  </si>
  <si>
    <t>LOS NARANJOS</t>
  </si>
  <si>
    <t>LOS QUINDOS - BELLO HORIZONTE</t>
  </si>
  <si>
    <t>LUIS CARLOS GALAN</t>
  </si>
  <si>
    <t>MANANTIALES</t>
  </si>
  <si>
    <t>MARCO FIDEL SUAREZ</t>
  </si>
  <si>
    <t>PATRICIA</t>
  </si>
  <si>
    <t>CIUDADELA PUERTO ESPEJO</t>
  </si>
  <si>
    <t>SAN FRANCISCO</t>
  </si>
  <si>
    <t>SAN VICENTE DE PAUL</t>
  </si>
  <si>
    <t>SANTA RITA</t>
  </si>
  <si>
    <t>VERACRUZ</t>
  </si>
  <si>
    <t>VILLA ALEJANDRA</t>
  </si>
  <si>
    <t>VILLA CLAUDIA</t>
  </si>
  <si>
    <t>VILLA DE LA VIDA Y EL TRABAJO</t>
  </si>
  <si>
    <t>VILLA DEL CARMEN</t>
  </si>
  <si>
    <t>ZULDEMAYDA</t>
  </si>
  <si>
    <t>EL POBLADO</t>
  </si>
  <si>
    <t>LAS VERANERAS</t>
  </si>
  <si>
    <t>COMUNA DOS 
"RUFINO J. CUERVO"</t>
  </si>
  <si>
    <t>13 DE JUNIO</t>
  </si>
  <si>
    <t>25 DE MAYO</t>
  </si>
  <si>
    <t>ALFONSO LOPEZ</t>
  </si>
  <si>
    <t>ARCO IRIS</t>
  </si>
  <si>
    <t>BELEN</t>
  </si>
  <si>
    <t>BOSQUES DE VIENA</t>
  </si>
  <si>
    <t>CASABLANCA</t>
  </si>
  <si>
    <t>CIUDAD DORADA</t>
  </si>
  <si>
    <t>CIUDADELA NUEVA ARMENIA</t>
  </si>
  <si>
    <t>COOPERATIVO</t>
  </si>
  <si>
    <t>EL PLACER</t>
  </si>
  <si>
    <t>MESÓN DEL SINAÍ</t>
  </si>
  <si>
    <t>CONJUNTO RESIDENCIAL SINAÍ</t>
  </si>
  <si>
    <t>LA ADIELA</t>
  </si>
  <si>
    <t>LA ALHAMBRA</t>
  </si>
  <si>
    <t>LA CECILIA</t>
  </si>
  <si>
    <t>LA CRISTALINA</t>
  </si>
  <si>
    <t>LA ESMERALDA</t>
  </si>
  <si>
    <t>URBANIZACIÓN LA GRECIA</t>
  </si>
  <si>
    <t>LA MIRANDA</t>
  </si>
  <si>
    <t>URBANIZACIÓN LAS COLINAS</t>
  </si>
  <si>
    <t>URBANIZACIÓN LOMA VERDE</t>
  </si>
  <si>
    <t>LOS KIOSCOS</t>
  </si>
  <si>
    <t>MANUELA BELTRAN</t>
  </si>
  <si>
    <t>CONJUNTO RESIDENCIAL MONTECARLO</t>
  </si>
  <si>
    <t>URBANIZACIÓN NUEVO AMANECER</t>
  </si>
  <si>
    <t>QUINTAS DE LA MARINA</t>
  </si>
  <si>
    <t>URBANIZACIÓN SAN DIEGO</t>
  </si>
  <si>
    <t>SANTA MARIA</t>
  </si>
  <si>
    <t>VILLA HERMOSA</t>
  </si>
  <si>
    <t>CIUDADELA DEL SOL</t>
  </si>
  <si>
    <t>LA RIVIERA</t>
  </si>
  <si>
    <t>LOS ARCADES</t>
  </si>
  <si>
    <t>VILLA LAURA</t>
  </si>
  <si>
    <t>COMUNA TRES 
"ALFONSO LÓPEZ"</t>
  </si>
  <si>
    <t>COMUNA CUATRO "FRNACISCO DE PAULA SANTANDER"</t>
  </si>
  <si>
    <t>BELENCITO</t>
  </si>
  <si>
    <t>EDIFICIO GUAYACAN</t>
  </si>
  <si>
    <t>CINCUENTENARIO</t>
  </si>
  <si>
    <t>BRASILIA</t>
  </si>
  <si>
    <t>BRASILIA NUEVA</t>
  </si>
  <si>
    <t>EL PRADO</t>
  </si>
  <si>
    <t>EL REFUGIO</t>
  </si>
  <si>
    <t>GAITAN</t>
  </si>
  <si>
    <t>MIRAFLORES</t>
  </si>
  <si>
    <t>OBRERO</t>
  </si>
  <si>
    <t>POPULAR</t>
  </si>
  <si>
    <t>SANTAFE</t>
  </si>
  <si>
    <t>SANTA HELENA</t>
  </si>
  <si>
    <t>SANTANDER</t>
  </si>
  <si>
    <t>SECTOR BOYACA</t>
  </si>
  <si>
    <t>VILLA DEL CAFÉ</t>
  </si>
  <si>
    <t>EL PORVENIR</t>
  </si>
  <si>
    <t>BRISAS DE LA SECRETA</t>
  </si>
  <si>
    <t>VILLA JULIANA</t>
  </si>
  <si>
    <t>7 DE AGOSTO</t>
  </si>
  <si>
    <t>EDIFICIO LA CANDELARIA</t>
  </si>
  <si>
    <t>CONDOMINIO PORTAL DE GALICIA</t>
  </si>
  <si>
    <t>ARTESANOS</t>
  </si>
  <si>
    <t>BERLIN</t>
  </si>
  <si>
    <t>EL RECREO</t>
  </si>
  <si>
    <t>LA ANUNCIACION</t>
  </si>
  <si>
    <t>LA UNION</t>
  </si>
  <si>
    <t>MONTEPRADO</t>
  </si>
  <si>
    <t>NUEVA LIBERTAD</t>
  </si>
  <si>
    <t>NUEVO RECREO</t>
  </si>
  <si>
    <t>PALMARES DEL RECREO</t>
  </si>
  <si>
    <t>PRIMERO DE MAYO</t>
  </si>
  <si>
    <t>URBANIZACIÓN EL SILENCIO 1 Y 2</t>
  </si>
  <si>
    <t>SALAZAR</t>
  </si>
  <si>
    <t>VILLA LILIANA</t>
  </si>
  <si>
    <t>LOTEROS</t>
  </si>
  <si>
    <t>EDIFICIO LOS ANGELES</t>
  </si>
  <si>
    <t>EDIFICIO ASTURIAS</t>
  </si>
  <si>
    <t>EDIFICIO ATENAS</t>
  </si>
  <si>
    <t>EDIFICIO MONTECARLO</t>
  </si>
  <si>
    <t>CONDOMINIO VILLA XIMENA</t>
  </si>
  <si>
    <t>EDIFICIO SAN JOSE DE LA SIERRA</t>
  </si>
  <si>
    <t>EDIFICIO PONTEVEDRA</t>
  </si>
  <si>
    <t>EDIFICIO LOS PINOS</t>
  </si>
  <si>
    <t>TORRES DE SAN MARINO</t>
  </si>
  <si>
    <t>TORRES DE SAN MARINO II</t>
  </si>
  <si>
    <t>PLAZUELA DE LAS AMERICAS</t>
  </si>
  <si>
    <t>EDIFICIO CALAMAR</t>
  </si>
  <si>
    <t>EDIFICIO MURANO K23</t>
  </si>
  <si>
    <t>PORTAL DE LOS ANDES C37B</t>
  </si>
  <si>
    <t>PARQUE RESIDENCIAL CISNEROS</t>
  </si>
  <si>
    <t>SAN JOSE DEL PARQUE</t>
  </si>
  <si>
    <t>EDIFICIO VALERIA</t>
  </si>
  <si>
    <t>C.R CALLEJAS DEL SAN JOSE</t>
  </si>
  <si>
    <t>EL PARQUE</t>
  </si>
  <si>
    <t>LA CLARITA</t>
  </si>
  <si>
    <t>LA PATRIA</t>
  </si>
  <si>
    <t>LAS AMERICAS</t>
  </si>
  <si>
    <t>VILLA DE LAS AMERICAS</t>
  </si>
  <si>
    <t>LOS ALMENDROS</t>
  </si>
  <si>
    <t>LOS ANDES I</t>
  </si>
  <si>
    <t>QUINTAS DE LOS ANDES</t>
  </si>
  <si>
    <t>LOS CAMBULOS</t>
  </si>
  <si>
    <t>LA MONTANA</t>
  </si>
  <si>
    <t>QUINDIO</t>
  </si>
  <si>
    <t>SAN JOSE</t>
  </si>
  <si>
    <t>SANTA SOFIA</t>
  </si>
  <si>
    <t>VILLA CAROLINA</t>
  </si>
  <si>
    <t>VILLA CELMIRA</t>
  </si>
  <si>
    <t>CONJUNTO RESIDENCIAL VILLA JARDIN</t>
  </si>
  <si>
    <t>VILLA XIMENA</t>
  </si>
  <si>
    <t>JARDIN DE LAS AMERICAS</t>
  </si>
  <si>
    <t>VENECIA</t>
  </si>
  <si>
    <t>QUINTAS DE JULIANA</t>
  </si>
  <si>
    <t>UNIVERSAL</t>
  </si>
  <si>
    <t>EDIFICIO ALMALLAS</t>
  </si>
  <si>
    <t>EDIFICIO LOS ANDES</t>
  </si>
  <si>
    <t>EDIFICIO ATLAS</t>
  </si>
  <si>
    <t>EDIFICIO BANI</t>
  </si>
  <si>
    <t>EDIFICIO BARILOCHE</t>
  </si>
  <si>
    <t>EDIFICIO BAVARIA</t>
  </si>
  <si>
    <t>EDIFICIO BENHUR</t>
  </si>
  <si>
    <t>EDIFICIO BOLIVARIANO C 20A</t>
  </si>
  <si>
    <t>EDIFICIO CALLE DE JUNIN</t>
  </si>
  <si>
    <t>EDIFICIO CASABLANCA</t>
  </si>
  <si>
    <t>EDIFICIO CASABLANCA II ETAPA</t>
  </si>
  <si>
    <t>EDIFICIO EL CASTILLO</t>
  </si>
  <si>
    <t>EDIFICIO CATALINA</t>
  </si>
  <si>
    <t>CONDOMINIO LA 14</t>
  </si>
  <si>
    <t>EDIFICIO LOS CEDROS</t>
  </si>
  <si>
    <t>CONDOMINIO EL CENTENARIO</t>
  </si>
  <si>
    <t>EDIFICIO CENTRO</t>
  </si>
  <si>
    <t>EDIFICIO CALLE REAL</t>
  </si>
  <si>
    <t>CONDOMINIO COPACABANA</t>
  </si>
  <si>
    <t>EDIFICIO EDUA</t>
  </si>
  <si>
    <t>EDIFICIO EL ESCORIAL</t>
  </si>
  <si>
    <t>MIRADOR DEL BOSQUE</t>
  </si>
  <si>
    <t>MIRADOR DEL CENTENARIO</t>
  </si>
  <si>
    <t>EDIFICIO MUÑOZ MONTOYA</t>
  </si>
  <si>
    <t>EDIFICIO EL PINAR</t>
  </si>
  <si>
    <t>CONDOMINIO PRAGA</t>
  </si>
  <si>
    <t>EDIFICIO PLAZA</t>
  </si>
  <si>
    <t>EDIFICIO LOS ROBLES</t>
  </si>
  <si>
    <t>EDIFICIO SANTA CLARA</t>
  </si>
  <si>
    <t>EDIFICIO SANTO DOMINGO</t>
  </si>
  <si>
    <t>TORRE COLPATRIA</t>
  </si>
  <si>
    <t>EDIFICIO MILAN</t>
  </si>
  <si>
    <t>EDIFICIO NUEVO CENTRO</t>
  </si>
  <si>
    <t>EDIFICIO MARACAIBO</t>
  </si>
  <si>
    <t>EDIFICIO PALERMO</t>
  </si>
  <si>
    <t>EDIFICIO LA PLAZUELA</t>
  </si>
  <si>
    <t>EDIFICIO JOSELINO GOMEZ</t>
  </si>
  <si>
    <t>EL ZAGUAN DE LA CATORCE</t>
  </si>
  <si>
    <t>EDIFICIO EL CARMELO</t>
  </si>
  <si>
    <t>ARCO CENTRO</t>
  </si>
  <si>
    <t>EDIFICIO LAS TERRAZAS</t>
  </si>
  <si>
    <t>EDIFICIO LINA MARIA</t>
  </si>
  <si>
    <t>CONDOMINIO MALIBU</t>
  </si>
  <si>
    <t>LA PORTADA</t>
  </si>
  <si>
    <t>EDIFICIO SOLIDARIDAD</t>
  </si>
  <si>
    <t>EDIFICIO SEBRING</t>
  </si>
  <si>
    <t>EDIFICIO EL CHISPERO</t>
  </si>
  <si>
    <t>EDIFICIO LA CANTILLANA</t>
  </si>
  <si>
    <t>EDIFICIO SAN SEBASTIAN</t>
  </si>
  <si>
    <t>EDIFICIO SANTA MONICA</t>
  </si>
  <si>
    <t>EDIFICIO EL AGUILA</t>
  </si>
  <si>
    <t>EDIFICIO SAN JORGE</t>
  </si>
  <si>
    <t>EDIFICIO BALMORAL</t>
  </si>
  <si>
    <t>EDIFICIO EL VAQUERO</t>
  </si>
  <si>
    <t>EDIFICIO GOMEZ Y MEJIA</t>
  </si>
  <si>
    <t>EDIFICIO COLTEQUINDIO</t>
  </si>
  <si>
    <t>EDIFICIO IMPORT</t>
  </si>
  <si>
    <t>EDIFICIO PARANA</t>
  </si>
  <si>
    <t>EDIFICIO JOHANAS</t>
  </si>
  <si>
    <t>BALCONES DEL CENTRO</t>
  </si>
  <si>
    <t>EDIFICIO TARANTELLA</t>
  </si>
  <si>
    <t>EDIFICIO FIRENZE</t>
  </si>
  <si>
    <t>EDIFICIO LAS CEIBAS</t>
  </si>
  <si>
    <t>TORRE CENTRAL</t>
  </si>
  <si>
    <t>EDIFICIO CEDRITOS</t>
  </si>
  <si>
    <t>VALDIVIA</t>
  </si>
  <si>
    <t>EDIFICIO MONTERREY</t>
  </si>
  <si>
    <t>CONDOMINIO LA POLA</t>
  </si>
  <si>
    <t>EDIFICIO PARMA</t>
  </si>
  <si>
    <t>EDIFICIO VALLARTA</t>
  </si>
  <si>
    <t>EDIFICIO LORENZETTY</t>
  </si>
  <si>
    <t>EDIFICIO DAMASCO</t>
  </si>
  <si>
    <t>EDIFICIO EL PALACIO</t>
  </si>
  <si>
    <t>EDIFICIO TORRES DE LOS ANDES A-B</t>
  </si>
  <si>
    <t>EDIFICIO PANAMERICANO</t>
  </si>
  <si>
    <t>EDIFICIO EL DORADO</t>
  </si>
  <si>
    <t>EDIFICIO BALCONES DE LA 15</t>
  </si>
  <si>
    <t>EDIFICIO EVEN EZER</t>
  </si>
  <si>
    <t>EDIFCIO PARDO CRUZ</t>
  </si>
  <si>
    <t>EDIFICIO VERONICA</t>
  </si>
  <si>
    <t>EDIFICIO EL CEDRAL</t>
  </si>
  <si>
    <t>EDIFCIO EL CAIRO</t>
  </si>
  <si>
    <t>EDIFICIO LOS NOGALES</t>
  </si>
  <si>
    <t>EDIFICIO GALEON</t>
  </si>
  <si>
    <t>EDIFICIO GIRALDO</t>
  </si>
  <si>
    <t>EDIFICIO BILBAO</t>
  </si>
  <si>
    <t>EDIFICIO LOS GIRASOLES</t>
  </si>
  <si>
    <t>EDIFICIO HOLGUIN HERMANOS</t>
  </si>
  <si>
    <t>EDIFICIO EL ROSAL</t>
  </si>
  <si>
    <t>EDIFICIO LOS OLIVOS</t>
  </si>
  <si>
    <t>EDIFICIO MILAGRO</t>
  </si>
  <si>
    <t>EDIFICIO RUIZ OSORIO</t>
  </si>
  <si>
    <t>EDIFICIO CARMONA</t>
  </si>
  <si>
    <t>EDIFICIO OMA</t>
  </si>
  <si>
    <t>EDIFICIO FLAMINGO</t>
  </si>
  <si>
    <t>EDIFICIO LA PERCHA</t>
  </si>
  <si>
    <t>EDIFICIO LA MERCED</t>
  </si>
  <si>
    <t>EDIFICIO ALVAREZ JARAMILLO</t>
  </si>
  <si>
    <t>EDIFICIO RICARDO</t>
  </si>
  <si>
    <t>EDIFICIO CORAL</t>
  </si>
  <si>
    <t>EDIFICIO EL ROCIO</t>
  </si>
  <si>
    <t>EDIFICIO MONTREAL</t>
  </si>
  <si>
    <t>CENTRO COMERCIAL VANESSA</t>
  </si>
  <si>
    <t>EDIFICIO LONDRINA</t>
  </si>
  <si>
    <t>EDIFICIO LA AURORA</t>
  </si>
  <si>
    <t>EDIFICIO LA NUBIA</t>
  </si>
  <si>
    <t>EDIFICIO LIGIA VILLA</t>
  </si>
  <si>
    <t>EDIFICIO LORENA</t>
  </si>
  <si>
    <t>EDIFICIO MELENAS</t>
  </si>
  <si>
    <t>EDIFICIO SUCRES</t>
  </si>
  <si>
    <t>EDIFICIO GALAXIA</t>
  </si>
  <si>
    <t>EDIFICIO INOL</t>
  </si>
  <si>
    <t>EDIFICIO BERMUDAZ</t>
  </si>
  <si>
    <t>EDIFICIO BALMORAL K18</t>
  </si>
  <si>
    <t>EDIFICIO BALMORAL K14</t>
  </si>
  <si>
    <t>EDIFICIO PALMERAS</t>
  </si>
  <si>
    <t>EDIFICIO NORMADA</t>
  </si>
  <si>
    <t>EDIFICIO OPALO</t>
  </si>
  <si>
    <t>EDIFICIO GHOSA</t>
  </si>
  <si>
    <t>EDIFICIO PERLA</t>
  </si>
  <si>
    <t>EDIFICIO BOTERO JOTA</t>
  </si>
  <si>
    <t>TORRE ORION C21</t>
  </si>
  <si>
    <t>EDIFICIO LOS SAMANES CALLE 9 16</t>
  </si>
  <si>
    <t>EDIFICIO SUCRE</t>
  </si>
  <si>
    <t>EDIFICIO ACROPOLIS</t>
  </si>
  <si>
    <t>EDIFICIO RUCAR</t>
  </si>
  <si>
    <t>EDIFICIO BETHEL</t>
  </si>
  <si>
    <t>EDIFICIO EL PALMAR K 15</t>
  </si>
  <si>
    <t>EDIFICIO LOS CORRALES</t>
  </si>
  <si>
    <t>EDIFICIO LUCELLY</t>
  </si>
  <si>
    <t>EDIFICIO CAROLINA</t>
  </si>
  <si>
    <t>EDIFICIO LIBARDO MEJIA</t>
  </si>
  <si>
    <t>EDIFICIO TORRES DE SAN JOSÉ</t>
  </si>
  <si>
    <t>CONDOMIO SAN FERNANDO</t>
  </si>
  <si>
    <t>EDIFICIO GOMEZ GOMEZ</t>
  </si>
  <si>
    <t>EDIFICIO EL BOHIO</t>
  </si>
  <si>
    <t>EDIFICIO TORRE NISA CENTRO</t>
  </si>
  <si>
    <t>EDIFICIO TORRE 21</t>
  </si>
  <si>
    <t>EDIFICIO POPORO</t>
  </si>
  <si>
    <t>EDIFICIO EL BOSQUE C21</t>
  </si>
  <si>
    <t>TORRES YANUBA</t>
  </si>
  <si>
    <t>CONDOMINIO BOLIVAR K13</t>
  </si>
  <si>
    <t>CONJUTO RESIDENCIAL SOTAVENTO</t>
  </si>
  <si>
    <t>GUAYAQUIL ALTO</t>
  </si>
  <si>
    <t>CONDOMINIO LA ALDEA</t>
  </si>
  <si>
    <t>LA FLORIDA</t>
  </si>
  <si>
    <t>MARIA CRISTINA</t>
  </si>
  <si>
    <t>SECTOR PARQUE VALENCIA</t>
  </si>
  <si>
    <t>PATIO BONITO ALTO</t>
  </si>
  <si>
    <t>RINCON SANTO</t>
  </si>
  <si>
    <t>SAN FERNANDO</t>
  </si>
  <si>
    <t>SAN NICOLAS</t>
  </si>
  <si>
    <t>CONDOMINIO TORRES DEL RIO</t>
  </si>
  <si>
    <t>URIBE</t>
  </si>
  <si>
    <t>VELEZ</t>
  </si>
  <si>
    <t>BUENOS AIRES</t>
  </si>
  <si>
    <t>CABAÑA</t>
  </si>
  <si>
    <t>PARQUE CAFETERO</t>
  </si>
  <si>
    <t>PATIO BONITO</t>
  </si>
  <si>
    <t>LA ARBOLEDA</t>
  </si>
  <si>
    <t>EDIFICIO ALMIRANTE</t>
  </si>
  <si>
    <t>EDIFICIO LAS JOTAS</t>
  </si>
  <si>
    <t>NUEVA GRANADA</t>
  </si>
  <si>
    <t>EDIFICIO ARAGON</t>
  </si>
  <si>
    <t>EDIFICIO LAS PALMAS</t>
  </si>
  <si>
    <t>TORRES DE MARFIL</t>
  </si>
  <si>
    <t>BALCONES DEL GALAN</t>
  </si>
  <si>
    <t>ALTOS DE SOTAVENTO</t>
  </si>
  <si>
    <t>TORRES DE SIERRAVIENTO</t>
  </si>
  <si>
    <t>EDIFICIO VILLA LUX</t>
  </si>
  <si>
    <t>EDIFICIO ESCOCIA</t>
  </si>
  <si>
    <t>URBANIZACIÓN TERRAZA BAMBU</t>
  </si>
  <si>
    <t>URBANIZACIÓN MURANO</t>
  </si>
  <si>
    <t>CONJUNTO RESIDENCIAL BULEVAR NISA</t>
  </si>
  <si>
    <t>LOS ALAMOS</t>
  </si>
  <si>
    <t>GRANADA</t>
  </si>
  <si>
    <t>LA CABAÑA</t>
  </si>
  <si>
    <t>GRAN BRETANA</t>
  </si>
  <si>
    <t>LAS PALMAS</t>
  </si>
  <si>
    <t>LAS SESENTA CASAS</t>
  </si>
  <si>
    <t>MODELO</t>
  </si>
  <si>
    <t>NIAGARA</t>
  </si>
  <si>
    <t>CIUDADELA SORRENTO</t>
  </si>
  <si>
    <t>VIEJA LIBERTAD</t>
  </si>
  <si>
    <t>YULIMA</t>
  </si>
  <si>
    <t>RINCON DEL YULIMA</t>
  </si>
  <si>
    <t>QUINTAS DEL YULIMA</t>
  </si>
  <si>
    <t>EDIFICIO TORRES DEL GRANADA</t>
  </si>
  <si>
    <t>EDIFICIO ALTOS DE LAS PALMAS</t>
  </si>
  <si>
    <t>CONJUNTO RESIDENCIAL GUAYACANES</t>
  </si>
  <si>
    <t>CONJUNTO RESIDENCIAL PALMAS DEL MODELO</t>
  </si>
  <si>
    <t>CONJUNTO EL REMANSO</t>
  </si>
  <si>
    <t>NUEVO SOL</t>
  </si>
  <si>
    <t>EDIFICIO ALAMEDA 22N</t>
  </si>
  <si>
    <t>EDIFICIO BACHUE</t>
  </si>
  <si>
    <t>EDIFICIO BELMONTE</t>
  </si>
  <si>
    <t>EDIFICIO BONANZA</t>
  </si>
  <si>
    <t>EDIFICIO CALIFORNIA</t>
  </si>
  <si>
    <t>EDIFICIO CAMINO REAL</t>
  </si>
  <si>
    <t>EDIFICIO CAMPO REAL</t>
  </si>
  <si>
    <t>EDIFICIO LOS CEREZOS</t>
  </si>
  <si>
    <t>EDIFICIO CONQUISTADOR</t>
  </si>
  <si>
    <t>URB. LA CASTILLA</t>
  </si>
  <si>
    <t>EDIFICIO LA SIERRA</t>
  </si>
  <si>
    <t>EDIFICIO GUIVAL</t>
  </si>
  <si>
    <t>EDIFICIO GRAN TORINO</t>
  </si>
  <si>
    <t>EDIFICIO IBIZA</t>
  </si>
  <si>
    <t>MALLORCA</t>
  </si>
  <si>
    <t>EDIFICIO LAS MARGARITAS</t>
  </si>
  <si>
    <t>EDIFICIO PANORAMA</t>
  </si>
  <si>
    <t>EDIFICIO PIAMONTE</t>
  </si>
  <si>
    <t>EDIFICIO PRINCESS</t>
  </si>
  <si>
    <t>CONDOMINIO EL RINCON</t>
  </si>
  <si>
    <t>EDIFICIO SAN CARLOS</t>
  </si>
  <si>
    <t>EDIFICIO SAN DIEGO</t>
  </si>
  <si>
    <t>EDIFICIO SAN REMO</t>
  </si>
  <si>
    <t>EDIFICIO SAN ROQUE</t>
  </si>
  <si>
    <t>EDIFICIO SANTORINI</t>
  </si>
  <si>
    <t>EDIFICIO TORREON</t>
  </si>
  <si>
    <t>TORRE HORIZONTE</t>
  </si>
  <si>
    <t>EDIFICIO VILLA DEL ROSARIO</t>
  </si>
  <si>
    <t>EDIFICIO ABEDULES</t>
  </si>
  <si>
    <t>POZO BLANCO</t>
  </si>
  <si>
    <t>EDIFICIO EL VIRREY</t>
  </si>
  <si>
    <t>EDIFICIO EL ROBLEDAL</t>
  </si>
  <si>
    <t>EDIFICIO CASA DEL PARQUE</t>
  </si>
  <si>
    <t>C.R QUINTAS DE SAN JULIAN 24N</t>
  </si>
  <si>
    <t>C.R QUINTAS DE SAN JULIAN 22N</t>
  </si>
  <si>
    <t>RINCON DE LA CASTELLANA</t>
  </si>
  <si>
    <t>EDIFICIO ARANJUEZ</t>
  </si>
  <si>
    <t>RINCON DE LOS CEDRITOS</t>
  </si>
  <si>
    <t>EDIFICIO ADRIANA</t>
  </si>
  <si>
    <t>EDIFICIO CASTILLEJO</t>
  </si>
  <si>
    <t>EDIFICIO ATLANTA</t>
  </si>
  <si>
    <t>RINCON DEL PORTAL</t>
  </si>
  <si>
    <t>CASCADA DE LA CASTELLANA</t>
  </si>
  <si>
    <t>EDIFICIO MONSERRATE</t>
  </si>
  <si>
    <t>EDIFICIO XIMENA</t>
  </si>
  <si>
    <t>EDIFICIO MONTEBELLO</t>
  </si>
  <si>
    <t>PALMA DEL RIO</t>
  </si>
  <si>
    <t>EDIFICIO SAN LUCAR</t>
  </si>
  <si>
    <t>EDIFICIO LA FONTANA</t>
  </si>
  <si>
    <t>BALCONES DE LA BELLA SUIZA</t>
  </si>
  <si>
    <t>EDIFICIO ALCATRAZ</t>
  </si>
  <si>
    <t>EDIFICIO SIERRA GRANDE</t>
  </si>
  <si>
    <t>TORRE CASTELLANA</t>
  </si>
  <si>
    <t>EDIFICIO SIERRA MAR</t>
  </si>
  <si>
    <t>PORTAL DE LA CASTELLANA</t>
  </si>
  <si>
    <t>EDIFICIO LOS NEVADOS</t>
  </si>
  <si>
    <t>EDIFICIO SAN FERNANDO</t>
  </si>
  <si>
    <t>EDIFICIO CONCORD</t>
  </si>
  <si>
    <t>EDIFICIO SAN LORENZO</t>
  </si>
  <si>
    <t>TORRE ALHAMBRA</t>
  </si>
  <si>
    <t>EDIFICIO GUADALUPE</t>
  </si>
  <si>
    <t>EDIFICIO PORTOBELO</t>
  </si>
  <si>
    <t>EDIFICIO CATALUÑA</t>
  </si>
  <si>
    <t>EDIFICIO MARANATHA</t>
  </si>
  <si>
    <t>TORRE VERSALLES</t>
  </si>
  <si>
    <t>EDIFICIO TERRANOVA</t>
  </si>
  <si>
    <t>TORRES DE ALTAMIRA</t>
  </si>
  <si>
    <t>EDIFICIO PRAGA</t>
  </si>
  <si>
    <t>EDIFICIO ROMANZA</t>
  </si>
  <si>
    <t>EDIFICIO EL SADDAY</t>
  </si>
  <si>
    <t>EDIFICIO BARICHARA</t>
  </si>
  <si>
    <t>EDIFICIO MANGLARES</t>
  </si>
  <si>
    <t>TORRES DE SAN JULIAN</t>
  </si>
  <si>
    <t>EDIFICIO TARRAGONA</t>
  </si>
  <si>
    <t>TORRE BLANCA</t>
  </si>
  <si>
    <t>TORRE ALICANTE</t>
  </si>
  <si>
    <t>EDIFICIO EL BOSQUE</t>
  </si>
  <si>
    <t>EDIFICIO SANTILLANA</t>
  </si>
  <si>
    <t>EDIFICIO FARALLONES</t>
  </si>
  <si>
    <t>EDIFICIO TIVOLI</t>
  </si>
  <si>
    <t>TORRES DE LAURELES</t>
  </si>
  <si>
    <t>EDIFICIO ALTOS DEL BOSQUE</t>
  </si>
  <si>
    <t>TORRE SAN ESTEBAN</t>
  </si>
  <si>
    <t>BALEARES</t>
  </si>
  <si>
    <t>NETANIA</t>
  </si>
  <si>
    <t>RINCON DEL RETIRO</t>
  </si>
  <si>
    <t>EDIFICIO SANTA BARBARA</t>
  </si>
  <si>
    <t>EDIFICIO KIRIOS</t>
  </si>
  <si>
    <t>EDIFICIO BONAIRE</t>
  </si>
  <si>
    <t>EDIFICIO MONTICHELO</t>
  </si>
  <si>
    <t>EDIFICIO ONIX</t>
  </si>
  <si>
    <t>BARLOVENTO</t>
  </si>
  <si>
    <t>ALPES DE LA SUIZA</t>
  </si>
  <si>
    <t>EDIFICIO LA CORUÑA</t>
  </si>
  <si>
    <t>EDIFICIO CLAUDIA MILENA</t>
  </si>
  <si>
    <t>EDIFICIO PICASSO</t>
  </si>
  <si>
    <t>PALMARES DE SAN MARTIN</t>
  </si>
  <si>
    <t>EDIFICIO LA FOGATA</t>
  </si>
  <si>
    <t>EDIFICIO GENESIS</t>
  </si>
  <si>
    <t>EDIFICIO BOLIVAR</t>
  </si>
  <si>
    <t>EDIFICIO TAYRONA</t>
  </si>
  <si>
    <t>EDIFICIO SAN JACINTO</t>
  </si>
  <si>
    <t>EDIFICIO QUINTAS DE PALERMO</t>
  </si>
  <si>
    <t>CONJUNTO NAVACERRA</t>
  </si>
  <si>
    <t>EDIFICIO SAN PEDRO</t>
  </si>
  <si>
    <t>EDIFICIO OZONO</t>
  </si>
  <si>
    <t>FUNDADORES</t>
  </si>
  <si>
    <t>COMUNA CINCO 
"EL BOSQUE"</t>
  </si>
  <si>
    <t>COMUNA SEIS 
"SAN JOSÉ"</t>
  </si>
  <si>
    <t>COMUNA SIETE 
"EL CAFETERO"</t>
  </si>
  <si>
    <t>COMUNA OCHO 
"LIBERTADORES"</t>
  </si>
  <si>
    <t>COMUNA NUEVE 
"FUNDADORES"</t>
  </si>
  <si>
    <t>COMUNA DIEZ 
"QUIMBAYA"</t>
  </si>
  <si>
    <t>AGUACATAL</t>
  </si>
  <si>
    <t>EL CAIMO</t>
  </si>
  <si>
    <t>EL EDÉN</t>
  </si>
  <si>
    <t>EL RHIN</t>
  </si>
  <si>
    <t>GOLCONDA</t>
  </si>
  <si>
    <t>LA INDIA</t>
  </si>
  <si>
    <t>LA REVANCHA</t>
  </si>
  <si>
    <t>MARMATO</t>
  </si>
  <si>
    <t>EL MESON</t>
  </si>
  <si>
    <t>MESOPOTAMIA</t>
  </si>
  <si>
    <t>MURILLO</t>
  </si>
  <si>
    <t>PANTANILLO</t>
  </si>
  <si>
    <t>PUERTO ESPEJO</t>
  </si>
  <si>
    <t>SAN PEDRO</t>
  </si>
  <si>
    <t>SANTA ANA</t>
  </si>
  <si>
    <t>ZULAIBAR</t>
  </si>
  <si>
    <t>Río Quindío y para de Calarcá</t>
  </si>
  <si>
    <t>Salento, Río Quindío y parte de Calarcá</t>
  </si>
  <si>
    <t>La Tebaida y parte de Montenegro</t>
  </si>
  <si>
    <t>4° - 32'</t>
  </si>
  <si>
    <t>75° - 45'</t>
  </si>
  <si>
    <t>20°</t>
  </si>
  <si>
    <t>Mayor altura en los límites de Salento</t>
  </si>
  <si>
    <t xml:space="preserve">Vereda Mesopotamia - Vereda San Juan </t>
  </si>
  <si>
    <t>Menor Altura en los límites de la Tebaida</t>
  </si>
  <si>
    <t>Vereda Caimo - Vereda Pisa Mal</t>
  </si>
  <si>
    <r>
      <rPr>
        <b/>
        <sz val="9"/>
        <color theme="1"/>
        <rFont val="Gill Sans MT"/>
        <family val="2"/>
      </rPr>
      <t>Fuente:</t>
    </r>
    <r>
      <rPr>
        <sz val="9"/>
        <color theme="1"/>
        <rFont val="Gill Sans MT"/>
        <family val="2"/>
      </rPr>
      <t xml:space="preserve"> CRQ a 31 de diciembre de 2016</t>
    </r>
  </si>
  <si>
    <r>
      <rPr>
        <b/>
        <sz val="9"/>
        <color theme="1"/>
        <rFont val="Calibri"/>
        <family val="2"/>
        <scheme val="minor"/>
      </rPr>
      <t xml:space="preserve">Fuente: </t>
    </r>
    <r>
      <rPr>
        <sz val="9"/>
        <color theme="1"/>
        <rFont val="Calibri"/>
        <family val="2"/>
        <scheme val="minor"/>
      </rPr>
      <t>Departamento Administrativo de Planeación Municipal, Diciembre 2016</t>
    </r>
  </si>
  <si>
    <t>Límite Armenia - Salento /Chaguala - Urbano / Vereda El Caimo</t>
  </si>
  <si>
    <t>Cañón del Río Quindío</t>
  </si>
  <si>
    <t>54 quebradas urbanas que transcurren por igual número de cañadas</t>
  </si>
  <si>
    <t>Río Quindío</t>
  </si>
  <si>
    <t xml:space="preserve">Regular (punto de muestreo: antes de confluencia con el Río Barragán)
Aceptable (punto de muestreo: Río Quindío aguas abajo confluencia con Río Verde)
</t>
  </si>
  <si>
    <t>Río Espejo</t>
  </si>
  <si>
    <t>Quebrada Hojas Anchas</t>
  </si>
  <si>
    <t>Quebrada Cristales (Microcuenca Cristales)</t>
  </si>
  <si>
    <t>2.91 kilómetros</t>
  </si>
  <si>
    <t>Regular (punto de muestreo:200 después del barrio Balcones de Pinares y Sector Parque de Recreación)</t>
  </si>
  <si>
    <t>Regular (punto de muestreo: antes de confluencia con el Río Quindío)</t>
  </si>
  <si>
    <t>1.37 kilómetros</t>
  </si>
  <si>
    <t>Quebrada San Nicolás (Microcuenca Aldana)</t>
  </si>
  <si>
    <t>Quebrada Armenia (Microcuenca Armenia)</t>
  </si>
  <si>
    <t>4.51 kilómetros</t>
  </si>
  <si>
    <t>Quebradas Santa Rita y Quebrada los Naranjos (Microcuenca Centenario)</t>
  </si>
  <si>
    <t>3.05 kilómetros</t>
  </si>
  <si>
    <t>Regular (punto de muestreo: 100 metros aguas debajo de PTAR la Marina)</t>
  </si>
  <si>
    <t>1.45 kilómetros</t>
  </si>
  <si>
    <t>Microcuenca El Estadio</t>
  </si>
  <si>
    <t>3.09 kilómetros</t>
  </si>
  <si>
    <t>Quebrada la Clarita (Microcuenca la Clarita)</t>
  </si>
  <si>
    <t>Quebrada la Esmeralda (Microcuenca la Esmeralda)</t>
  </si>
  <si>
    <t>Regular (punto de muestreo: 20 mts antes de desembocadura con el Río Quindío)</t>
  </si>
  <si>
    <t>7.09 kilómetros</t>
  </si>
  <si>
    <t>Quebrada la Florida (Microcuenca la Florida)</t>
  </si>
  <si>
    <t>2.01 kilómetros</t>
  </si>
  <si>
    <t>Quebrada Paujil (Microcuenca Paujil)</t>
  </si>
  <si>
    <t>4.75 kilómetros</t>
  </si>
  <si>
    <t>Quebrada Pinares (Microcuenca Pinares)</t>
  </si>
  <si>
    <t>4.29 kilómetros</t>
  </si>
  <si>
    <t>Quebrada San José, Damasco y Ciudad Milagro (Microcuenca San José Damasco)</t>
  </si>
  <si>
    <t>0.964 kilómetros</t>
  </si>
  <si>
    <t>Microcuencas Tigreros</t>
  </si>
  <si>
    <t>2.55 kilómetros</t>
  </si>
  <si>
    <t>Microcuencas Tigreros Alto</t>
  </si>
  <si>
    <t>Quebrada Yeguas y Santander (Microcuenca Yeguas y Santander)</t>
  </si>
  <si>
    <t>Parroquia Catedral La Inmaculada Concepción</t>
  </si>
  <si>
    <t>Parroquia del Espíritu Santo</t>
  </si>
  <si>
    <t>Cuasi Parroquia Juan Pablo II</t>
  </si>
  <si>
    <t>Parroqui La Sagrada Familia</t>
  </si>
  <si>
    <t>Parroqui de los Santos Apóstoles</t>
  </si>
  <si>
    <t>Parroquia María Auxiliadora</t>
  </si>
  <si>
    <t>Parroquia Nuestro Señor de Belén</t>
  </si>
  <si>
    <t>Parroqui Nuestra Señora de Chiquinquirá</t>
  </si>
  <si>
    <t xml:space="preserve">Parroquia Nuestra Señora De La Anunciación </t>
  </si>
  <si>
    <t>Parroquia Nuestra Señora De La Paz</t>
  </si>
  <si>
    <t>Parroquia Nuestra Señora Del Café</t>
  </si>
  <si>
    <t>Parroquia Nuestra Señora Del Carmen</t>
  </si>
  <si>
    <t>Parroquia Nuestra Señora La Milagrosa</t>
  </si>
  <si>
    <t>Parroquia Personal Universitaria De Pentecostés</t>
  </si>
  <si>
    <t>Parroquia San Alfonso María De Ligorio</t>
  </si>
  <si>
    <t>Parroquia San Francisco De Asís</t>
  </si>
  <si>
    <t>Parroquia San José Obrero</t>
  </si>
  <si>
    <t>Parroquia San Juan Bosco</t>
  </si>
  <si>
    <t>Cuasi parroquia San Juan María Vianney</t>
  </si>
  <si>
    <t>Cuasi parroquia San Marcelino Champagnat</t>
  </si>
  <si>
    <t>Parroquia San Miguel Arcángel</t>
  </si>
  <si>
    <t>Parroquia San Vicente De Paúl</t>
  </si>
  <si>
    <t>Parroquia Santuario Nuestra Señora De La Medalla Milagrosa</t>
  </si>
  <si>
    <t>Parroquia Santa Ana</t>
  </si>
  <si>
    <t>Parroquia Santa Rita De Casia</t>
  </si>
  <si>
    <t>Parroquia Santísima Trinidad</t>
  </si>
  <si>
    <t xml:space="preserve">Parroquia Santuario Sagrado Corazón De Jesús </t>
  </si>
  <si>
    <t>N/A</t>
  </si>
  <si>
    <t>Cuerpo de Bomberos voluntarios de Armenia
Cuerpo oficial de Bomberos</t>
  </si>
  <si>
    <t>Sinaí</t>
  </si>
  <si>
    <t>Cuerpo de Bomberos</t>
  </si>
  <si>
    <t>Octava Brigada</t>
  </si>
  <si>
    <r>
      <rPr>
        <b/>
        <sz val="9"/>
        <color theme="1"/>
        <rFont val="Gill Sans MT"/>
        <family val="2"/>
      </rPr>
      <t xml:space="preserve">Fuente: </t>
    </r>
    <r>
      <rPr>
        <sz val="9"/>
        <color theme="1"/>
        <rFont val="Gill Sans MT"/>
        <family val="2"/>
      </rPr>
      <t>UARIV – Unidad de Atención y Reparación Integral a Víctimas del Conflicto Armado Fecha de consulta 28/08/2017 para fecha de corte 2016</t>
    </r>
  </si>
  <si>
    <t>De 0 a 4</t>
  </si>
  <si>
    <r>
      <rPr>
        <b/>
        <sz val="9"/>
        <color theme="1"/>
        <rFont val="Gill Sans MT"/>
        <family val="2"/>
      </rPr>
      <t xml:space="preserve">Fuente: </t>
    </r>
    <r>
      <rPr>
        <sz val="9"/>
        <color theme="1"/>
        <rFont val="Gill Sans MT"/>
        <family val="2"/>
      </rPr>
      <t>Cubo del registro para la localización y caracterización de la población con discapacidad al 31 de diciembre del 2016-  Secretaría de Salud Departamental del Quindío.</t>
    </r>
  </si>
  <si>
    <t>RED SALUD ARMENIA E.S.E</t>
  </si>
  <si>
    <t>Hospital Departamental Universitario del Quindío San Juan de Dios</t>
  </si>
  <si>
    <r>
      <rPr>
        <b/>
        <sz val="8"/>
        <color theme="1"/>
        <rFont val="Gill Sans MT"/>
        <family val="2"/>
      </rPr>
      <t>Fuente:</t>
    </r>
    <r>
      <rPr>
        <sz val="8"/>
        <color theme="1"/>
        <rFont val="Gill Sans MT"/>
        <family val="2"/>
      </rPr>
      <t xml:space="preserve"> Dirección Técnica Ambulatoria – Redsalud Secretaria de Salud Municipal 2016 a 31 de Diciembre de 2016</t>
    </r>
  </si>
  <si>
    <t>Caries dental</t>
  </si>
  <si>
    <t>Diabetes mellitus</t>
  </si>
  <si>
    <t>RED SALUD</t>
  </si>
  <si>
    <t>HOSPITAL SAN JUAN DE DIOS</t>
  </si>
  <si>
    <r>
      <rPr>
        <b/>
        <sz val="8"/>
        <color theme="1"/>
        <rFont val="Gill Sans MT"/>
        <family val="2"/>
      </rPr>
      <t xml:space="preserve">Fuente: </t>
    </r>
    <r>
      <rPr>
        <sz val="8"/>
        <color theme="1"/>
        <rFont val="Gill Sans MT"/>
        <family val="2"/>
      </rPr>
      <t>Registro Individual Prestación de Servicios Red Salud a 31 de diciembre de 2016 / CENSO DIARIO DE PACIENTES Hospital San Juan de Dios a 31 de diciembre de 2016</t>
    </r>
  </si>
  <si>
    <t>SALUD MUNICIPAL</t>
  </si>
  <si>
    <r>
      <rPr>
        <b/>
        <sz val="8"/>
        <color theme="1"/>
        <rFont val="Gill Sans MT"/>
        <family val="2"/>
      </rPr>
      <t xml:space="preserve">Fuente: </t>
    </r>
    <r>
      <rPr>
        <sz val="8"/>
        <color theme="1"/>
        <rFont val="Gill Sans MT"/>
        <family val="2"/>
      </rPr>
      <t>Secretaría de Salud Municipal a 31 de Diciembre de 2016 / Red Salud a 31 de diciembre de 2016</t>
    </r>
  </si>
  <si>
    <r>
      <rPr>
        <b/>
        <sz val="8"/>
        <color theme="1"/>
        <rFont val="Gill Sans MT"/>
        <family val="2"/>
      </rPr>
      <t xml:space="preserve">Fuente: </t>
    </r>
    <r>
      <rPr>
        <sz val="8"/>
        <color theme="1"/>
        <rFont val="Gill Sans MT"/>
        <family val="2"/>
      </rPr>
      <t>PAI WEB Red Salud a 31 de diciembre de 2016</t>
    </r>
  </si>
  <si>
    <t>3.7.1 NACIMIENTOS Y DEFUNCIONES FETALES SEGÚN SEXO Y RESIDENCIA DE LA MADRE</t>
  </si>
  <si>
    <t>Indeterminado</t>
  </si>
  <si>
    <t>3.7.2 TASA DE MORTALIDAD INFANTIL (Defunciones de menores de 1 año por cada Mil Nacidos Vivos)</t>
  </si>
  <si>
    <t>Entidad</t>
  </si>
  <si>
    <r>
      <rPr>
        <b/>
        <sz val="9"/>
        <color theme="1"/>
        <rFont val="Gill Sans MT"/>
        <family val="2"/>
      </rPr>
      <t>Fuente:</t>
    </r>
    <r>
      <rPr>
        <sz val="9"/>
        <color theme="1"/>
        <rFont val="Gill Sans MT"/>
        <family val="2"/>
      </rPr>
      <t xml:space="preserve"> DANE - Estadísticas vitales ajustados por métodos demográficos y estadísticos. Indicador calculado por lugar de residencia habitual</t>
    </r>
  </si>
  <si>
    <t>3.7.3 DEFUNCIONES NO FETALES SEGÚN MUNICIPIO, SEXO Y ÁREA DE RESIDENCIA</t>
  </si>
  <si>
    <t>Área de Residencia</t>
  </si>
  <si>
    <t>Sin Información</t>
  </si>
  <si>
    <t>3.7.4 DEFUNCIONES NO FETALES POR GRUPO DE EDAD Y ÁREA DE RESIDENCIA</t>
  </si>
  <si>
    <t>3.7.5 CAUSAS DE MORTALIDAD FETAL SEGÚN RESIDENCIA DE LA MADRE (LISTA DE CAUSAS AGRUPADAS 6/67 )</t>
  </si>
  <si>
    <t>H</t>
  </si>
  <si>
    <t>M</t>
  </si>
  <si>
    <t>401 FETO Y RECIEN NACIDO AFECTADOS POR CIERTAS AFECC. MATERNAS</t>
  </si>
  <si>
    <t>402 FETO Y RECIEN N. AFECTADOS POR COMPL. OBST. Y TRAUM. NACIMIENTO</t>
  </si>
  <si>
    <t>403 RETARDO CRECIM.FETAL, DESNUTR. FETAL., BAJO P./ NACER, GEST.CORTA</t>
  </si>
  <si>
    <t>404 TRAST. RESPIRATORIOS ESPECIFICOS DEL PERIODO PERINATAL</t>
  </si>
  <si>
    <t>407 OTRAS AFECC. ORIGINADAS EN PERIODO PERINATAL</t>
  </si>
  <si>
    <t>615 MALFORMACIONES CONGEN., DEFORMID.Y ANOMALIAS CROMOSOMICAS</t>
  </si>
  <si>
    <t>De 10 a 14 años</t>
  </si>
  <si>
    <t>De 15 a 19 años</t>
  </si>
  <si>
    <t>De 20 a 24 años</t>
  </si>
  <si>
    <t>De 25 a 29 años</t>
  </si>
  <si>
    <t>De 35 a 39 años</t>
  </si>
  <si>
    <t>De 40 a 44 años</t>
  </si>
  <si>
    <t>De 45 a 54 años</t>
  </si>
  <si>
    <t>Nacimientos</t>
  </si>
  <si>
    <t xml:space="preserve">3.8.3 SITUACIÓN NUTRICIONAL (PESO/EDAD) &lt; DE 5 AÑOS </t>
  </si>
  <si>
    <t xml:space="preserve">3.8.4 SITUACIÓN NUTRICIONAL (TALLA/EDAD) &lt; DE 18 AÑOS </t>
  </si>
  <si>
    <t>3.8.5.3 INDICADOR PESO/TALLA (0-5 años con 11 meses)</t>
  </si>
  <si>
    <t>LAURA VICUÑA</t>
  </si>
  <si>
    <t>TERESITA MONTES</t>
  </si>
  <si>
    <t>CIUDADELA DEL SUR</t>
  </si>
  <si>
    <t>LOS QUINDOS</t>
  </si>
  <si>
    <t>RUFINO JOSE CUERVO SUR</t>
  </si>
  <si>
    <t>MARCELINO CHAMPAGNAT</t>
  </si>
  <si>
    <t>LAS COLINAS</t>
  </si>
  <si>
    <t>NUESTRA SEÑORA DE BELEN</t>
  </si>
  <si>
    <t>CIUDADELA CUYABRA</t>
  </si>
  <si>
    <t>NACIONAL JESUS MARIA OCAMPO</t>
  </si>
  <si>
    <t>CAMILO TORRES</t>
  </si>
  <si>
    <t>CIUDADELA DE OCCIDENTE</t>
  </si>
  <si>
    <t>ENRIQUE OLAYA HERRERA</t>
  </si>
  <si>
    <t>CRISTOBAL COLON</t>
  </si>
  <si>
    <t>EUDORO GRANADA</t>
  </si>
  <si>
    <t>SANTA TERESA DE JESUS</t>
  </si>
  <si>
    <t>ARTES Y LETRAS</t>
  </si>
  <si>
    <t>CAMPESTRE EDELMIRA NIETO</t>
  </si>
  <si>
    <t>CONFUTURO</t>
  </si>
  <si>
    <t>EL DESCANSO DE MAMA</t>
  </si>
  <si>
    <t>GIMNASIO SANTO REY</t>
  </si>
  <si>
    <t>INSTITUTO COLOMBO JAPONES ZAKURAYIMA</t>
  </si>
  <si>
    <t>JUAN PABLO II</t>
  </si>
  <si>
    <t>LICEO INFANTIL VIRREY SOLIS</t>
  </si>
  <si>
    <t>MARIA INMACULADA</t>
  </si>
  <si>
    <t>MI PEQUEÑO MUNDO</t>
  </si>
  <si>
    <t>NUESTRA SEÑORA DE FATIMA</t>
  </si>
  <si>
    <t>PREESCOLAR CAMPESTRE EMPRENDERITOS</t>
  </si>
  <si>
    <t>PREESCOLAR CASCANUECES</t>
  </si>
  <si>
    <t>RAFAEL POMBO</t>
  </si>
  <si>
    <t>SAN JOSE HERMANOS MARISTAS</t>
  </si>
  <si>
    <t>SANTA MARIA DEL CAMINO</t>
  </si>
  <si>
    <t>SANTO TOMAS MORO</t>
  </si>
  <si>
    <t>CAMARA JUNIOR</t>
  </si>
  <si>
    <t>ESCUELA NORMAL SUPERIOR</t>
  </si>
  <si>
    <t>GUSTAVO MATAMOROS D´COSTA</t>
  </si>
  <si>
    <t>INEM</t>
  </si>
  <si>
    <t>INSTITUTO TECNICO INDUSTRIAL</t>
  </si>
  <si>
    <t>REPUBLICA DE FRANCIA</t>
  </si>
  <si>
    <t>RUFINO JOSE CUERVO CENTRO</t>
  </si>
  <si>
    <t>CASITA DE SUEÑOS</t>
  </si>
  <si>
    <t>COLEGIO COMFENALCO</t>
  </si>
  <si>
    <t>EL PORTAL DEL SABER</t>
  </si>
  <si>
    <t>FUNDACION COLEGIO CRISTIANO SHALOM</t>
  </si>
  <si>
    <t>GIMNASIO LOS ROBLES</t>
  </si>
  <si>
    <t>LA SAGRADA FAMILIA (CAPUCHINAS)</t>
  </si>
  <si>
    <t>LA TERNURA DE MAMA</t>
  </si>
  <si>
    <t>LICEO MIGUEL DE CERVANTES SAAVEDRA</t>
  </si>
  <si>
    <t>MUNDO DEL JUGUETE</t>
  </si>
  <si>
    <t>PREESCOLAR EXPERIENCIAL MI GRANJITA</t>
  </si>
  <si>
    <t>SAGRADO CORAZON DE JESUS</t>
  </si>
  <si>
    <t>SANTA MARIA MICAELA</t>
  </si>
  <si>
    <t>2.12 SEGURIDAD</t>
  </si>
  <si>
    <t xml:space="preserve">4.7 DATOS TÉCNICOS PRUEBAS SABER 11 AÑO 2016. </t>
  </si>
  <si>
    <t>Porcentaje de Población</t>
  </si>
  <si>
    <t>Bueno</t>
  </si>
  <si>
    <t>Rural*</t>
  </si>
  <si>
    <r>
      <rPr>
        <b/>
        <sz val="7"/>
        <color theme="1"/>
        <rFont val="Calibri"/>
        <family val="2"/>
        <scheme val="minor"/>
      </rPr>
      <t>*NOTA:</t>
    </r>
    <r>
      <rPr>
        <sz val="7"/>
        <color theme="1"/>
        <rFont val="Calibri"/>
        <family val="2"/>
        <scheme val="minor"/>
      </rPr>
      <t xml:space="preserve"> . En relación al índice de Cobertura de Acueducto en el sector rural de la Ciudad de Armenia,  se tiene que EPA E.S.P. presenta un índice del 68%, (en relación a usuarios), resaltando que cuenta con redes primarias de distribución de acueducto en un 88.88% del sector, toda vez que de las 18 veredas del municipio, se presta el servicio de acueducto a 16; así mismo, se tienen instaladas estaciones de macromedición en las redes matrices de los sectores rurales.
El 12% de las veredas restantes, cuentan con sistema de acueducto vereda (Comité de cafeteros-nacimiento-acueducto vereda-entre otros), pero es de resaltar que la totalidad de los predios urbanos y rurales cuentan con la infraestructura para el acceso al suministro de agua.
Es importante resaltar que en comparación con otras municipios de Colombia, Armenia se destaca de acuerdo a la información suministrada por el proceso de distribución y comercial de Empresa Publicas de Armenia ESP., por contar con la infraestructura para garantizar el suministro de agua al 88% de las veredas del municipio agua potable; por lo tanto, el aumento de esta cobertura esta acondicionada a la viabilidad técnica y financiera del operador y a los requerimientos para la prestación del servicio que se presenten por parte de la comunidad rural
</t>
    </r>
  </si>
  <si>
    <t>(Caudal promedio del afluente en el año 2016)  2168 L/S</t>
  </si>
  <si>
    <r>
      <rPr>
        <b/>
        <sz val="9"/>
        <color theme="1"/>
        <rFont val="Calibri"/>
        <family val="2"/>
        <scheme val="minor"/>
      </rPr>
      <t xml:space="preserve">Fuente: </t>
    </r>
    <r>
      <rPr>
        <sz val="9"/>
        <color theme="1"/>
        <rFont val="Calibri"/>
        <family val="2"/>
        <scheme val="minor"/>
      </rPr>
      <t>Captación y Tratamiento, Empresas Publicas de Armenia 2016</t>
    </r>
  </si>
  <si>
    <t>BUENO</t>
  </si>
  <si>
    <r>
      <rPr>
        <b/>
        <sz val="9"/>
        <color theme="1"/>
        <rFont val="Calibri"/>
        <family val="2"/>
        <scheme val="minor"/>
      </rPr>
      <t xml:space="preserve">Fuente: </t>
    </r>
    <r>
      <rPr>
        <sz val="9"/>
        <color theme="1"/>
        <rFont val="Calibri"/>
        <family val="2"/>
        <scheme val="minor"/>
      </rPr>
      <t>Subgerencia de Técnica, Empresas Publicas de Armenia a 31 de diciembre de 2016</t>
    </r>
  </si>
  <si>
    <t>Empresas Públicas de Armenia ESP</t>
  </si>
  <si>
    <t xml:space="preserve">4.280, 71 km
/semana
(ejecutados)
</t>
  </si>
  <si>
    <t>Relleno Sanitario Parque Ambiental Andalucía, ubicado en la Hacienda Potosí Vereda San José  en Montenegro Quindío</t>
  </si>
  <si>
    <t>Pabellón Mercancías</t>
  </si>
  <si>
    <t>Pabellón granos</t>
  </si>
  <si>
    <t>Pabellón carnes, pollos y pescados</t>
  </si>
  <si>
    <t>Pabellón verduras</t>
  </si>
  <si>
    <t>Pabellón Restarurante 1° piso</t>
  </si>
  <si>
    <t>Pabellón cafetería 3er nivel</t>
  </si>
  <si>
    <t>Locales comidas rápidas exterior</t>
  </si>
  <si>
    <t>otros banco, policía bodegas</t>
  </si>
  <si>
    <t xml:space="preserve">5.7 COBERTURA DE ACUEDUCTO </t>
  </si>
  <si>
    <t xml:space="preserve">5.8 COBERTURA DE ALCANTARILLADO </t>
  </si>
  <si>
    <t xml:space="preserve">5.9 COBERTURA DE ASEO </t>
  </si>
  <si>
    <r>
      <rPr>
        <b/>
        <sz val="9"/>
        <color theme="1"/>
        <rFont val="Gill Sans MT"/>
        <family val="2"/>
      </rPr>
      <t xml:space="preserve">Fuente: </t>
    </r>
    <r>
      <rPr>
        <sz val="9"/>
        <color theme="1"/>
        <rFont val="Gill Sans MT"/>
        <family val="2"/>
      </rPr>
      <t>Secretaría de Infraestructura de la Gobernación del Quindío - Plan vial Año 2014</t>
    </r>
  </si>
  <si>
    <t>PARQUE DE RECREACIÓN – EL RHIN</t>
  </si>
  <si>
    <t xml:space="preserve">LA GRANADA-MARMATO-LA CENTRAL </t>
  </si>
  <si>
    <t xml:space="preserve">PANTANILLO - LA ALEJANDRA </t>
  </si>
  <si>
    <t xml:space="preserve">PUERTO ESPEJO - LA INDA </t>
  </si>
  <si>
    <t xml:space="preserve">ARMENIA - ZULEYBAR </t>
  </si>
  <si>
    <t xml:space="preserve">TUCANES - LA REVANCHA -ROBLEDAL </t>
  </si>
  <si>
    <t xml:space="preserve">LOS TANQUE - LOS GUEVARA </t>
  </si>
  <si>
    <t xml:space="preserve">ARMENIA - LA PATRIA SANTA RITA </t>
  </si>
  <si>
    <t xml:space="preserve">GOLCONDA - LA FRANCIA </t>
  </si>
  <si>
    <t xml:space="preserve">BASURERO - COTES </t>
  </si>
  <si>
    <t xml:space="preserve">EL PORTICO - MESOPOTAMIA </t>
  </si>
  <si>
    <t xml:space="preserve">SEMINARIO MAYOR - AEROPUERTO </t>
  </si>
  <si>
    <t xml:space="preserve">VEREDA SAN PEDRO </t>
  </si>
  <si>
    <t xml:space="preserve">EL CAIMO - LA CRISTALINA </t>
  </si>
  <si>
    <t>SAN JUAN LA CHINITA</t>
  </si>
  <si>
    <t>EL CAIMO LA PRADERA</t>
  </si>
  <si>
    <t>3.0</t>
  </si>
  <si>
    <t>6.0</t>
  </si>
  <si>
    <t>2.0</t>
  </si>
  <si>
    <t>4.0</t>
  </si>
  <si>
    <t>2.5</t>
  </si>
  <si>
    <t>1.0</t>
  </si>
  <si>
    <t>BUSES ARMENIA S.A.</t>
  </si>
  <si>
    <t>RES. NRO.01031 de 1992</t>
  </si>
  <si>
    <t>RES. NRO, 03338 de 1993</t>
  </si>
  <si>
    <t>RES. NRO. 004 de 2011</t>
  </si>
  <si>
    <t>VER EN RES.</t>
  </si>
  <si>
    <t>COOBURQUIN</t>
  </si>
  <si>
    <t>RES. NRO. 01036 de 1992</t>
  </si>
  <si>
    <t>RES. NRO. 005 de 2011</t>
  </si>
  <si>
    <t>COOMOQUIN</t>
  </si>
  <si>
    <t>RES. NRO. 01030 de 1992</t>
  </si>
  <si>
    <t>RES. NRO, 146 de 1993</t>
  </si>
  <si>
    <t>RES. NRO. 014469 de 2002</t>
  </si>
  <si>
    <t>RES. NRO. 0006 de 2010</t>
  </si>
  <si>
    <t>RES. NRO. 0007 de 2010</t>
  </si>
  <si>
    <t>RES. NRO. 0008 de 2010</t>
  </si>
  <si>
    <t>COOTRANSCIEN</t>
  </si>
  <si>
    <t>RES. NRO.01038 de 1992</t>
  </si>
  <si>
    <t>RES. NRO. 05842 de 1993</t>
  </si>
  <si>
    <t>RES. NRO. 0018 de 2011</t>
  </si>
  <si>
    <t>RES. NRO. 0019 de 2011</t>
  </si>
  <si>
    <t>RES. NRO. 0022 de 2011</t>
  </si>
  <si>
    <t>COOTRAFUN</t>
  </si>
  <si>
    <t>RES. NRO. 01026 de 1992</t>
  </si>
  <si>
    <t>COOTRANSLIBERTAD LTDA</t>
  </si>
  <si>
    <t>RES. NRO,000080 de 1995</t>
  </si>
  <si>
    <t>RES. NRO. 0013 de 2011</t>
  </si>
  <si>
    <t>RES. NRO. 0025 de 2011</t>
  </si>
  <si>
    <t>COOTRASANF</t>
  </si>
  <si>
    <t>RES. NRO,01035 de 1992</t>
  </si>
  <si>
    <t>RES. NRO. 000038 DE 1997</t>
  </si>
  <si>
    <t>RES. NRO. 0026 de 2011</t>
  </si>
  <si>
    <t>EXPRESO CATERO S.A.S</t>
  </si>
  <si>
    <t>RES. NRO. 001300 de 1995</t>
  </si>
  <si>
    <t>RES. NRO.0000412 de 1998</t>
  </si>
  <si>
    <t>RES. NRO,010463 DE 2001</t>
  </si>
  <si>
    <t>RES. NRO, 01024 de 1992</t>
  </si>
  <si>
    <t>RES. NRO. 06614  de 1993</t>
  </si>
  <si>
    <t>RES. NRO. 0012 de 2011</t>
  </si>
  <si>
    <t>RES. NRO. 0017 de 2011</t>
  </si>
  <si>
    <t>RES. NRO. 003 de 2013</t>
  </si>
  <si>
    <t>NUEVO RAPIDO QUINDÍO S.A.</t>
  </si>
  <si>
    <t>RES. NRO. 03129 de 1992</t>
  </si>
  <si>
    <t>RES. NRO. 05376 de 1993</t>
  </si>
  <si>
    <t>RES. NRO. 0011 de 2011</t>
  </si>
  <si>
    <t>TAX  PARAMO S.A.</t>
  </si>
  <si>
    <t>RES. NRO.01027 de 1992</t>
  </si>
  <si>
    <t>TRANSPORTES TEBAIDA S.A</t>
  </si>
  <si>
    <t>RES. NRO,01040 de 1992</t>
  </si>
  <si>
    <t>TANSPORTES ARMENIA S.A.</t>
  </si>
  <si>
    <t>RES. NRO.01023 de 1992</t>
  </si>
  <si>
    <t>RES. NRO. 02565 de 1992</t>
  </si>
  <si>
    <t>RES. NRO. 002233 de 2003</t>
  </si>
  <si>
    <t>RES. NRO. 0020 de 2011</t>
  </si>
  <si>
    <t>RES. NRO. 0024 de 2011</t>
  </si>
  <si>
    <t>COOPCACIQUE</t>
  </si>
  <si>
    <t>RES. NRO. 01029 de 1992</t>
  </si>
  <si>
    <t>COOMOCAL</t>
  </si>
  <si>
    <t>RES. NRO.01032 de 1992</t>
  </si>
  <si>
    <t>COOTRACIR</t>
  </si>
  <si>
    <t>RES. NRO. 01034 de 1992</t>
  </si>
  <si>
    <t>RES. NRO. 0021 de 2011</t>
  </si>
  <si>
    <t>COOTRAGEN</t>
  </si>
  <si>
    <t>RES. NRO, 01043 de 1992</t>
  </si>
  <si>
    <t>COOTRAM</t>
  </si>
  <si>
    <t>RES. NRO. 01033 de 1992</t>
  </si>
  <si>
    <t>COOP. TRANS. DE PIJAO Y BUENAVISTA LTDA</t>
  </si>
  <si>
    <t>RES. NRO. 01039 de 1992</t>
  </si>
  <si>
    <t>COOMODEQUI  LTDA</t>
  </si>
  <si>
    <t>RES. NRO, 01037 de 1992</t>
  </si>
  <si>
    <t>RES. NRO.0045 de 2003</t>
  </si>
  <si>
    <t>BASA</t>
  </si>
  <si>
    <t>TUCM</t>
  </si>
  <si>
    <t>Guaduales de la Villa</t>
  </si>
  <si>
    <t>El Caimo</t>
  </si>
  <si>
    <t>Rojas Pinilla II</t>
  </si>
  <si>
    <t>Puerto Espejo</t>
  </si>
  <si>
    <t>Los Quindos</t>
  </si>
  <si>
    <t>Bosques de Gibraltar</t>
  </si>
  <si>
    <t>Pinares</t>
  </si>
  <si>
    <t>La Brasilia</t>
  </si>
  <si>
    <t>Planta Cicolsa</t>
  </si>
  <si>
    <t>Mercar</t>
  </si>
  <si>
    <t>La Pavona</t>
  </si>
  <si>
    <t>Urb. La Cecilia</t>
  </si>
  <si>
    <t>Arco Iris</t>
  </si>
  <si>
    <t>Villa Liliana</t>
  </si>
  <si>
    <t>Centenario</t>
  </si>
  <si>
    <t>La Fachada</t>
  </si>
  <si>
    <t>Mercedes del Norte</t>
  </si>
  <si>
    <t>El Silencio</t>
  </si>
  <si>
    <t>Plan Piloto Ciudad Milagro</t>
  </si>
  <si>
    <t>La Patria</t>
  </si>
  <si>
    <t>Limonar</t>
  </si>
  <si>
    <t xml:space="preserve">Hora pico: c/8 min
Hora normal: c/10 min
</t>
  </si>
  <si>
    <t xml:space="preserve">De 6 a.m. a 10 p.m: 
cada 15 min
</t>
  </si>
  <si>
    <t xml:space="preserve">Hora pico :c/5 min
Hora normal: c/7 min
</t>
  </si>
  <si>
    <t xml:space="preserve">Hora pico :c/6 min
Hora normal: c/8 min
</t>
  </si>
  <si>
    <t xml:space="preserve">Hora pico : c/8 min
Hora normal: c/10 min
</t>
  </si>
  <si>
    <t xml:space="preserve">Hora pico :c/12 min
Hora normal: c/8 min
</t>
  </si>
  <si>
    <t xml:space="preserve">De 6 a.m. a 7 p.m.
cada 15 min
</t>
  </si>
  <si>
    <t xml:space="preserve">Hora pico: c/6 min
Hora normal: c/8 min
</t>
  </si>
  <si>
    <t xml:space="preserve">Hora pico : c/8 min
Hora normal: c/12 min
</t>
  </si>
  <si>
    <t xml:space="preserve">Hora pico :c/7 min
Hora normal: c/10 min
</t>
  </si>
  <si>
    <t xml:space="preserve">Hora pico: c/10 min
Hora normal: c/12 min
</t>
  </si>
  <si>
    <t xml:space="preserve">Hora pico: c/9 min
Hora normal: c/10 min
</t>
  </si>
  <si>
    <t xml:space="preserve">Hora pico: c/10 min
Hora normal: c/13 min
</t>
  </si>
  <si>
    <t xml:space="preserve">Hora pico: c/8 min
Hora normal: c/12 min
</t>
  </si>
  <si>
    <t xml:space="preserve">De lunes a viernes
5:30 a.m/5:55 a.m/7:00/a.m/ 8:00 a.m/9:0a.m/11:05 a.m 12:35 p.m/1:05 p.m/2:00 p.m/4:10 p.m/5:00 p.m/6:20 p.m
</t>
  </si>
  <si>
    <t xml:space="preserve">Hora pico: c/9 min
Hora normal: c/ 10 min
</t>
  </si>
  <si>
    <t xml:space="preserve">Hora pico: c/7 min
Hora normal: c/10 min
</t>
  </si>
  <si>
    <t xml:space="preserve">Hora pico: c/10 min
Hora normal: c/12 min0
</t>
  </si>
  <si>
    <t xml:space="preserve">Hora pico: c/7 min
Hora normal: c/12 min
</t>
  </si>
  <si>
    <t xml:space="preserve">Hora pico :c/5 min
Hora normal : c/7 min
</t>
  </si>
  <si>
    <t xml:space="preserve">Hora pico :c/6 min
Hora normal : c/8 min
</t>
  </si>
  <si>
    <t xml:space="preserve">Hora pico : c/8 min
Hora normal : c/10 min
</t>
  </si>
  <si>
    <t xml:space="preserve">Hora pico :c/12 min
Hora normal : c/8 min
</t>
  </si>
  <si>
    <t xml:space="preserve">Hora pico : c/8 min
Hora normal : c/12 min
</t>
  </si>
  <si>
    <t xml:space="preserve">Hora pico :c/7 min
Hora normal : c/10 min
</t>
  </si>
  <si>
    <t xml:space="preserve">Sábados, domingos y festivos:
7:00 a.m/8:00 a.m/12:00 p.m/1:00 p.m/5:00 p.m/6:00 p.m.
</t>
  </si>
  <si>
    <t xml:space="preserve">Hora pico: c/8 min
Hora normal: c/10 min
Hora pico: c/8 min
Hora normal: c/10 min
</t>
  </si>
  <si>
    <t>COOQUITRANS LTDA.</t>
  </si>
  <si>
    <t>TRANSPORTES DEL QUINDIO LTDA.</t>
  </si>
  <si>
    <t>TRANSPORTES ORO Y CIA. S.A.S.</t>
  </si>
  <si>
    <t>SOCIEDAD CAFETERO EXPRESS S.A.</t>
  </si>
  <si>
    <t>TRANSPORTES S &amp; G LTDA.</t>
  </si>
  <si>
    <t>TRANSPORTES GRANADA S.C.A.</t>
  </si>
  <si>
    <t>COOMODEQUI LTDA.</t>
  </si>
  <si>
    <t>CRONO ENTREGAS LTDA</t>
  </si>
  <si>
    <t>TRANSPORTES ESPECIALES VIP S.A.S</t>
  </si>
  <si>
    <t>Secretaría de Tránsito y Transporte de Armenia</t>
  </si>
  <si>
    <r>
      <rPr>
        <b/>
        <sz val="9"/>
        <color theme="1"/>
        <rFont val="Gill Sans MT"/>
        <family val="2"/>
      </rPr>
      <t xml:space="preserve">Fuente: </t>
    </r>
    <r>
      <rPr>
        <sz val="9"/>
        <color theme="1"/>
        <rFont val="Gill Sans MT"/>
        <family val="2"/>
      </rPr>
      <t>Secretaría de Tránsito y Transporte de Armenia</t>
    </r>
  </si>
  <si>
    <t>POLIDEPORTIVO BOSQUES DE PINARES</t>
  </si>
  <si>
    <t>POLIDEPORTIVO CAÑAS GORDAS</t>
  </si>
  <si>
    <t>POLIDEPORTIVO LA CASTILLA</t>
  </si>
  <si>
    <t>POLIDEPORTIVO GÉNESIS</t>
  </si>
  <si>
    <t>POLIDEPORTIVO GUADUALES DE LA VILLA</t>
  </si>
  <si>
    <t>CANCHA FÚTBOL 7 GUADUALES DE LA VILLA</t>
  </si>
  <si>
    <t>POLIDEPORTIVO VILLA DEL CENTENARIO</t>
  </si>
  <si>
    <t>CANCHA DE FÚTBOL 7 PORTAL DE PINARES</t>
  </si>
  <si>
    <t>CANCHA DE FÚTBOL 7 BOSQUES DE PINARES</t>
  </si>
  <si>
    <t>CANCHA DE FÚTBOL 7 GUADUALES DEL EDEN</t>
  </si>
  <si>
    <t>CANCHA DE FÚTBOL 7 BAMBUSA</t>
  </si>
  <si>
    <t>CANCHA DE FÚTBOL 7 ARRAYANES</t>
  </si>
  <si>
    <t>POLIDEPORTIVO LAS ACACIAS</t>
  </si>
  <si>
    <t>POLIDEPORTIVO BOSQUES DE GIBRALTAR</t>
  </si>
  <si>
    <t>POLIDEPORTIVO SAN FRANCISCO</t>
  </si>
  <si>
    <t>POLIDEPORTIVO LOS QUINDOS (1)</t>
  </si>
  <si>
    <t>POLIDEPORTIVO LOS QUINDOS (2)</t>
  </si>
  <si>
    <t>CANCHA DE FÚTBOL  7 LOS QUINDOS</t>
  </si>
  <si>
    <t>POLIDEPORTIVO SERRANÍAS</t>
  </si>
  <si>
    <t>CANCHA FUTBOL 7 BARRIO FLORIDA BAJA</t>
  </si>
  <si>
    <t>POLIDEPORTIVO VILLA DEL CARMEN</t>
  </si>
  <si>
    <t>CANCHA FÚTBOL 7 VILLA DEL CARMEN</t>
  </si>
  <si>
    <t>POLIDEPORTIVO OCHO DE MARZO</t>
  </si>
  <si>
    <t>POLIDEPORTIVO ZULDEMAYDA</t>
  </si>
  <si>
    <t>CANCHA FÚTBOL ZULDEMAYDA</t>
  </si>
  <si>
    <t>POLIDEPORTIVO VILLA ALEJANDRA I</t>
  </si>
  <si>
    <t>POLIDEPORTIVO VILLA ALEJANDRA II</t>
  </si>
  <si>
    <t>POLIDEPORTIVO MANANTIALES</t>
  </si>
  <si>
    <t>POLIDEPORTIVO LA FACHADA</t>
  </si>
  <si>
    <t>CANCHA DE FUTBOL 6 LA FACHADA</t>
  </si>
  <si>
    <t>POLIDEPORTIVO LA VIRGINIA</t>
  </si>
  <si>
    <t>POLIDEPORTIVO VILLA DE LA VIDA</t>
  </si>
  <si>
    <t>MALO</t>
  </si>
  <si>
    <t>REGULAR</t>
  </si>
  <si>
    <t>POLIDEPORTIVO VERACRUZ</t>
  </si>
  <si>
    <t>POLIDEPORTIVO EL CALIMA</t>
  </si>
  <si>
    <t>CANCHA FÚTBOL 7 EL CALIMA</t>
  </si>
  <si>
    <t>POLIDEPORTIVO SANTA RITA</t>
  </si>
  <si>
    <t>CANCHA DE FÚTBOL SANTA RITA</t>
  </si>
  <si>
    <t>CANCHA DE FUTBOL 7 BOSQUES DE GIBRALTAR</t>
  </si>
  <si>
    <t>POLIDEPORTIVO LAS COLINAS</t>
  </si>
  <si>
    <t>POLIDEPORTIVO BARRIO EL REFUGIO</t>
  </si>
  <si>
    <t>POLIDEPORTIVO BARRIO GAITÁN</t>
  </si>
  <si>
    <t>CANCHA DE FUTBOL 6 BARRIO SANTANDER</t>
  </si>
  <si>
    <t>POLIDEPORTIVO BARRIO MARÍA CRISTINA</t>
  </si>
  <si>
    <t>POLIDEPORTIVO BARRIO BUENOS AIRES ALTO</t>
  </si>
  <si>
    <t>CANCHA FÚTBOL ANTONIO NARIÑO</t>
  </si>
  <si>
    <t>CANCHA DE FÚTBOL PUERTO ESPEJO</t>
  </si>
  <si>
    <t>CANCHA FÚTBOL BELLO HORIZONTE</t>
  </si>
  <si>
    <t>CANCHA FÚTBOL 7 JESÚS María OCAMPO</t>
  </si>
  <si>
    <t>CANCHA FÚTBOL 7 LINDARAJA</t>
  </si>
  <si>
    <t>POLIDEPORTIVO LOS KIOSCOS</t>
  </si>
  <si>
    <t>POLIDEPORTIVO CIUDAD DORADA</t>
  </si>
  <si>
    <t>CANCHA FÚTBOL 7 CIUDAD DORADA</t>
  </si>
  <si>
    <t>POLIDEPORTIVO EL PLACER</t>
  </si>
  <si>
    <t>CANCHA FÚTBOL 7 EL PLACER</t>
  </si>
  <si>
    <t>POLIDEPORTIVO CASA BLANCA</t>
  </si>
  <si>
    <t>POLIDEPORTIVO LA ESMERALDA</t>
  </si>
  <si>
    <t>POLIDEPORTIVO LA GRECIA</t>
  </si>
  <si>
    <t>CANCHA FUTBOL 7 BARRIO LA GRECIA</t>
  </si>
  <si>
    <t>POLIDEPORTIVO NUEVO ARMENIA</t>
  </si>
  <si>
    <t>POLIDEPORTIVO LA MIRANDA</t>
  </si>
  <si>
    <t>POLIDEPORTIVO 25 DE MAYO</t>
  </si>
  <si>
    <t>POLIDEPORTIVO MANUELA BELTRÁN</t>
  </si>
  <si>
    <t>POLIDEPORTIVO LA ADIELA</t>
  </si>
  <si>
    <t>CANCHA DE FÚTBOL 7 LA ADIELA</t>
  </si>
  <si>
    <t>POLIDEPORTIVO MIRAFLORES</t>
  </si>
  <si>
    <t>POLIDEPORTIVO PRADITO BAJO</t>
  </si>
  <si>
    <t>POLIDEPORTIVO PARQUE DE LOS SUEÑOS I</t>
  </si>
  <si>
    <t>POLIDEPORTIVO PARQUE DE LOS SUEÑOS II</t>
  </si>
  <si>
    <t>POLIDEPORTIVO PARQUE DE LOS SUEÑOS III</t>
  </si>
  <si>
    <t>POLIDEPORTIVO VILLA HERMOSA</t>
  </si>
  <si>
    <t>POLIDEPORTIVO EL COOPERATIVO</t>
  </si>
  <si>
    <t>CANCHA FÚTBOL 7 COOPERATIVO</t>
  </si>
  <si>
    <t>POLIDEPORTIVO LA CECILIA III</t>
  </si>
  <si>
    <t>CANCHA DE FÚTBOL 7 LAS COLINAS</t>
  </si>
  <si>
    <t>CANCHA FÚTBOL 7 LOS ARCADES</t>
  </si>
  <si>
    <t>CANCHA FÚTBOL 7 ALFONSO LÓPEZ</t>
  </si>
  <si>
    <t>CANCHA FUTBOL 7 ARCO IRIS</t>
  </si>
  <si>
    <t>POLIDEPORTIVO SANTANDER I</t>
  </si>
  <si>
    <t>POLIDEPORTIVO SANTANDER II</t>
  </si>
  <si>
    <t>POLIDEPORTIVO BELENCITO</t>
  </si>
  <si>
    <t>POLIDEPORTIVO EL POPULAR</t>
  </si>
  <si>
    <t>POLIDEPORTIVO LA UNIÓN I</t>
  </si>
  <si>
    <t>POLIDEPORTIVO LA UNIÓN II</t>
  </si>
  <si>
    <t>POLIDEPORTIVO LA UNIÓN III</t>
  </si>
  <si>
    <t>POLIDEPORTIVO MONTEVIDEO</t>
  </si>
  <si>
    <t>CANCHA FÚTBOL 7 MONTEVIDEO</t>
  </si>
  <si>
    <t>POLIDEPORTIVO VILLA LILIANA</t>
  </si>
  <si>
    <t>POLIDEPORTIVO CIUDAD DORADA II</t>
  </si>
  <si>
    <t>POLIDEPORTIVO CIUDAD DORADA III</t>
  </si>
  <si>
    <t>CANCHA SINTÉTICA FUTBOL 6 CIUDAD DORADA</t>
  </si>
  <si>
    <t>POLIDEPORTIVO BARRIO ALCÁZAR</t>
  </si>
  <si>
    <t>CANCHA DE FUTBOL 7 BARRIO 1º DE MAYO</t>
  </si>
  <si>
    <t>POLIDEPORTIVO BARRIO TERRANOVA EL ALBA</t>
  </si>
  <si>
    <t>CANCHA FÚTBOL 7 EL BERLÍN</t>
  </si>
  <si>
    <t>POLIDEPORTIVO BARRIO EL SILENCIO</t>
  </si>
  <si>
    <t>CANCHA FÚTBOL 7 SIETE DE AGOSTO</t>
  </si>
  <si>
    <t>CANCHA FÚTBOL 7 LAS MARGARITAS</t>
  </si>
  <si>
    <t>POLIDEPORTIVO LAS AMÉRICAS</t>
  </si>
  <si>
    <t>POLIDEPORTIVO LAS MARGARITAS</t>
  </si>
  <si>
    <t>POLIDEPORTIVO MONTEBLANCO</t>
  </si>
  <si>
    <t>POLIDEPORTIVO LA PATRIA</t>
  </si>
  <si>
    <t>POLIDEPORTIVO VILLA XIMENA</t>
  </si>
  <si>
    <t>POLIDEPORTIVO LA CLARITA</t>
  </si>
  <si>
    <t>POLIDEPORTIVO VILLA CAROLINA</t>
  </si>
  <si>
    <t>POLIDEPORTIVO SAN ANDRÉS</t>
  </si>
  <si>
    <t>POLIDEPORTIVO ROJAS PINILLA</t>
  </si>
  <si>
    <t>CANCHA FÚTBOL 7 QUINTAS DE LOS ANDES</t>
  </si>
  <si>
    <t>CANCHA FÚTBOL  7 LA PAVONA</t>
  </si>
  <si>
    <t>CANCHA FÚTBOL 7 LOS ALMENDROS</t>
  </si>
  <si>
    <t>CANCHA FÚTBOL 7 LA UNIVERSAL</t>
  </si>
  <si>
    <t>POLIDEPORTIVO NUEVO BERLÍN</t>
  </si>
  <si>
    <t>POLIDEPORTIVO CORBONES</t>
  </si>
  <si>
    <t>POLIDEPORTIVO EL PARAÍSO</t>
  </si>
  <si>
    <t>POLIDEPORTIVO EL LIMONAR</t>
  </si>
  <si>
    <t>POLIDEPORTIVO ARCO IRIS</t>
  </si>
  <si>
    <t>CANCHA DE FUTBOL 7 BARRIO POPULAR</t>
  </si>
  <si>
    <t>CANCHA DE FUTBOL 9 BARRIO VILLA LILIANA</t>
  </si>
  <si>
    <t>POLIDEPORTIVO BARRIO NUEVO BERLÍN</t>
  </si>
  <si>
    <t>POLIDEPORTIVO NIAGARA</t>
  </si>
  <si>
    <t>CANCHA FÚTBOL 7 EL LIMONAR</t>
  </si>
  <si>
    <t>POLIDEPORTIVO EL JUBILEO</t>
  </si>
  <si>
    <t>CANCHA DE FÚTBOL EL PARAÍSO</t>
  </si>
  <si>
    <t>POLIDEPORTIVO TIGREROS</t>
  </si>
  <si>
    <t>POLIDEPORTIVO SIMÓN BOLÍVAR(II)</t>
  </si>
  <si>
    <t>CANCHA FÚTBOL 7 TERRANOVA</t>
  </si>
  <si>
    <t>POLIDEPORTIVO EL MODELO</t>
  </si>
  <si>
    <t>POLIDEPORTIVO GRAN BRETAÑA</t>
  </si>
  <si>
    <t>CANCHA DE FUTBOL 6 LA MILAGROSA</t>
  </si>
  <si>
    <t>POLIDEPORTIVO LA BOCA DEL TÚNEL</t>
  </si>
  <si>
    <t>CANCHA FÚTBOL 7 LAS PALMAS</t>
  </si>
  <si>
    <t>CANCHA FÚTBOL 7 HOJAS ANCHAS</t>
  </si>
  <si>
    <t>POLIDEPORTIVO LA MARIELA</t>
  </si>
  <si>
    <t>POLIDEPORTIVO LOS PROFESIONALES</t>
  </si>
  <si>
    <t>POLIDEPORTIVO LA CASTELLANA</t>
  </si>
  <si>
    <t>POLIDEPORTIVO MERCEDES DEL NORTE</t>
  </si>
  <si>
    <t>CANCHA DE FÚTBOL 7 LA PRIMAVERA</t>
  </si>
  <si>
    <t>POLIDEPORTIVO SIMÓN BOLÍVAR</t>
  </si>
  <si>
    <t>x</t>
  </si>
  <si>
    <t>CANCHA DE FUTBOL 7 SIMÓN BOLÍVAR</t>
  </si>
  <si>
    <t>CANCHA DE FUTBOL LA ISABELA</t>
  </si>
  <si>
    <t>CANCHA FUTBOL 7 EN EL URIBE</t>
  </si>
  <si>
    <t>POLIDEPORTIVO SALAZAR</t>
  </si>
  <si>
    <t>POLIDEPORTIVO LA PATRIA II</t>
  </si>
  <si>
    <t>CANCHA DE FUTBOL 7 BARRIO TIGREROS</t>
  </si>
  <si>
    <t>CANCHA FUTBOL 7 BARRIO LAS PALMAS</t>
  </si>
  <si>
    <t>CANCHA DE FUTBOL BARRIO LA PATRIA</t>
  </si>
  <si>
    <t>POLIDEPORTIVO EL NIAGARA</t>
  </si>
  <si>
    <t>POLIDEPORTIVO EL PRADO</t>
  </si>
  <si>
    <t>POLIDEPORTIVO COINCA</t>
  </si>
  <si>
    <t>POLIDEPORTIVO LA BRASILIA</t>
  </si>
  <si>
    <t>POLIDEPORTIVO LA CRISTALINA</t>
  </si>
  <si>
    <t>CANCHA FUTBOL 7 PORTAL DEL EDÉN</t>
  </si>
  <si>
    <t>POLIDEPORTIVO PORTAL DEL EDÉN</t>
  </si>
  <si>
    <t>CANCHA FUTBOL 7 NUEVO MONTEVIDEO</t>
  </si>
  <si>
    <t>POLIDEPORTIVO YULIMA</t>
  </si>
  <si>
    <t>CANCHA FUTBOL7 GIRASOLES</t>
  </si>
  <si>
    <t>CANCHA FUTBOL 7 FARALLONES</t>
  </si>
  <si>
    <t>CANCHA FUTBOL 7 GAITÁN</t>
  </si>
  <si>
    <t>CANCHA FUTBOL 7 LOS ANDES</t>
  </si>
  <si>
    <t>CANCHA FUTBOL 6 LA LINDA</t>
  </si>
  <si>
    <t>POLIDEPORTIVO PUERTO ESPEJO</t>
  </si>
  <si>
    <t>CANCHA DE FUTBOL 7 LA BRASILIA</t>
  </si>
  <si>
    <t>COLISEO DEL SUR</t>
  </si>
  <si>
    <t>COLISEO DE GIMNASIA</t>
  </si>
  <si>
    <t>COLISEO DEL CAFÉ</t>
  </si>
  <si>
    <t>CANCHAS AUXILIARES I COLISEO DEL CAFÉ</t>
  </si>
  <si>
    <t>CANCHAS AUXILIARES II COLISEO DEL CAFÉ</t>
  </si>
  <si>
    <t>CANCHA VOLEIPLAYA</t>
  </si>
  <si>
    <t>CANCHAS DE TENIS</t>
  </si>
  <si>
    <t>PISTA DE ATLETISMO</t>
  </si>
  <si>
    <t>CANCHA FUTBOL 6 BARRIO VILLA LILIANA</t>
  </si>
  <si>
    <t>ESTADIO CENTENARIO</t>
  </si>
  <si>
    <t>PISTA DE PATINAJE ESTADIO CENTENARIO</t>
  </si>
  <si>
    <t>CANCHAS AUXILIARES I ESTADIO CENTENARIO</t>
  </si>
  <si>
    <t>CANCHAS AUXILIARES II ESTADIO CENTENARIO</t>
  </si>
  <si>
    <t>ESTADIO SAN JOSÉ</t>
  </si>
  <si>
    <t>CANCHAS AUXILIARES ESTADIO SAN JOSÉ</t>
  </si>
  <si>
    <t>POLIDEPORTIVO EL CAFETERO</t>
  </si>
  <si>
    <t>PLAZA DE TOROS</t>
  </si>
  <si>
    <t>PISTA BICICRÓS</t>
  </si>
  <si>
    <t>PLAZOLETA CENTENARIO</t>
  </si>
  <si>
    <t>PARQUE DE LA VIDA</t>
  </si>
  <si>
    <t>PLAZA DE BOLÍVAR</t>
  </si>
  <si>
    <t>PLAZOLETA JUAN DE DIOS VÉLEZ</t>
  </si>
  <si>
    <t>PARQUE RAFAEL URIBE URIBE</t>
  </si>
  <si>
    <t>PARQUE DE LA CONSTITUCIÓN</t>
  </si>
  <si>
    <t>PARQUE SUCRE</t>
  </si>
  <si>
    <t>PLAZA DE LA QUINDIANIDAD</t>
  </si>
  <si>
    <t>PARQUE VALENCIA</t>
  </si>
  <si>
    <t>MIRADOR DE LA SECRETA</t>
  </si>
  <si>
    <t>PARQUE DE LOS FUNDADORES</t>
  </si>
  <si>
    <t>PARQUE DE LOS ABORÍGENES</t>
  </si>
  <si>
    <t>PARQUE EL BOSQUE</t>
  </si>
  <si>
    <t>MUSEO DEL ORO QUIMBAYA</t>
  </si>
  <si>
    <t>ESTACIÓN DEL FERROCARRIL</t>
  </si>
  <si>
    <t>CENTRO CULTURAL METROPOLITANO DE CONVENCIONES</t>
  </si>
  <si>
    <t>PARQUE DE RECREACIÓN S.M.P</t>
  </si>
  <si>
    <t>PLAZA DE TOROS EL BOSQUE</t>
  </si>
  <si>
    <t>PARQUE Y CENTRO VACACIONAL COMFENALCO</t>
  </si>
  <si>
    <t>CASA MUSEO DEL CENTRO DE DOCUMENTACIÓN E INVESTIGACIÓN MUSICAL DE LA HOYA DEL QUINDÍO</t>
  </si>
  <si>
    <t>CENTRO COMERCIAL CALLE REAL</t>
  </si>
  <si>
    <t>TEATRO AZUL</t>
  </si>
  <si>
    <t>FUNDANZA</t>
  </si>
  <si>
    <t>BIBLIOTECA PUBLICA</t>
  </si>
  <si>
    <t>CENEXPO</t>
  </si>
  <si>
    <t>Regular</t>
  </si>
  <si>
    <t>ESTABLECIMIENTO PENITENCIARIO DE MEDIANA SEGURIDAD Y CARCELARIO DE ARMENIA</t>
  </si>
  <si>
    <t>Cría</t>
  </si>
  <si>
    <t>Ceba Intensiva</t>
  </si>
  <si>
    <t>Ceba Tradicional</t>
  </si>
  <si>
    <t>Caprinos</t>
  </si>
  <si>
    <t>TRADICIONAL</t>
  </si>
  <si>
    <t>BANANO</t>
  </si>
  <si>
    <t>PLATANO</t>
  </si>
  <si>
    <t>CITRICOS</t>
  </si>
  <si>
    <t>AGUACATE</t>
  </si>
  <si>
    <t>PIÑA</t>
  </si>
  <si>
    <t>PAPAYA</t>
  </si>
  <si>
    <t>MAIZ</t>
  </si>
  <si>
    <t>HABICHUELA</t>
  </si>
  <si>
    <t>&lt;100</t>
  </si>
  <si>
    <t>DE 100 A 300</t>
  </si>
  <si>
    <t>DE 300 A 500</t>
  </si>
  <si>
    <t>DE 500 A 750</t>
  </si>
  <si>
    <t>DE 750 A 1000</t>
  </si>
  <si>
    <t>DE 1000 A 2000</t>
  </si>
  <si>
    <t>DE 2000 A 3000</t>
  </si>
  <si>
    <t>DE 3000 A 4000</t>
  </si>
  <si>
    <t>DE 4000 A 5000</t>
  </si>
  <si>
    <t>DE 5000 A 10000</t>
  </si>
  <si>
    <t>DE 10000 Y MÁS…</t>
  </si>
  <si>
    <r>
      <t>Urbana  
mts</t>
    </r>
    <r>
      <rPr>
        <b/>
        <vertAlign val="superscript"/>
        <sz val="10"/>
        <color theme="1"/>
        <rFont val="Gill Sans MT"/>
        <family val="2"/>
      </rPr>
      <t>2</t>
    </r>
  </si>
  <si>
    <t>Rural 
Ha</t>
  </si>
  <si>
    <t>*Nota: El rango se encuentra en mts2 pero se toma el rango en Ha para el área rural</t>
  </si>
  <si>
    <t>Agricultura, ganadería, caza, silvicultura y pesca</t>
  </si>
  <si>
    <t>Explotación de minas y canteras</t>
  </si>
  <si>
    <t>Industrias manufactureras</t>
  </si>
  <si>
    <t>Suministro de electricidad, gas, vapor y aire acondicionado</t>
  </si>
  <si>
    <t>Distribución de agua; evacuación y tratamiento de aguas residuales, gestión de desechos y actividades</t>
  </si>
  <si>
    <t>Construcción</t>
  </si>
  <si>
    <t>Comercio al por mayor y al por menor; reparación de vehículos  automotores y motocicletas</t>
  </si>
  <si>
    <t>Transporte y almacenamiento</t>
  </si>
  <si>
    <t>Alojamiento y servicio de comida</t>
  </si>
  <si>
    <t>Información y comunicaciones</t>
  </si>
  <si>
    <t>Actividades financieras y de seguros</t>
  </si>
  <si>
    <t>Actividades inmobiliarias</t>
  </si>
  <si>
    <t>Actividades profesionales, científicas y técnicas</t>
  </si>
  <si>
    <t>Actividades de servicios administrativos y de apoyo</t>
  </si>
  <si>
    <t>Administración pública y defensa; planes de seguridad social de afiliación obligatoria</t>
  </si>
  <si>
    <t>Educación</t>
  </si>
  <si>
    <t>Actividades de atención de la salud humana y de asistencia social</t>
  </si>
  <si>
    <t>Actividades artísticas, de entretenimiento y recreación</t>
  </si>
  <si>
    <t>Otras actividades de servicios</t>
  </si>
  <si>
    <t>PARQUE GABRIEL MEJÍA</t>
  </si>
  <si>
    <t>PLAZA DE LA CONSTITUCIÓN</t>
  </si>
  <si>
    <t>PARQUE LA SECRETA</t>
  </si>
  <si>
    <t>PARQUE FUNDADORES</t>
  </si>
  <si>
    <t>PARQUE LOS ABORÍGENES</t>
  </si>
  <si>
    <t>MUSEOS</t>
  </si>
  <si>
    <t>MUSEO QUIMBAYA</t>
  </si>
  <si>
    <t>MUSEO DE BELLAS ARTES</t>
  </si>
  <si>
    <t>CENTRO DE DOCUMENTACIÓN E INVESTIGACIÓN MUSICAL DEL QUINDÍO</t>
  </si>
  <si>
    <t>ATRACTIVOS CULTURALES</t>
  </si>
  <si>
    <t>EL BARRANQUISMO</t>
  </si>
  <si>
    <t>PUENTE DON NICOLÁS</t>
  </si>
  <si>
    <t>LOCOMOTORA LA NEGRA</t>
  </si>
  <si>
    <t>EL ÚLTIMO VAGÓN</t>
  </si>
  <si>
    <t>EL SEMBRADOR DE CANCIONES</t>
  </si>
  <si>
    <t>MONUMENTO A LA GUADUA</t>
  </si>
  <si>
    <t>MONUMENTO A LA AVIACIÓN</t>
  </si>
  <si>
    <t>MURAL RENACER</t>
  </si>
  <si>
    <t>MONUMENTO RELIEVE PAISAJE AÉREO DEL QUINDÍO</t>
  </si>
  <si>
    <t>MURAL GÉNESIS DEL QUINDÍO</t>
  </si>
  <si>
    <t>EL MURAL DE BOLOS</t>
  </si>
  <si>
    <t>MURAL SUEÑO DE CERVANTES</t>
  </si>
  <si>
    <t>MURAL EPOPEYA DEL QUINDÍO</t>
  </si>
  <si>
    <t>MONUMENTO AL ESFUERZO</t>
  </si>
  <si>
    <t>ESTATUA DEL LIBERTADOR</t>
  </si>
  <si>
    <t>BUSTO  EN HOMENAJE AL MAESTRO DARÍO ECHANDÍA</t>
  </si>
  <si>
    <t>MONUMENTO A LOS FUNDADORES</t>
  </si>
  <si>
    <t>IGLESIA SAN FRANCISCO DE ASÍS</t>
  </si>
  <si>
    <t>CATEDRAL LA INMACULADA</t>
  </si>
  <si>
    <t>IGLESIA DEL SAGRADO CORAZÓN DE JESÚS</t>
  </si>
  <si>
    <t>TEMPLO CUMBERLAND</t>
  </si>
  <si>
    <t>PARROQUIA DEL ESPÍRITU SANTO</t>
  </si>
  <si>
    <t>TEMPLO DE LOS MORMONES</t>
  </si>
  <si>
    <t>Hotelian</t>
  </si>
  <si>
    <t>CHILACOA</t>
  </si>
  <si>
    <t>CONSOTA</t>
  </si>
  <si>
    <t>INTER SUR</t>
  </si>
  <si>
    <t>AIRES DEL BOSQUE</t>
  </si>
  <si>
    <t>SENDEROS DEL BOSQUE</t>
  </si>
  <si>
    <t>LA CORUÑA 2</t>
  </si>
  <si>
    <t>VILLA KELLY</t>
  </si>
  <si>
    <t>VILLA YOLANDA</t>
  </si>
  <si>
    <t>PARQUE RESIDENCIAL EL DORADO</t>
  </si>
  <si>
    <t>LOMAS DE LA UNION</t>
  </si>
  <si>
    <t>CIBELES</t>
  </si>
  <si>
    <t>MONTEVIDEO/CENTRAL</t>
  </si>
  <si>
    <t>URBANIZACION EL CORTIJO</t>
  </si>
  <si>
    <t>SANTA SOFIA CLUB RESIDENCIAL</t>
  </si>
  <si>
    <t>C.R PORTAL DE LOS ANDES</t>
  </si>
  <si>
    <t>EDIFICIO LOS NOGALES C22</t>
  </si>
  <si>
    <t>EDIFICIO COPACABANA K29</t>
  </si>
  <si>
    <t>CONJUNTO RESIDENCIAL POR</t>
  </si>
  <si>
    <t>PARQUES DE BOLIVAR</t>
  </si>
  <si>
    <t>EDIFICIO LAS AMERCIAS</t>
  </si>
  <si>
    <t>C.R LOS ARBOLES</t>
  </si>
  <si>
    <t>EDIFICIO EL TRIANGULO CALLE 5</t>
  </si>
  <si>
    <t>URBANIZACION LA IRLANDA</t>
  </si>
  <si>
    <t>URBANIZACION LA PAVONA</t>
  </si>
  <si>
    <t>URBANIZACION MONTECARLO I,II,III</t>
  </si>
  <si>
    <t>GUSTAVO ROJAS PINILLA I,II</t>
  </si>
  <si>
    <t>URBANOZACION VILLA ANDREA</t>
  </si>
  <si>
    <t>VILLA JARDIN</t>
  </si>
  <si>
    <t>URBANIACION ALTOS DE LA PAVONA</t>
  </si>
  <si>
    <t>MIRADOR DEL QUINDIO</t>
  </si>
  <si>
    <t>PARQUE RESIDENCIAL GRANADA REAL</t>
  </si>
  <si>
    <t>URBANIZACION SAN ANDRES</t>
  </si>
  <si>
    <t>ENTREPARQUES</t>
  </si>
  <si>
    <t>EDIFICIO KATHERINE</t>
  </si>
  <si>
    <t>EDIFICIO SAN FRANCISCO CALLE 14</t>
  </si>
  <si>
    <t>EDIFICIO SANTA MARGARITA CRR 14</t>
  </si>
  <si>
    <t>VILLA QUINDIO</t>
  </si>
  <si>
    <t>C.R. MONTE CARLO</t>
  </si>
  <si>
    <t xml:space="preserve">PARQUE RESIDENCIAL GRANADA </t>
  </si>
  <si>
    <t>GRANADA REAL</t>
  </si>
  <si>
    <t>PARQUE RESIDENCIAL ORO NEGRO AMANECER</t>
  </si>
  <si>
    <t>PORTAL DE COCORA</t>
  </si>
  <si>
    <t xml:space="preserve">EDIFICIO EL TRIANGULO </t>
  </si>
  <si>
    <t>KALUA</t>
  </si>
  <si>
    <t>RESERVA DE LA SABANA</t>
  </si>
  <si>
    <t>MIRADOR DE LOS OCOBOS</t>
  </si>
  <si>
    <t>NITEROI</t>
  </si>
  <si>
    <t>BRISAS DE LAURELES</t>
  </si>
  <si>
    <t>SAM JUAN DE LA LOMA</t>
  </si>
  <si>
    <t>ATLANTIS</t>
  </si>
  <si>
    <t>TORRE EPIC</t>
  </si>
  <si>
    <t>RESERVA DE COCORA</t>
  </si>
  <si>
    <t>COCORA PARQUE RESIDENCIAL</t>
  </si>
  <si>
    <t>HOREB</t>
  </si>
  <si>
    <t>TERRA 11N</t>
  </si>
  <si>
    <t>EDIFICIO ALAMEDA 21N</t>
  </si>
  <si>
    <t>TORREALBA</t>
  </si>
  <si>
    <t>EDIFICIO PANORAMA 22N</t>
  </si>
  <si>
    <t>EDIFIOC PANORAMA 21N</t>
  </si>
  <si>
    <t>TORRE 100</t>
  </si>
  <si>
    <t>EDIFICIO PANORAMIKA</t>
  </si>
  <si>
    <t xml:space="preserve">EDIFICIO MONTECARAMELO </t>
  </si>
  <si>
    <t>EDIFICIO LA RIVERA 38N</t>
  </si>
  <si>
    <t>EDIFICIO VILLA VALENCIA</t>
  </si>
  <si>
    <t>EDIFICIO SANTA HELENA 15N</t>
  </si>
  <si>
    <t>360 GRADOS</t>
  </si>
  <si>
    <t>ATIKA</t>
  </si>
  <si>
    <t>PAPIRO 16N</t>
  </si>
  <si>
    <t>EDIFIO OPALO</t>
  </si>
  <si>
    <t>EDIFICIO EL PORTAL</t>
  </si>
  <si>
    <t>EDIFICIO EL PORTAL DE LA CASTELLANA 9N</t>
  </si>
  <si>
    <t>EDIFICIO EL SILENCIO 13N</t>
  </si>
  <si>
    <t>PUERTO MONT</t>
  </si>
  <si>
    <t>INTER NORTE</t>
  </si>
  <si>
    <t>EDIFICIO CANA</t>
  </si>
  <si>
    <t>EDIFICIO LOS ALMENDROS  CLL13N 13-05</t>
  </si>
  <si>
    <t>EDIFICIO LOS ALMENDROS  CLL5N 16-69</t>
  </si>
  <si>
    <t>EDIFICIO FUNDADORES</t>
  </si>
  <si>
    <t>CONDOMONIO MEDITERRANERO</t>
  </si>
  <si>
    <t xml:space="preserve">EDIFICIO LOS SAMANES </t>
  </si>
  <si>
    <t>EDIFICIO EL SAUZALITO</t>
  </si>
  <si>
    <t>EDIFICIO LA SUIZA</t>
  </si>
  <si>
    <t>EDIFCIO EL TUNAL</t>
  </si>
  <si>
    <t>BOSQUES DE SANMIGUEL</t>
  </si>
  <si>
    <t xml:space="preserve">EDIFICIO EL PALMAR </t>
  </si>
  <si>
    <t>JARDNIES DE VIZCAYA</t>
  </si>
  <si>
    <t>EDIFICIO LA SIOZA II ETAPA</t>
  </si>
  <si>
    <t>EDIFICIO TORRS DE ZARAGOZA</t>
  </si>
  <si>
    <t>EDIFICIO MADRGALES</t>
  </si>
  <si>
    <t>EDIFICIO LOS MADRGALES</t>
  </si>
  <si>
    <t>EDIFICIO PUERTOMONT</t>
  </si>
  <si>
    <t>EDIFICIO LA COLINA</t>
  </si>
  <si>
    <t>EDIFCIO OLIVARES</t>
  </si>
  <si>
    <t>EDIFCIO CASTILLETE</t>
  </si>
  <si>
    <t>EDIFICIO MADELIENE</t>
  </si>
  <si>
    <t xml:space="preserve">EDIFICIO SANTA MARGARITA </t>
  </si>
  <si>
    <t>EDIFICIO LA ALAMEDA 21N</t>
  </si>
  <si>
    <t>EDIFICIO ARANDALES</t>
  </si>
  <si>
    <t>VILLAS DE PALERMO</t>
  </si>
  <si>
    <t>EDIFICIO TEQUENDAMA</t>
  </si>
  <si>
    <t>PORTAL DE SAN JUAN</t>
  </si>
  <si>
    <t>EDIFICIO TOSCANA</t>
  </si>
  <si>
    <t>EDIFICIO SCALA</t>
  </si>
  <si>
    <t>EDIFICIO GINEBRA</t>
  </si>
  <si>
    <t>HACIENDA PAMACERA</t>
  </si>
  <si>
    <t>LA FLORESTA</t>
  </si>
  <si>
    <t>CASTELLON</t>
  </si>
  <si>
    <t xml:space="preserve">EDIFICIO GEMINIS </t>
  </si>
  <si>
    <t>TEJARES DEL PARQUE</t>
  </si>
  <si>
    <t>EDIFICIO TOLEDO</t>
  </si>
  <si>
    <t>EDIFICIO LOS CERROS</t>
  </si>
  <si>
    <t>EDEN LA VICTORIA</t>
  </si>
  <si>
    <t>EDIFICIO MONTEVERDE</t>
  </si>
  <si>
    <t>EDIFICIO SAMANES 22N</t>
  </si>
  <si>
    <t>RIALITO</t>
  </si>
  <si>
    <t>EDIFICIO BARCAROLA</t>
  </si>
  <si>
    <t>ALTOS DE OLIVAR</t>
  </si>
  <si>
    <t>C.R LA RIOJA</t>
  </si>
  <si>
    <t>C.R PALMAS DE LA CALLEJA</t>
  </si>
  <si>
    <t>C.R PALMA REAL</t>
  </si>
  <si>
    <t>ALTOS DE LA SIERRA</t>
  </si>
  <si>
    <t>EDIFICIO MONTEMADERO</t>
  </si>
  <si>
    <t>EDIFICIO ZEPHIA</t>
  </si>
  <si>
    <t>EDIFICIO BETHSEDA</t>
  </si>
  <si>
    <t>EDIFICIO IPANEMA</t>
  </si>
  <si>
    <t>C.R SALAMANCA</t>
  </si>
  <si>
    <t>C.R RESERVA DE TOLEDO</t>
  </si>
  <si>
    <t>C.R QUINTAS DE SAN SEBASTIAN</t>
  </si>
  <si>
    <t>C.R SAN JERONIMO CAMPESTRE</t>
  </si>
  <si>
    <t>EDIFICIO GLORIA</t>
  </si>
  <si>
    <t>C.R CAROLINA CAMPESTRE</t>
  </si>
  <si>
    <t>C.R RINCON DE LA SAMARIA</t>
  </si>
  <si>
    <t>EDIFICIO SOLARIS</t>
  </si>
  <si>
    <t>CONDOMINIO GERMANIA</t>
  </si>
  <si>
    <t>C.R CIUDAD REAL</t>
  </si>
  <si>
    <t>C.R ALCALA</t>
  </si>
  <si>
    <t>CONDOMINIO LOS ANGELES</t>
  </si>
  <si>
    <t>CONDOMINIO LOS ALPES</t>
  </si>
  <si>
    <t>EDIFICIO VENECIA</t>
  </si>
  <si>
    <t>C.R IBERICA</t>
  </si>
  <si>
    <t>EDIFICIO PUERTA DE SION</t>
  </si>
  <si>
    <t>EDIFICIO OBELISCO</t>
  </si>
  <si>
    <t>EDIFICIO OASIS</t>
  </si>
  <si>
    <t>QUINTAS DE LA CASTELLANA</t>
  </si>
  <si>
    <t>EDIFICIO MURANO C19N</t>
  </si>
  <si>
    <t>EDIFIOC PUETA DEL SOL</t>
  </si>
  <si>
    <t>EDIFICIO ANDREA</t>
  </si>
  <si>
    <t>C.R PALMAS DE GALICIA</t>
  </si>
  <si>
    <t>C.R BOSQUES DE SAN JUAN</t>
  </si>
  <si>
    <t xml:space="preserve">EDIFICIO LA RIVERA </t>
  </si>
  <si>
    <t>EDIFICIO PARAISO DE LOS ANGELES</t>
  </si>
  <si>
    <t>EDIFICIO BADAJOZ</t>
  </si>
  <si>
    <t>EDIFICIO SOHO</t>
  </si>
  <si>
    <t>RESERVA LA CAMPIÑA</t>
  </si>
  <si>
    <t>CERROS DEL CASTILLO</t>
  </si>
  <si>
    <t>QUINTAS DE SAN MIGUEL</t>
  </si>
  <si>
    <t>EDIFICIO METROLOFT</t>
  </si>
  <si>
    <t>P.R SANTA CATALINA</t>
  </si>
  <si>
    <t>EDIFICIO BOREAL</t>
  </si>
  <si>
    <t>EDIFICIO MARIA JOSE</t>
  </si>
  <si>
    <t>P.R COCORA</t>
  </si>
  <si>
    <t>RESERVA DEL PARQUE</t>
  </si>
  <si>
    <t>EDIDFICIO M Y L</t>
  </si>
  <si>
    <t>TORRE ALMERIA</t>
  </si>
  <si>
    <t>SENDEROS DE ACAYA</t>
  </si>
  <si>
    <t>CONJUNTO RESIDENCIAL NAPOLES</t>
  </si>
  <si>
    <t>EDIFICIO JULIETA</t>
  </si>
  <si>
    <t>C.R GETSEMANI</t>
  </si>
  <si>
    <t>EDIFICIO SARRA SUIZA</t>
  </si>
  <si>
    <t>EDIFICIO PUERTA DE AGUA</t>
  </si>
  <si>
    <t>EDIFICIO EL PORVENIR</t>
  </si>
  <si>
    <t>EDIFICIO PALMA DE CERA</t>
  </si>
  <si>
    <t>C.R TORRE VERDE</t>
  </si>
  <si>
    <t>EDIFICIO TORRE DEL PARQUE</t>
  </si>
  <si>
    <t>EDIDFICIO PROVENZA</t>
  </si>
  <si>
    <t>C.R LOS GERANIOS</t>
  </si>
  <si>
    <t>EDIFICIO TORREYANA</t>
  </si>
  <si>
    <t>EDIFICIO EL MIRADOR</t>
  </si>
  <si>
    <t>EDIFICIO SIENA</t>
  </si>
  <si>
    <t>EDIFICIO TORRE DE CRISTAL</t>
  </si>
  <si>
    <t>CONDOMINIO LOS PROFESIONALES</t>
  </si>
  <si>
    <t>EDIFICIO EL REMANSO</t>
  </si>
  <si>
    <t>EDIFICIO LOS CIRUELOS</t>
  </si>
  <si>
    <t>C.R PORTAL DE ALAMEDA</t>
  </si>
  <si>
    <t>EDIFICIO ZARA</t>
  </si>
  <si>
    <t>URB. ALCAZAR</t>
  </si>
  <si>
    <t>ALCAZAR DEL PARQUE</t>
  </si>
  <si>
    <t>EDIFICIO LOS FUNDADORES</t>
  </si>
  <si>
    <t>CONJUNTO RESIDENCIAL BOSQUES DE PALERMO</t>
  </si>
  <si>
    <t>CONJUNTO RESIDENCIAL BOSQUES DE SAN MARTIN</t>
  </si>
  <si>
    <t>C.R RESIDENCIA CASA LOMA</t>
  </si>
  <si>
    <t>C.R RESIDENCIA LOMA LINDA</t>
  </si>
  <si>
    <t>C.R COINCA</t>
  </si>
  <si>
    <t>EL NOGAL</t>
  </si>
  <si>
    <t>GALAN</t>
  </si>
  <si>
    <t>C.R JOSE ANTONIO GALAN</t>
  </si>
  <si>
    <t>C.R LA ABADIA</t>
  </si>
  <si>
    <t>URBANIZACION LA AURORA</t>
  </si>
  <si>
    <t>LA CAMPIÑA</t>
  </si>
  <si>
    <t>C.R PORTAL DE LA COLONIA</t>
  </si>
  <si>
    <t>LA LORENA</t>
  </si>
  <si>
    <t>ALCAZAR</t>
  </si>
  <si>
    <t>EDIFICIO LOS ALCAZARES</t>
  </si>
  <si>
    <t>URBANIZACION LA MARIELA</t>
  </si>
  <si>
    <t>LAURELES</t>
  </si>
  <si>
    <t>CONJUNTO RESIDENCIAL LOS ANDES</t>
  </si>
  <si>
    <t>ASENTAMIENTO FUNDADORES</t>
  </si>
  <si>
    <t>LOS PROFESIONALES</t>
  </si>
  <si>
    <t>PALMARES DE ALAMEDA</t>
  </si>
  <si>
    <t>MERCEDES DEL NORTE</t>
  </si>
  <si>
    <t>NUEVA CECILIA</t>
  </si>
  <si>
    <t>PROVIDENCIA</t>
  </si>
  <si>
    <t>PROVITEC</t>
  </si>
  <si>
    <t>SALVADOR ALLENDE</t>
  </si>
  <si>
    <t>CONJUNTO RESIDENCIAL SANTILLANA DEL MAR</t>
  </si>
  <si>
    <t>ASTURIAS</t>
  </si>
  <si>
    <t>CASTELAMAR</t>
  </si>
  <si>
    <t>SAN SIMON</t>
  </si>
  <si>
    <t>LA CASTELLANA</t>
  </si>
  <si>
    <t>PUERTO RICO</t>
  </si>
  <si>
    <t>LA PASTORITA</t>
  </si>
  <si>
    <t>LOS SAUCES</t>
  </si>
  <si>
    <t>URBANIZACION LOS TULIPANES</t>
  </si>
  <si>
    <t>P.R LAS VERANERAS</t>
  </si>
  <si>
    <t>LAS LOMAS</t>
  </si>
  <si>
    <t>C.R TORRES DEL ALCAZAR</t>
  </si>
  <si>
    <t>C.R TORRES DE MARFIL</t>
  </si>
  <si>
    <t>C.R RINCON DE ANDALUCIA</t>
  </si>
  <si>
    <t>C.R PLAZOLETA ANDINA</t>
  </si>
  <si>
    <t>C.R PASADENA COUNTRY</t>
  </si>
  <si>
    <t>C.R LA ESTANCIA</t>
  </si>
  <si>
    <t>C.R LA ALQUERIA</t>
  </si>
  <si>
    <t>C.R JARDIN DE LAS MERCEDES</t>
  </si>
  <si>
    <t>C.R EL RETIRO</t>
  </si>
  <si>
    <t>C.R BULEVAR DEL COLISEO</t>
  </si>
  <si>
    <t>C.R ALEJANDRIA</t>
  </si>
  <si>
    <t>CONJUNTO MULTIFAMILIAR PROVIDENCIA</t>
  </si>
  <si>
    <t>CONJUNTO CERRADO CAMINOS DE SAN LORENZO</t>
  </si>
  <si>
    <t>CONDOMINIO LA HACIENDA</t>
  </si>
  <si>
    <t>CONDOMIINIO EL MOLINO</t>
  </si>
  <si>
    <t>CONDOMINIO CAMINOS DE CALAY</t>
  </si>
  <si>
    <t>CIUDADELA QUIMBAYA</t>
  </si>
  <si>
    <t>BLOQUES PALMAS DE SORRENTO</t>
  </si>
  <si>
    <t>NAVARRA</t>
  </si>
  <si>
    <t>LOS ANDES</t>
  </si>
  <si>
    <t>LA COLONIA</t>
  </si>
  <si>
    <t>GALICIA</t>
  </si>
  <si>
    <t>RESERVA DE LA PASTORITA</t>
  </si>
  <si>
    <t>QUINTAS DE LA PASTORITA</t>
  </si>
  <si>
    <t>BOSQUES DE VIENA 32N</t>
  </si>
  <si>
    <t>BOSQUES DE CATALUÑA</t>
  </si>
  <si>
    <t>CASALOMA</t>
  </si>
  <si>
    <t>CASTELA MAR</t>
  </si>
  <si>
    <t>LOS CEDROS</t>
  </si>
  <si>
    <t>METROLOFT</t>
  </si>
  <si>
    <t>PALMAS DE CORINTIA</t>
  </si>
  <si>
    <t>QUINTAS DE LA FLORESTA</t>
  </si>
  <si>
    <t>SANTA CLARA</t>
  </si>
  <si>
    <t>LA CANDELARIA 19N</t>
  </si>
  <si>
    <t>BOSQUES DE SAN JUAN</t>
  </si>
  <si>
    <t>EDIFICIO LOS GERANIOS</t>
  </si>
  <si>
    <t>PARQUE RESIDENCIAL PAPIRO 25N</t>
  </si>
  <si>
    <t>PARQUE RESIDENCIAL LOS OCOBOS</t>
  </si>
  <si>
    <t>LAS RAMBLAS</t>
  </si>
  <si>
    <t>Circasia y parte de Montenegro</t>
  </si>
  <si>
    <t>2017</t>
  </si>
  <si>
    <t>2.3 PROYECCIONES DE POBLACIÓN SEGÚN GRUPOS QUINQUENALES DE EDAD AÑO 2017</t>
  </si>
  <si>
    <t>2.7 POBLACIÓN DESPLAZADA AÑO 2017</t>
  </si>
  <si>
    <t>Año 2017</t>
  </si>
  <si>
    <t>Unidad intermedia del sur</t>
  </si>
  <si>
    <t>CAA del sur</t>
  </si>
  <si>
    <t>Centro de salud corres grillo</t>
  </si>
  <si>
    <t>Centro de salud la clarita</t>
  </si>
  <si>
    <t>Centro de salud miraflores</t>
  </si>
  <si>
    <t>Centro de salud la milagrosa</t>
  </si>
  <si>
    <t>Centro de salud nueva libertad</t>
  </si>
  <si>
    <t>Centro de salud la ptria</t>
  </si>
  <si>
    <t>Centro de salud el paraiso</t>
  </si>
  <si>
    <t>Centro de salud piloto uribe</t>
  </si>
  <si>
    <t>Centro de salud santa rita</t>
  </si>
  <si>
    <t>Centro de salud los quindos</t>
  </si>
  <si>
    <t>Centro de salud el caimo</t>
  </si>
  <si>
    <t>Otras dorsopatias</t>
  </si>
  <si>
    <t>Otras enfermedades de la piel y del tejido subcutaneo</t>
  </si>
  <si>
    <t>1.5.5 SUPERFICIE (Hs)</t>
  </si>
  <si>
    <t>Densidad Poblacional (hab/Hs)</t>
  </si>
  <si>
    <t>Hipertensión esencial (primaria)</t>
  </si>
  <si>
    <t>Otros tastornos de los dientes y de sus estructuras de sosten</t>
  </si>
  <si>
    <t>Otros Traumatismos de regiones especificadas y no especificadas</t>
  </si>
  <si>
    <t>Trastornos endocrinos, nutricionales y metabolicos</t>
  </si>
  <si>
    <t>Otras infecciones agudas de las vias respiratorias superiores</t>
  </si>
  <si>
    <t>Trasntorno del humor (afectivos)</t>
  </si>
  <si>
    <t>Fuente: Secretariade salud Municipal a Diciembre de 2017</t>
  </si>
  <si>
    <t>2.5 dias</t>
  </si>
  <si>
    <t>2.3 dias</t>
  </si>
  <si>
    <t>70.1</t>
  </si>
  <si>
    <t>Total Año 2017</t>
  </si>
  <si>
    <t>3.7.6 NACIMIENTOS SEGÚN RESIDENCIA Y GRUPOS DE EDAD DE LA MADRE</t>
  </si>
  <si>
    <r>
      <rPr>
        <b/>
        <sz val="9"/>
        <color theme="1"/>
        <rFont val="Gill Sans MT"/>
        <family val="2"/>
      </rPr>
      <t>Fuente:</t>
    </r>
    <r>
      <rPr>
        <sz val="9"/>
        <color theme="1"/>
        <rFont val="Gill Sans MT"/>
        <family val="2"/>
      </rPr>
      <t xml:space="preserve"> DANE - Estadísticas vitales. Información preliminar a 2017, sujeta a cambio</t>
    </r>
  </si>
  <si>
    <t>Fuente: DANE - Estadísticas vitales. Información preliminar a 2017, sujeta a cambio</t>
  </si>
  <si>
    <r>
      <rPr>
        <b/>
        <sz val="9"/>
        <color theme="1"/>
        <rFont val="Gill Sans MT"/>
        <family val="2"/>
      </rPr>
      <t>Fuente:</t>
    </r>
    <r>
      <rPr>
        <sz val="9"/>
        <color theme="1"/>
        <rFont val="Gill Sans MT"/>
        <family val="2"/>
      </rPr>
      <t xml:space="preserve">  DANE - Estadísticas vitales. Información preliminar a 2017, sujeta a cambio</t>
    </r>
  </si>
  <si>
    <t>De 30 a 34 años</t>
  </si>
  <si>
    <t>No Aplica</t>
  </si>
  <si>
    <t>Hogar Comunitario Integral</t>
  </si>
  <si>
    <t>Hogar Comunitario Familiar</t>
  </si>
  <si>
    <t>Hogar Comunitario Agrupado</t>
  </si>
  <si>
    <t>33 Madres Agrupadas</t>
  </si>
  <si>
    <t>FAMI</t>
  </si>
  <si>
    <t>DNT Global</t>
  </si>
  <si>
    <t>3.8.5 ANÁLISIS NUTRICIONAL POBLACIÓN DE 0 A 5 AÑOS NIÑOS Y NIÑAS PROGRAMA PRIMERA INFANCIA ICBF REGIONAL QUINDÍO 2017</t>
  </si>
  <si>
    <t>66.4%</t>
  </si>
  <si>
    <t>CASD</t>
  </si>
  <si>
    <t>LOS ANGELES</t>
  </si>
  <si>
    <t>FRANCISCO SAN LUIS REY</t>
  </si>
  <si>
    <t>GIMNASCIO CONTEMPORANEO</t>
  </si>
  <si>
    <t>JARDIN INFANTIL CAFETERITOS CER</t>
  </si>
  <si>
    <t>JORGE ISAAC</t>
  </si>
  <si>
    <t>MIS PRIMEROS TRAZOS</t>
  </si>
  <si>
    <t>SICOPEDAGOGICO</t>
  </si>
  <si>
    <t>CASD HERMOGENES DAZA</t>
  </si>
  <si>
    <t>GUSTAVO MATAMOROS COSTA</t>
  </si>
  <si>
    <t>ITI</t>
  </si>
  <si>
    <t xml:space="preserve">LA ADIELA </t>
  </si>
  <si>
    <t>TEREISTA MONTES</t>
  </si>
  <si>
    <t>Índice de Penetración de Internet
4T-2017</t>
  </si>
  <si>
    <t>TRANSARMENIA CARGA S.A DE FAMILIA</t>
  </si>
  <si>
    <t>TRANSCARTIER</t>
  </si>
  <si>
    <t>FINALTAX MOTORES FINALCARGA</t>
  </si>
  <si>
    <t>CATORCE CATORCE S.A.S</t>
  </si>
  <si>
    <t>TRANS ARMA S.A.S</t>
  </si>
  <si>
    <t>TRASNPORTADORA SAMANS DE COLOMBIA</t>
  </si>
  <si>
    <t>SOCIEDAD LOGISTICA Y TRANSPORTE</t>
  </si>
  <si>
    <t>LOS COCHES DEL CAFÉ S.A.S.</t>
  </si>
  <si>
    <t>TRANSPORTE Y LOGISTICA OSPINA CAMIONES</t>
  </si>
  <si>
    <t>TRANSPORTE LOGISTICO MULTIMODAL</t>
  </si>
  <si>
    <r>
      <rPr>
        <b/>
        <sz val="9"/>
        <color theme="1"/>
        <rFont val="Gill Sans MT"/>
        <family val="2"/>
      </rPr>
      <t xml:space="preserve">Fuente: </t>
    </r>
    <r>
      <rPr>
        <sz val="9"/>
        <color theme="1"/>
        <rFont val="Gill Sans MT"/>
        <family val="2"/>
      </rPr>
      <t>Secretaría de Tránsito y Transporte de Armenia a 31 de diciembre de 2017</t>
    </r>
  </si>
  <si>
    <t>Accidentes con muertos</t>
  </si>
  <si>
    <t>Concejo municipal para la gestion del riesgo de desastres</t>
  </si>
  <si>
    <t>9 Instituciones</t>
  </si>
  <si>
    <t>RECLUSION DE MUJERES DE ARMENIA</t>
  </si>
  <si>
    <t>CUARTA</t>
  </si>
  <si>
    <r>
      <rPr>
        <b/>
        <sz val="9"/>
        <color theme="1"/>
        <rFont val="Gill Sans MT"/>
        <family val="2"/>
      </rPr>
      <t xml:space="preserve">Fuente: </t>
    </r>
    <r>
      <rPr>
        <sz val="9"/>
        <color theme="1"/>
        <rFont val="Gill Sans MT"/>
        <family val="2"/>
      </rPr>
      <t>Secretaria de Gobierno Diciembre  2017</t>
    </r>
  </si>
  <si>
    <r>
      <rPr>
        <b/>
        <sz val="9"/>
        <color theme="1"/>
        <rFont val="Gill Sans MT"/>
        <family val="2"/>
      </rPr>
      <t xml:space="preserve">Fuente: </t>
    </r>
    <r>
      <rPr>
        <sz val="9"/>
        <color theme="1"/>
        <rFont val="Gill Sans MT"/>
        <family val="2"/>
      </rPr>
      <t>Corpocultura a 31 de Diciembre 2017</t>
    </r>
  </si>
  <si>
    <r>
      <rPr>
        <b/>
        <sz val="9"/>
        <color theme="1"/>
        <rFont val="Gill Sans MT"/>
        <family val="2"/>
      </rPr>
      <t xml:space="preserve">Fuente: </t>
    </r>
    <r>
      <rPr>
        <sz val="9"/>
        <color theme="1"/>
        <rFont val="Gill Sans MT"/>
        <family val="2"/>
      </rPr>
      <t>Instituto Municipal del Deporte y la Recreación de Armenia “IMDERA” a Diciembre 31 de 2017</t>
    </r>
  </si>
  <si>
    <t>Bufalos</t>
  </si>
  <si>
    <t>Equinos</t>
  </si>
  <si>
    <t>Ovinos (Ovejas)</t>
  </si>
  <si>
    <t>CAFÉ</t>
  </si>
  <si>
    <t>TOMATE</t>
  </si>
  <si>
    <t>CACAO</t>
  </si>
  <si>
    <t>LIMON TAHITI</t>
  </si>
  <si>
    <t>MARACUYA</t>
  </si>
  <si>
    <t>PASTOS</t>
  </si>
  <si>
    <t>1.957 HA</t>
  </si>
  <si>
    <t>3.508 HA</t>
  </si>
  <si>
    <t>45 HA</t>
  </si>
  <si>
    <t>12 HA</t>
  </si>
  <si>
    <t>90 HA</t>
  </si>
  <si>
    <t>307 HA</t>
  </si>
  <si>
    <t>414 HA</t>
  </si>
  <si>
    <t>60 HA</t>
  </si>
  <si>
    <t>135 HA</t>
  </si>
  <si>
    <t>20HA</t>
  </si>
  <si>
    <t>72 HA</t>
  </si>
  <si>
    <t>20 HA</t>
  </si>
  <si>
    <t>1.200 HA</t>
  </si>
  <si>
    <t>10.340 HS - 4.913 M2</t>
  </si>
  <si>
    <t>1.245 HS 852 M2</t>
  </si>
  <si>
    <t>11.585 HS - 5.765 M2</t>
  </si>
  <si>
    <t>471 HS - 5.029 M2</t>
  </si>
  <si>
    <t>605 HS - 4.324 M2</t>
  </si>
  <si>
    <t>815 HS - 8.557 M2</t>
  </si>
  <si>
    <t>1.296 HS - 8.324 M2</t>
  </si>
  <si>
    <t>1.610 HS - 8.722 M2</t>
  </si>
  <si>
    <t>2.596 HS - 6.263 M2</t>
  </si>
  <si>
    <t>1.006 HS - 134 M2</t>
  </si>
  <si>
    <t>269 HS - 802 M2</t>
  </si>
  <si>
    <t>8.762 HS - 9.373 M2</t>
  </si>
  <si>
    <t>SD</t>
  </si>
  <si>
    <t>Habitacional</t>
  </si>
  <si>
    <t>Agropecuario</t>
  </si>
  <si>
    <t>Recreacional</t>
  </si>
  <si>
    <t>Institucional</t>
  </si>
  <si>
    <t>Educativo</t>
  </si>
  <si>
    <t>Religioso</t>
  </si>
  <si>
    <t>Agricola</t>
  </si>
  <si>
    <t>Pecuario</t>
  </si>
  <si>
    <t>Uso publico</t>
  </si>
  <si>
    <t>Servicios especiales</t>
  </si>
  <si>
    <t>Lote urbanizable no urbanizado</t>
  </si>
  <si>
    <t>Lote urbanizado no construido o edificado</t>
  </si>
  <si>
    <t>No especificado</t>
  </si>
  <si>
    <t>Cultural</t>
  </si>
  <si>
    <t>Salubridad</t>
  </si>
  <si>
    <t xml:space="preserve">Fuente: IGAC </t>
  </si>
  <si>
    <t>Lote no urbanizable</t>
  </si>
  <si>
    <r>
      <rPr>
        <b/>
        <sz val="9"/>
        <color theme="1"/>
        <rFont val="Gill Sans MT"/>
        <family val="2"/>
      </rPr>
      <t xml:space="preserve">Fuente: </t>
    </r>
    <r>
      <rPr>
        <sz val="9"/>
        <color theme="1"/>
        <rFont val="Gill Sans MT"/>
        <family val="2"/>
      </rPr>
      <t>Cámara de Comercio Diciembre de 2017</t>
    </r>
  </si>
  <si>
    <r>
      <t xml:space="preserve">Fuente: </t>
    </r>
    <r>
      <rPr>
        <sz val="9"/>
        <color theme="1"/>
        <rFont val="Gill Sans MT"/>
        <family val="2"/>
      </rPr>
      <t>Corpocultura a 31 de Diciembre de 2017</t>
    </r>
  </si>
  <si>
    <t>Hotel el Jazmin cuyabro</t>
  </si>
  <si>
    <t>Finca tradicional lagran belgica</t>
  </si>
  <si>
    <t>Hotel san fernando Armenia Quindio</t>
  </si>
  <si>
    <t>Hotel zatama</t>
  </si>
  <si>
    <t>San sebastian CA</t>
  </si>
  <si>
    <t>Casa campo La Morrocota</t>
  </si>
  <si>
    <t>Hotel campestre la navarra</t>
  </si>
  <si>
    <t>Finca Aranguaney</t>
  </si>
  <si>
    <t>Alojamiento la mirague zuleybar</t>
  </si>
  <si>
    <t>Hotel castillo real de armnia</t>
  </si>
  <si>
    <t>Hotel palma verde</t>
  </si>
  <si>
    <t>Casa hotel del norte</t>
  </si>
  <si>
    <t>Hotel torre fuerte</t>
  </si>
  <si>
    <t>Hotel club campestre de armenia</t>
  </si>
  <si>
    <t>Alojamiento el robledal</t>
  </si>
  <si>
    <t>Hotel toscana</t>
  </si>
  <si>
    <t>Hotel bolivar plaza</t>
  </si>
  <si>
    <t>Hotel el bosque</t>
  </si>
  <si>
    <t>Hosteria mi monaco</t>
  </si>
  <si>
    <t>Finca el recuerdo de la india</t>
  </si>
  <si>
    <t>Armenia hotel S.A</t>
  </si>
  <si>
    <t>Hotel imperial</t>
  </si>
  <si>
    <t>Alojamiento rural finca san francisco</t>
  </si>
  <si>
    <t>Finca el carmen de pinar</t>
  </si>
  <si>
    <t>Hotel san francisco del eje cafetero</t>
  </si>
  <si>
    <t>Dulces de la abuela finca san diego</t>
  </si>
  <si>
    <t>Finca los cipreses</t>
  </si>
  <si>
    <t>Finca los alamos</t>
  </si>
  <si>
    <t>Finca tesorito</t>
  </si>
  <si>
    <t>Finca hotel lagos de las vegas</t>
  </si>
  <si>
    <t>Eco hotel las palmas</t>
  </si>
  <si>
    <t>Organización de eventos villalba</t>
  </si>
  <si>
    <t>Hotel aires del Quindio</t>
  </si>
  <si>
    <t>Finca turistica el encanto</t>
  </si>
  <si>
    <t>Casa Quimbaya backpakers Hostel</t>
  </si>
  <si>
    <t>Finca hotel la quinta del café</t>
  </si>
  <si>
    <t>Hotel vermont</t>
  </si>
  <si>
    <t>Hotel paraiso del café</t>
  </si>
  <si>
    <t>Hotel bahia sol</t>
  </si>
  <si>
    <t>Finca san sebastian el caimo</t>
  </si>
  <si>
    <t>El rincon del molinillo</t>
  </si>
  <si>
    <t>Finca cafetera el balso</t>
  </si>
  <si>
    <t>Casa de campo la holanda</t>
  </si>
  <si>
    <t>Centro recreacional y vacacional tayrona del café S.A.S</t>
  </si>
  <si>
    <t>Alicia adorada</t>
  </si>
  <si>
    <t>Finca hotel contadora</t>
  </si>
  <si>
    <t>Wanderlust armenia</t>
  </si>
  <si>
    <t>Finca el arrullo</t>
  </si>
  <si>
    <t>Finca el paraiso rhin</t>
  </si>
  <si>
    <t>Finca el prado del caimo</t>
  </si>
  <si>
    <t>Santa maria del caimo</t>
  </si>
  <si>
    <t xml:space="preserve">Agricolas ceballos </t>
  </si>
  <si>
    <t>Finca hotel san cipriano</t>
  </si>
  <si>
    <t>El jardin cafetero</t>
  </si>
  <si>
    <t>Finca chalet la milonga</t>
  </si>
  <si>
    <t>Casa campestre paraisito</t>
  </si>
  <si>
    <t>V.I.P Planet</t>
  </si>
  <si>
    <t>Hotel kepler</t>
  </si>
  <si>
    <t>Finca la maquina</t>
  </si>
  <si>
    <t>Allure aroma mocawa hotel</t>
  </si>
  <si>
    <t>Hotel portal del norte armenia</t>
  </si>
  <si>
    <t>Juan de la cruz</t>
  </si>
  <si>
    <t>Casa de campo la fontana</t>
  </si>
  <si>
    <t>Grupo hoteles bass</t>
  </si>
  <si>
    <t>Hotel zuldemayda</t>
  </si>
  <si>
    <t>Promotora senior S.A.S Club armenia</t>
  </si>
  <si>
    <t>Finca hotel el refugio</t>
  </si>
  <si>
    <t>Finca hotel primaveral</t>
  </si>
  <si>
    <t>Casa hotel el triangulo</t>
  </si>
  <si>
    <t>Hotel Quindio plaza</t>
  </si>
  <si>
    <t>Aussie koala hotel</t>
  </si>
  <si>
    <t>Finca el jardin</t>
  </si>
  <si>
    <t>Casa de campo atenas</t>
  </si>
  <si>
    <t>Finca Hotel el encanto de luisa</t>
  </si>
  <si>
    <t>Casaroma finca hotel</t>
  </si>
  <si>
    <t>Finca la pomposa</t>
  </si>
  <si>
    <t>Casa campestre las mercedes</t>
  </si>
  <si>
    <t>Hotel capestre villaquindio</t>
  </si>
  <si>
    <t>Alojamiento remanso de paz</t>
  </si>
  <si>
    <t>Hotel quiimbaya de oro</t>
  </si>
  <si>
    <t>Hotel la luna armenia</t>
  </si>
  <si>
    <t>Hotel el meson de las flores</t>
  </si>
  <si>
    <t>Finca hotel el guadual</t>
  </si>
  <si>
    <t>Hotel armenia center</t>
  </si>
  <si>
    <t>SJ Hotel san jeronimo</t>
  </si>
  <si>
    <t>Hotel heloren</t>
  </si>
  <si>
    <t>Montes de la castellana boutique</t>
  </si>
  <si>
    <t>Reserva natural la maria</t>
  </si>
  <si>
    <t>Hotel las brisas</t>
  </si>
  <si>
    <t>Finca tu paraiso quindiano</t>
  </si>
  <si>
    <t>Hotel mansion real quindio</t>
  </si>
  <si>
    <t>Hotel el sueño quindiano</t>
  </si>
  <si>
    <t>Hotel platino armenia</t>
  </si>
  <si>
    <t>Hotel anochecer cafetero</t>
  </si>
  <si>
    <t>Cabañas santa clara</t>
  </si>
  <si>
    <t>Victoria park hotel</t>
  </si>
  <si>
    <t>Finca hotel xplendor</t>
  </si>
  <si>
    <t>Chalet los gemelos</t>
  </si>
  <si>
    <t>Hotel el pinito</t>
  </si>
  <si>
    <t>Club hotel avalon</t>
  </si>
  <si>
    <t>Posada turistica villamar</t>
  </si>
  <si>
    <t>Isa victory hotel boutique</t>
  </si>
  <si>
    <t>Hotel palermo del quindio</t>
  </si>
  <si>
    <t>Casa campestre villa liliana</t>
  </si>
  <si>
    <t>Hotel portal de los viajeros</t>
  </si>
  <si>
    <t>Club hotel nituvara</t>
  </si>
  <si>
    <t>Hotel casa luna armenia</t>
  </si>
  <si>
    <t>Hotel los viajeros</t>
  </si>
  <si>
    <t>Hotel Imperial 2 de armenia</t>
  </si>
  <si>
    <t>Hotel sanrocco</t>
  </si>
  <si>
    <t>Casa campestre villa nelly</t>
  </si>
  <si>
    <t>Hotel colonia antigua</t>
  </si>
  <si>
    <t>Hotel el quijote cafetero</t>
  </si>
  <si>
    <t>Finca jardin la astromelia</t>
  </si>
  <si>
    <t>Chalet los guayacanes</t>
  </si>
  <si>
    <t>Finca hotel tumbaga</t>
  </si>
  <si>
    <t>Hotel el mirador paisa</t>
  </si>
  <si>
    <t>Hotel campestre y cetntro convenciones tucanes</t>
  </si>
  <si>
    <t>Alojamiento el parque del quindio</t>
  </si>
  <si>
    <t>S.J Hotel san jeronimo</t>
  </si>
  <si>
    <t>Hostal comfenalco</t>
  </si>
  <si>
    <t>Hotel Yura armenia</t>
  </si>
  <si>
    <t>Finca bonanza</t>
  </si>
  <si>
    <t>Alojamiento villa liliana</t>
  </si>
  <si>
    <t>Rayautos merchu</t>
  </si>
  <si>
    <t>Finca valparaiso del Quindio</t>
  </si>
  <si>
    <t>Hotel leyoa</t>
  </si>
  <si>
    <t>Finca hotel la moni</t>
  </si>
  <si>
    <t>Hotel campestre solar de la luna</t>
  </si>
  <si>
    <t>Hotel café café avenida</t>
  </si>
  <si>
    <t>Hotel la casa de toledo</t>
  </si>
  <si>
    <t>Finca hotel la dulcera</t>
  </si>
  <si>
    <t>Finca santa clauss</t>
  </si>
  <si>
    <t>Finca las mercedes puerto espejo</t>
  </si>
  <si>
    <t>Hotel confortel</t>
  </si>
  <si>
    <t>Hotel mirador del café</t>
  </si>
  <si>
    <t>Finca el patriarca</t>
  </si>
  <si>
    <t>Casa campestre villa gloria</t>
  </si>
  <si>
    <t>Finca turistica altos de la floresta</t>
  </si>
  <si>
    <t>Casa campestre la habana</t>
  </si>
  <si>
    <t xml:space="preserve">Hotel gran via </t>
  </si>
  <si>
    <t>Hospedaje el portal de las gemelas</t>
  </si>
  <si>
    <t>Hotel west california</t>
  </si>
  <si>
    <t>Hotel villa marcela</t>
  </si>
  <si>
    <t>Hotel atardecer cafetero</t>
  </si>
  <si>
    <t>Chalet finca los guaduales</t>
  </si>
  <si>
    <t>La quinta porra</t>
  </si>
  <si>
    <t>Casa campestre mechas y patro</t>
  </si>
  <si>
    <t>Finca el broche CJ</t>
  </si>
  <si>
    <t>Finca turistica la linda</t>
  </si>
  <si>
    <t>Hotel Quindio suite</t>
  </si>
  <si>
    <t>Parador turistico rancho eden</t>
  </si>
  <si>
    <t>Hotel casa real armenia</t>
  </si>
  <si>
    <t>Hotel la castellana</t>
  </si>
  <si>
    <t>Chalet turistico el guayabito</t>
  </si>
  <si>
    <t>Hotel Ibiza T.C</t>
  </si>
  <si>
    <t>Finca betulia</t>
  </si>
  <si>
    <t>Hotel diva E</t>
  </si>
  <si>
    <t>Vistamar colombia armenia</t>
  </si>
  <si>
    <t>Casa campestre villa samantha</t>
  </si>
  <si>
    <t>Chalet santa ines</t>
  </si>
  <si>
    <t>Hotel quindio real</t>
  </si>
  <si>
    <t>Hotel san sebastian armenia</t>
  </si>
  <si>
    <t>Hotel alerez la 17</t>
  </si>
  <si>
    <t>Finca hotel fatima</t>
  </si>
  <si>
    <t>Finca el cofre</t>
  </si>
  <si>
    <t>Hotel san martin armenia</t>
  </si>
  <si>
    <t>Hotel alpino armenia</t>
  </si>
  <si>
    <t>Hotel amanecer cafetero</t>
  </si>
  <si>
    <t>Hotel kandy</t>
  </si>
  <si>
    <t>Nuevo hotel café real</t>
  </si>
  <si>
    <t>Hotel la cejita</t>
  </si>
  <si>
    <t>Hostal los juanes</t>
  </si>
  <si>
    <t>Casa campestre chalet san luis</t>
  </si>
  <si>
    <t>Hotel avenida orquidea</t>
  </si>
  <si>
    <t>Finca la española</t>
  </si>
  <si>
    <t>Posada turistica atala</t>
  </si>
  <si>
    <t>Chalet eden andalucia</t>
  </si>
  <si>
    <t>Hotel valery</t>
  </si>
  <si>
    <t>Casa campestre el retorno</t>
  </si>
  <si>
    <t>Hotel el gran emperador del quindio</t>
  </si>
  <si>
    <t>Hotel san jose del bosque</t>
  </si>
  <si>
    <t>Casa campestre arizona</t>
  </si>
  <si>
    <t>Alcarraza casa 3</t>
  </si>
  <si>
    <t>Finca tradicional el encanto</t>
  </si>
  <si>
    <t>Hotel acawa</t>
  </si>
  <si>
    <t>Casa campestre juanita</t>
  </si>
  <si>
    <t>Hotel emperatriz</t>
  </si>
  <si>
    <t>Hotel casa del parque</t>
  </si>
  <si>
    <t>Hotel brisas del granada</t>
  </si>
  <si>
    <t>Hotel inglaterra</t>
  </si>
  <si>
    <t>Finca hotel la quinta porra</t>
  </si>
  <si>
    <t>Hotel marleny la 17</t>
  </si>
  <si>
    <t>Finca el cedrito</t>
  </si>
  <si>
    <t>Casa hostal corcega pantanillo</t>
  </si>
  <si>
    <t>Hotel campestre casa linda</t>
  </si>
  <si>
    <t>Casa campestre sion</t>
  </si>
  <si>
    <t>Casa campestre paraiso DYCC</t>
  </si>
  <si>
    <t>Hotel el reposo</t>
  </si>
  <si>
    <t>Hotel maitama</t>
  </si>
  <si>
    <t>Casa campestre rancho linares</t>
  </si>
  <si>
    <t>Hotel campestre pueblo bello</t>
  </si>
  <si>
    <t>Finca hotel el angel</t>
  </si>
  <si>
    <t>Hotel café plaza</t>
  </si>
  <si>
    <t>Finca villa diana</t>
  </si>
  <si>
    <t>La floresta hotel campestre</t>
  </si>
  <si>
    <t>Finca villa carlota</t>
  </si>
  <si>
    <t>Finca hotel las palmas</t>
  </si>
  <si>
    <t>Hotel toscanela</t>
  </si>
  <si>
    <r>
      <t xml:space="preserve">Fuente: </t>
    </r>
    <r>
      <rPr>
        <sz val="9"/>
        <color theme="1"/>
        <rFont val="Gill Sans MT"/>
        <family val="2"/>
      </rPr>
      <t>Departamento Administrativo de Hacienda Diciembre 31 de 2017</t>
    </r>
  </si>
  <si>
    <t>2016-2017</t>
  </si>
  <si>
    <r>
      <rPr>
        <b/>
        <sz val="9"/>
        <color theme="1"/>
        <rFont val="Calibri"/>
        <family val="2"/>
        <scheme val="minor"/>
      </rPr>
      <t>Fuente:</t>
    </r>
    <r>
      <rPr>
        <sz val="9"/>
        <color theme="1"/>
        <rFont val="Calibri"/>
        <family val="2"/>
        <scheme val="minor"/>
      </rPr>
      <t xml:space="preserve"> Departamento Administrativo de Planeación Municipal, Diciembre 2017</t>
    </r>
  </si>
  <si>
    <r>
      <rPr>
        <b/>
        <sz val="9"/>
        <color theme="1"/>
        <rFont val="Calibri"/>
        <family val="2"/>
        <scheme val="minor"/>
      </rPr>
      <t xml:space="preserve">Fuente: </t>
    </r>
    <r>
      <rPr>
        <sz val="9"/>
        <color theme="1"/>
        <rFont val="Calibri"/>
        <family val="2"/>
        <scheme val="minor"/>
      </rPr>
      <t>Departamento Administrativo de Planeación Municipal, Diciembre 2017</t>
    </r>
  </si>
  <si>
    <r>
      <rPr>
        <b/>
        <sz val="9"/>
        <color theme="1"/>
        <rFont val="Gill Sans MT"/>
        <family val="2"/>
      </rPr>
      <t>Fuente:</t>
    </r>
    <r>
      <rPr>
        <sz val="9"/>
        <color theme="1"/>
        <rFont val="Gill Sans MT"/>
        <family val="2"/>
      </rPr>
      <t xml:space="preserve"> CRQ a 31 de diciembre de 2017</t>
    </r>
  </si>
  <si>
    <r>
      <rPr>
        <b/>
        <sz val="9"/>
        <color theme="1"/>
        <rFont val="Calibri"/>
        <family val="2"/>
        <scheme val="minor"/>
      </rPr>
      <t>Fuente:</t>
    </r>
    <r>
      <rPr>
        <sz val="9"/>
        <color theme="1"/>
        <rFont val="Calibri"/>
        <family val="2"/>
        <scheme val="minor"/>
      </rPr>
      <t xml:space="preserve"> Diócesis de Armenia. Vigencia 2016, no se cuenta con información 2017</t>
    </r>
  </si>
  <si>
    <r>
      <rPr>
        <b/>
        <sz val="9"/>
        <color theme="1"/>
        <rFont val="Gill Sans MT"/>
        <family val="2"/>
      </rPr>
      <t>Fuente:</t>
    </r>
    <r>
      <rPr>
        <sz val="9"/>
        <color theme="1"/>
        <rFont val="Gill Sans MT"/>
        <family val="2"/>
      </rPr>
      <t xml:space="preserve"> Secretaría de Salud Municipal a Diciembre de 2017</t>
    </r>
  </si>
  <si>
    <r>
      <rPr>
        <b/>
        <sz val="9"/>
        <color theme="1"/>
        <rFont val="Calibri"/>
        <family val="2"/>
        <scheme val="minor"/>
      </rPr>
      <t xml:space="preserve">Fuente: </t>
    </r>
    <r>
      <rPr>
        <sz val="9"/>
        <color theme="1"/>
        <rFont val="Calibri"/>
        <family val="2"/>
        <scheme val="minor"/>
      </rPr>
      <t>Superintendencia de Servicios Públicos Domiciliarios, vigencia 2016</t>
    </r>
  </si>
  <si>
    <t>Cobertura en gas natural
4T-2017</t>
  </si>
  <si>
    <t>Cobertura Energía Total
Año 2017</t>
  </si>
  <si>
    <r>
      <rPr>
        <b/>
        <sz val="9"/>
        <color theme="1"/>
        <rFont val="Calibri"/>
        <family val="2"/>
        <scheme val="minor"/>
      </rPr>
      <t xml:space="preserve">Fuente: </t>
    </r>
    <r>
      <rPr>
        <sz val="9"/>
        <color theme="1"/>
        <rFont val="Calibri"/>
        <family val="2"/>
        <scheme val="minor"/>
      </rPr>
      <t>MINTIC, MINMINAS, UPME -EDEQ</t>
    </r>
  </si>
  <si>
    <r>
      <rPr>
        <b/>
        <sz val="9"/>
        <color theme="1"/>
        <rFont val="Gill Sans MT"/>
        <family val="2"/>
      </rPr>
      <t xml:space="preserve">Fuente: </t>
    </r>
    <r>
      <rPr>
        <sz val="9"/>
        <color theme="1"/>
        <rFont val="Gill Sans MT"/>
        <family val="2"/>
      </rPr>
      <t>Ministerio de Transporte a 31 de Diciembre de 2017</t>
    </r>
  </si>
  <si>
    <r>
      <rPr>
        <b/>
        <sz val="9"/>
        <color theme="1"/>
        <rFont val="Gill Sans MT"/>
        <family val="2"/>
      </rPr>
      <t xml:space="preserve">Fuente: </t>
    </r>
    <r>
      <rPr>
        <sz val="9"/>
        <color theme="1"/>
        <rFont val="Gill Sans MT"/>
        <family val="2"/>
      </rPr>
      <t>Ministerio de Transporte a Diciembre 31 de 2017 / Secretaría de Tránsito y Transporte de Armenia a 31 de diciembre de 2017</t>
    </r>
  </si>
  <si>
    <r>
      <rPr>
        <b/>
        <sz val="9"/>
        <color theme="1"/>
        <rFont val="Gill Sans MT"/>
        <family val="2"/>
      </rPr>
      <t xml:space="preserve">Fuente: </t>
    </r>
    <r>
      <rPr>
        <sz val="9"/>
        <color theme="1"/>
        <rFont val="Gill Sans MT"/>
        <family val="2"/>
      </rPr>
      <t>Secretaría de Desarrollo Económico Diciembre 2017</t>
    </r>
  </si>
  <si>
    <r>
      <rPr>
        <b/>
        <sz val="9"/>
        <color theme="1"/>
        <rFont val="Gill Sans MT"/>
        <family val="2"/>
      </rPr>
      <t xml:space="preserve">Fuente: </t>
    </r>
    <r>
      <rPr>
        <sz val="9"/>
        <color theme="1"/>
        <rFont val="Gill Sans MT"/>
        <family val="2"/>
      </rPr>
      <t>Corpocultura Diciembre de 2017</t>
    </r>
  </si>
  <si>
    <r>
      <t xml:space="preserve">Fuente: </t>
    </r>
    <r>
      <rPr>
        <sz val="9"/>
        <color theme="1"/>
        <rFont val="Gill Sans MT"/>
        <family val="2"/>
      </rPr>
      <t xml:space="preserve">Departamento Administrativo de Hacienda Diciembre 31 de 2017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</si>
</sst>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 #,##0.00_);_(&quot;$&quot;\ * \(#,##0.00\);_(&quot;$&quot;\ * &quot;-&quot;??_);_(@_)"/>
    <numFmt numFmtId="43" formatCode="_(* #,##0.00_);_(* \(#,##0.00\);_(* &quot;-&quot;??_);_(@_)"/>
    <numFmt numFmtId="164" formatCode="#,##0.0"/>
    <numFmt numFmtId="165" formatCode="0.0%"/>
    <numFmt numFmtId="166" formatCode="0.0"/>
    <numFmt numFmtId="167" formatCode="_(* #,##0_);_(* \(#,##0\);_(* &quot;-&quot;??_);_(@_)"/>
    <numFmt numFmtId="168" formatCode="_(&quot;$&quot;\ * #,##0_);_(&quot;$&quot;\ * \(#,##0\);_(&quot;$&quot;\ * &quot;-&quot;??_);_(@_)"/>
  </numFmts>
  <fonts count="68" x14ac:knownFonts="1">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b/>
      <sz val="18"/>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26"/>
      <color theme="1"/>
      <name val="Calibri"/>
      <family val="2"/>
      <scheme val="minor"/>
    </font>
    <font>
      <b/>
      <sz val="16"/>
      <color theme="1"/>
      <name val="Calibri"/>
      <family val="2"/>
      <scheme val="minor"/>
    </font>
    <font>
      <sz val="16"/>
      <color theme="1"/>
      <name val="Calibri"/>
      <family val="2"/>
      <scheme val="minor"/>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b/>
      <sz val="12"/>
      <color rgb="FF002060"/>
      <name val="Calibri"/>
      <family val="2"/>
      <scheme val="minor"/>
    </font>
    <font>
      <sz val="11"/>
      <color rgb="FF002060"/>
      <name val="Gill Sans MT"/>
      <family val="2"/>
    </font>
    <font>
      <sz val="14"/>
      <color theme="1"/>
      <name val="Browallia New"/>
      <family val="2"/>
    </font>
    <font>
      <sz val="9"/>
      <color rgb="FF000000"/>
      <name val="Gill Sans MT"/>
      <family val="2"/>
    </font>
    <font>
      <sz val="7"/>
      <color theme="1"/>
      <name val="Calibri"/>
      <family val="2"/>
      <scheme val="minor"/>
    </font>
    <font>
      <b/>
      <sz val="7"/>
      <color theme="1"/>
      <name val="Calibri"/>
      <family val="2"/>
      <scheme val="minor"/>
    </font>
    <font>
      <sz val="9"/>
      <color rgb="FF000000"/>
      <name val="Calibri"/>
      <family val="2"/>
      <scheme val="minor"/>
    </font>
    <font>
      <sz val="11"/>
      <name val="Gill Sans MT"/>
      <family val="2"/>
    </font>
    <font>
      <sz val="9"/>
      <name val="Calibri"/>
      <family val="2"/>
      <scheme val="minor"/>
    </font>
    <font>
      <sz val="9"/>
      <color theme="1"/>
      <name val="Calibri"/>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
      <sz val="10"/>
      <color theme="0" tint="-0.34998626667073579"/>
      <name val="Calibri"/>
      <family val="2"/>
      <scheme val="minor"/>
    </font>
  </fonts>
  <fills count="17">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bgColor indexed="48"/>
      </patternFill>
    </fill>
    <fill>
      <patternFill patternType="solid">
        <fgColor rgb="FFF2F2F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0" fontId="1" fillId="2" borderId="0" applyNumberFormat="0" applyBorder="0" applyAlignment="0" applyProtection="0"/>
    <xf numFmtId="9" fontId="1" fillId="0" borderId="0" applyFont="0" applyFill="0" applyBorder="0" applyAlignment="0" applyProtection="0"/>
    <xf numFmtId="0" fontId="19" fillId="8"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661">
    <xf numFmtId="0" fontId="0" fillId="0" borderId="0" xfId="0"/>
    <xf numFmtId="0" fontId="2" fillId="7" borderId="0" xfId="0" applyFont="1" applyFill="1" applyProtection="1">
      <protection locked="0"/>
    </xf>
    <xf numFmtId="0" fontId="2" fillId="7" borderId="0" xfId="0" applyFont="1" applyFill="1" applyAlignment="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3" fillId="7" borderId="0" xfId="0" applyFont="1" applyFill="1" applyBorder="1" applyAlignment="1" applyProtection="1">
      <alignment horizontal="left" vertical="center"/>
      <protection locked="0"/>
    </xf>
    <xf numFmtId="0" fontId="3" fillId="7" borderId="0" xfId="0" applyFont="1" applyFill="1" applyBorder="1" applyAlignment="1" applyProtection="1">
      <alignment horizontal="center" vertical="center"/>
      <protection locked="0"/>
    </xf>
    <xf numFmtId="0" fontId="11" fillId="7" borderId="0" xfId="0" applyFont="1" applyFill="1" applyBorder="1" applyAlignment="1" applyProtection="1">
      <alignment horizontal="left" vertical="center"/>
      <protection locked="0"/>
    </xf>
    <xf numFmtId="0" fontId="2" fillId="7" borderId="0" xfId="0" applyFont="1" applyFill="1" applyBorder="1" applyProtection="1">
      <protection locked="0"/>
    </xf>
    <xf numFmtId="0" fontId="6" fillId="7" borderId="0" xfId="0"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1" fillId="7" borderId="0" xfId="0" applyFont="1" applyFill="1"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4" fillId="7" borderId="0" xfId="0" applyFont="1" applyFill="1" applyBorder="1" applyAlignment="1" applyProtection="1">
      <alignment horizontal="left" vertical="center"/>
      <protection locked="0"/>
    </xf>
    <xf numFmtId="49" fontId="6" fillId="7" borderId="0" xfId="0" applyNumberFormat="1" applyFont="1" applyFill="1" applyBorder="1" applyAlignment="1" applyProtection="1">
      <protection locked="0"/>
    </xf>
    <xf numFmtId="0" fontId="11" fillId="7" borderId="0" xfId="0" applyFont="1" applyFill="1" applyAlignment="1" applyProtection="1">
      <alignment horizontal="left" vertical="center"/>
      <protection locked="0"/>
    </xf>
    <xf numFmtId="0" fontId="11" fillId="7" borderId="0" xfId="0" applyFont="1" applyFill="1" applyBorder="1" applyAlignment="1" applyProtection="1">
      <alignment horizontal="left" vertical="center"/>
      <protection locked="0"/>
    </xf>
    <xf numFmtId="0" fontId="9" fillId="7" borderId="0" xfId="0" applyFont="1" applyFill="1" applyBorder="1" applyAlignment="1" applyProtection="1">
      <alignment vertical="center"/>
      <protection locked="0"/>
    </xf>
    <xf numFmtId="0" fontId="20" fillId="7" borderId="0" xfId="0" applyFont="1" applyFill="1" applyProtection="1">
      <protection locked="0"/>
    </xf>
    <xf numFmtId="0" fontId="20" fillId="0" borderId="0" xfId="0" applyFont="1" applyProtection="1">
      <protection locked="0"/>
    </xf>
    <xf numFmtId="0" fontId="22" fillId="7" borderId="0" xfId="0" applyFont="1" applyFill="1" applyProtection="1">
      <protection locked="0"/>
    </xf>
    <xf numFmtId="0" fontId="23" fillId="0" borderId="0" xfId="0" applyFont="1" applyAlignment="1" applyProtection="1">
      <alignment horizontal="center"/>
      <protection locked="0"/>
    </xf>
    <xf numFmtId="0" fontId="23" fillId="7" borderId="0" xfId="0" applyFont="1" applyFill="1" applyProtection="1">
      <protection locked="0"/>
    </xf>
    <xf numFmtId="0" fontId="23"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Alignment="1" applyProtection="1">
      <protection locked="0"/>
    </xf>
    <xf numFmtId="0" fontId="5" fillId="7" borderId="3" xfId="0" applyFont="1" applyFill="1" applyBorder="1" applyAlignment="1" applyProtection="1">
      <protection locked="0"/>
    </xf>
    <xf numFmtId="0" fontId="5" fillId="7" borderId="0" xfId="0" applyFont="1" applyFill="1" applyBorder="1" applyAlignment="1" applyProtection="1">
      <protection locked="0"/>
    </xf>
    <xf numFmtId="0" fontId="0" fillId="7" borderId="0" xfId="0" applyFont="1" applyFill="1" applyBorder="1" applyProtection="1">
      <protection locked="0"/>
    </xf>
    <xf numFmtId="0" fontId="0" fillId="7" borderId="0" xfId="0" applyFont="1" applyFill="1" applyProtection="1">
      <protection locked="0"/>
    </xf>
    <xf numFmtId="0" fontId="32" fillId="7" borderId="0" xfId="0" applyFont="1" applyFill="1" applyBorder="1" applyProtection="1">
      <protection locked="0"/>
    </xf>
    <xf numFmtId="0" fontId="32" fillId="7" borderId="0" xfId="0" applyFont="1" applyFill="1" applyProtection="1">
      <protection locked="0"/>
    </xf>
    <xf numFmtId="0" fontId="13" fillId="7" borderId="0" xfId="0" applyFont="1" applyFill="1" applyBorder="1" applyAlignment="1" applyProtection="1">
      <alignment vertical="center"/>
      <protection locked="0"/>
    </xf>
    <xf numFmtId="0" fontId="13" fillId="7" borderId="0" xfId="0" applyFont="1" applyFill="1" applyBorder="1" applyAlignment="1" applyProtection="1">
      <alignment horizontal="center" vertical="center"/>
      <protection locked="0"/>
    </xf>
    <xf numFmtId="0" fontId="2" fillId="7" borderId="3" xfId="0" applyFont="1" applyFill="1" applyBorder="1" applyAlignment="1" applyProtection="1">
      <protection locked="0"/>
    </xf>
    <xf numFmtId="0" fontId="13" fillId="7" borderId="8" xfId="0" applyFont="1" applyFill="1" applyBorder="1" applyAlignment="1" applyProtection="1">
      <alignment vertical="center"/>
      <protection locked="0"/>
    </xf>
    <xf numFmtId="0" fontId="0" fillId="7" borderId="0" xfId="0" applyFont="1" applyFill="1" applyBorder="1" applyAlignment="1" applyProtection="1">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ont="1" applyFill="1" applyBorder="1" applyAlignment="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ont="1" applyFill="1" applyBorder="1" applyAlignment="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Border="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164" fontId="3" fillId="7" borderId="9" xfId="0" applyNumberFormat="1" applyFont="1" applyFill="1" applyBorder="1" applyAlignment="1" applyProtection="1">
      <alignment vertical="center"/>
    </xf>
    <xf numFmtId="3" fontId="3" fillId="7" borderId="8" xfId="0" applyNumberFormat="1" applyFont="1" applyFill="1" applyBorder="1" applyAlignment="1" applyProtection="1">
      <alignment vertical="center"/>
    </xf>
    <xf numFmtId="0" fontId="11" fillId="7" borderId="9" xfId="0" applyFont="1" applyFill="1" applyBorder="1" applyAlignment="1" applyProtection="1">
      <alignment vertical="center"/>
      <protection locked="0"/>
    </xf>
    <xf numFmtId="0" fontId="27" fillId="7" borderId="3" xfId="0" applyFont="1" applyFill="1" applyBorder="1" applyAlignment="1" applyProtection="1">
      <alignment vertical="center"/>
      <protection locked="0"/>
    </xf>
    <xf numFmtId="0" fontId="27" fillId="7" borderId="0" xfId="0" applyFont="1" applyFill="1" applyBorder="1" applyAlignment="1" applyProtection="1">
      <alignment vertical="center"/>
      <protection locked="0"/>
    </xf>
    <xf numFmtId="0" fontId="3" fillId="7" borderId="0" xfId="0" applyFont="1" applyFill="1" applyBorder="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Font="1" applyProtection="1">
      <protection locked="0"/>
    </xf>
    <xf numFmtId="0" fontId="28" fillId="7" borderId="0" xfId="0" applyFont="1" applyFill="1" applyBorder="1" applyAlignment="1" applyProtection="1">
      <alignment vertical="center" textRotation="90" wrapText="1"/>
      <protection locked="0"/>
    </xf>
    <xf numFmtId="0" fontId="28" fillId="7" borderId="0" xfId="0" applyFont="1" applyFill="1" applyBorder="1" applyAlignment="1" applyProtection="1">
      <alignment vertical="center"/>
      <protection locked="0"/>
    </xf>
    <xf numFmtId="0" fontId="28" fillId="7" borderId="0" xfId="0" applyFont="1" applyFill="1" applyBorder="1" applyAlignment="1" applyProtection="1">
      <alignment vertical="center" wrapText="1"/>
      <protection locked="0"/>
    </xf>
    <xf numFmtId="0" fontId="13" fillId="7" borderId="0" xfId="0" applyFont="1" applyFill="1" applyBorder="1" applyAlignment="1" applyProtection="1">
      <alignment vertical="center" wrapText="1"/>
      <protection locked="0"/>
    </xf>
    <xf numFmtId="0" fontId="3" fillId="7" borderId="0" xfId="0" applyFont="1" applyFill="1" applyBorder="1" applyProtection="1">
      <protection locked="0"/>
    </xf>
    <xf numFmtId="0" fontId="27" fillId="7" borderId="0" xfId="0" applyFont="1" applyFill="1" applyProtection="1">
      <protection locked="0"/>
    </xf>
    <xf numFmtId="0" fontId="27" fillId="7" borderId="0" xfId="0" applyFont="1" applyFill="1" applyBorder="1" applyAlignment="1" applyProtection="1">
      <alignment horizontal="left" vertical="center"/>
      <protection locked="0"/>
    </xf>
    <xf numFmtId="0" fontId="13" fillId="7" borderId="0" xfId="0" applyFont="1" applyFill="1" applyAlignment="1" applyProtection="1">
      <alignment vertical="center"/>
      <protection locked="0"/>
    </xf>
    <xf numFmtId="3" fontId="13" fillId="7" borderId="0" xfId="0" applyNumberFormat="1" applyFont="1" applyFill="1" applyBorder="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0" fontId="5" fillId="7" borderId="0" xfId="0" applyFont="1" applyFill="1" applyBorder="1" applyAlignment="1" applyProtection="1">
      <alignment vertical="center"/>
      <protection locked="0"/>
    </xf>
    <xf numFmtId="0" fontId="2" fillId="0" borderId="0" xfId="0" applyFont="1" applyBorder="1" applyProtection="1">
      <protection locked="0"/>
    </xf>
    <xf numFmtId="0" fontId="38" fillId="7" borderId="0" xfId="0" applyFont="1" applyFill="1" applyBorder="1" applyAlignment="1" applyProtection="1">
      <alignment vertical="center"/>
      <protection locked="0"/>
    </xf>
    <xf numFmtId="3" fontId="42" fillId="7" borderId="0" xfId="0" applyNumberFormat="1" applyFont="1" applyFill="1" applyBorder="1" applyProtection="1">
      <protection locked="0"/>
    </xf>
    <xf numFmtId="0" fontId="39" fillId="7" borderId="0" xfId="0" applyFont="1" applyFill="1" applyBorder="1" applyAlignment="1" applyProtection="1">
      <alignment vertical="center"/>
      <protection locked="0"/>
    </xf>
    <xf numFmtId="3" fontId="43" fillId="7" borderId="0" xfId="0" applyNumberFormat="1" applyFont="1" applyFill="1" applyBorder="1" applyProtection="1">
      <protection locked="0"/>
    </xf>
    <xf numFmtId="3" fontId="44" fillId="7" borderId="0" xfId="0" applyNumberFormat="1" applyFont="1" applyFill="1" applyBorder="1" applyProtection="1">
      <protection locked="0"/>
    </xf>
    <xf numFmtId="3" fontId="45" fillId="7" borderId="0" xfId="0" applyNumberFormat="1" applyFont="1" applyFill="1" applyBorder="1" applyProtection="1">
      <protection locked="0"/>
    </xf>
    <xf numFmtId="0" fontId="38" fillId="7" borderId="0" xfId="0" applyFont="1" applyFill="1" applyBorder="1" applyProtection="1">
      <protection locked="0"/>
    </xf>
    <xf numFmtId="3" fontId="46" fillId="7" borderId="0" xfId="0" applyNumberFormat="1" applyFont="1" applyFill="1" applyBorder="1" applyProtection="1">
      <protection locked="0"/>
    </xf>
    <xf numFmtId="3" fontId="2" fillId="7" borderId="0" xfId="0" applyNumberFormat="1" applyFont="1" applyFill="1" applyBorder="1" applyProtection="1">
      <protection locked="0"/>
    </xf>
    <xf numFmtId="3" fontId="47" fillId="13" borderId="0" xfId="0" applyNumberFormat="1" applyFont="1" applyFill="1" applyBorder="1" applyProtection="1">
      <protection locked="0"/>
    </xf>
    <xf numFmtId="0" fontId="43" fillId="13" borderId="0" xfId="0" applyFont="1" applyFill="1" applyBorder="1" applyProtection="1">
      <protection locked="0"/>
    </xf>
    <xf numFmtId="3" fontId="42" fillId="7" borderId="0" xfId="0" applyNumberFormat="1" applyFont="1" applyFill="1" applyBorder="1" applyAlignment="1" applyProtection="1">
      <alignment vertical="center"/>
      <protection locked="0"/>
    </xf>
    <xf numFmtId="3" fontId="44" fillId="7" borderId="0" xfId="0" applyNumberFormat="1" applyFont="1" applyFill="1" applyBorder="1" applyAlignment="1" applyProtection="1">
      <alignment vertical="center"/>
      <protection locked="0"/>
    </xf>
    <xf numFmtId="3" fontId="45" fillId="7" borderId="0" xfId="0" applyNumberFormat="1" applyFont="1" applyFill="1" applyBorder="1" applyAlignment="1" applyProtection="1">
      <alignment vertical="center"/>
      <protection locked="0"/>
    </xf>
    <xf numFmtId="3" fontId="46" fillId="7" borderId="0" xfId="0" applyNumberFormat="1" applyFont="1" applyFill="1" applyBorder="1" applyAlignment="1" applyProtection="1">
      <alignment vertical="center"/>
      <protection locked="0"/>
    </xf>
    <xf numFmtId="0" fontId="47" fillId="7" borderId="0" xfId="0" applyFont="1" applyFill="1" applyBorder="1" applyAlignment="1" applyProtection="1">
      <alignment vertical="center"/>
      <protection locked="0"/>
    </xf>
    <xf numFmtId="0" fontId="43" fillId="7" borderId="0" xfId="0" applyFont="1" applyFill="1" applyBorder="1" applyProtection="1">
      <protection locked="0"/>
    </xf>
    <xf numFmtId="3" fontId="47" fillId="7" borderId="0" xfId="0" applyNumberFormat="1" applyFont="1" applyFill="1" applyBorder="1" applyAlignment="1" applyProtection="1">
      <alignment vertical="center"/>
      <protection locked="0"/>
    </xf>
    <xf numFmtId="3" fontId="47" fillId="7" borderId="0" xfId="0" applyNumberFormat="1" applyFont="1" applyFill="1" applyBorder="1" applyProtection="1">
      <protection locked="0"/>
    </xf>
    <xf numFmtId="0" fontId="27" fillId="7" borderId="0" xfId="0" applyFont="1" applyFill="1" applyAlignment="1" applyProtection="1">
      <alignment wrapText="1"/>
      <protection locked="0"/>
    </xf>
    <xf numFmtId="4" fontId="11" fillId="7" borderId="0" xfId="0" applyNumberFormat="1" applyFont="1" applyFill="1" applyBorder="1" applyAlignment="1" applyProtection="1">
      <alignment vertical="center"/>
      <protection locked="0"/>
    </xf>
    <xf numFmtId="4" fontId="11" fillId="7" borderId="0" xfId="0" applyNumberFormat="1" applyFont="1" applyFill="1" applyBorder="1" applyAlignment="1" applyProtection="1">
      <alignment horizontal="left" vertical="center"/>
      <protection locked="0"/>
    </xf>
    <xf numFmtId="4" fontId="11" fillId="7" borderId="3" xfId="0" applyNumberFormat="1" applyFont="1" applyFill="1" applyBorder="1" applyAlignment="1" applyProtection="1">
      <alignment horizontal="left" vertical="center"/>
      <protection locked="0"/>
    </xf>
    <xf numFmtId="0" fontId="2" fillId="7" borderId="0" xfId="0" applyFont="1" applyFill="1" applyAlignment="1" applyProtection="1">
      <alignment horizontal="center"/>
      <protection locked="0"/>
    </xf>
    <xf numFmtId="0" fontId="2" fillId="7" borderId="0" xfId="0" applyFont="1" applyFill="1" applyBorder="1" applyAlignment="1" applyProtection="1">
      <alignment wrapText="1"/>
      <protection locked="0"/>
    </xf>
    <xf numFmtId="4" fontId="11" fillId="7" borderId="0" xfId="0" applyNumberFormat="1" applyFont="1" applyFill="1" applyBorder="1" applyAlignment="1" applyProtection="1">
      <alignment horizontal="left" vertical="center"/>
      <protection locked="0"/>
    </xf>
    <xf numFmtId="0" fontId="2" fillId="7" borderId="0" xfId="0" applyFont="1" applyFill="1" applyBorder="1" applyAlignment="1" applyProtection="1">
      <protection locked="0"/>
    </xf>
    <xf numFmtId="0" fontId="9" fillId="7" borderId="0" xfId="0" applyFont="1" applyFill="1" applyBorder="1" applyAlignment="1" applyProtection="1">
      <alignment vertical="top" wrapText="1"/>
      <protection locked="0"/>
    </xf>
    <xf numFmtId="0" fontId="6" fillId="7" borderId="0" xfId="0" applyFont="1" applyFill="1" applyBorder="1" applyAlignment="1" applyProtection="1">
      <alignment horizontal="left" vertical="center"/>
      <protection locked="0"/>
    </xf>
    <xf numFmtId="0" fontId="6" fillId="7" borderId="0" xfId="0" applyFont="1" applyFill="1" applyBorder="1" applyAlignment="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11" fillId="7" borderId="0"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9" fillId="7" borderId="0" xfId="0" applyFont="1" applyFill="1" applyAlignment="1" applyProtection="1">
      <alignment horizontal="left" vertical="center"/>
      <protection locked="0"/>
    </xf>
    <xf numFmtId="0" fontId="9" fillId="7" borderId="0" xfId="0" applyFont="1" applyFill="1" applyAlignment="1" applyProtection="1">
      <alignment horizontal="left" vertical="center" wrapText="1"/>
      <protection locked="0"/>
    </xf>
    <xf numFmtId="0" fontId="9" fillId="7" borderId="6" xfId="0" applyFont="1" applyFill="1" applyBorder="1" applyAlignment="1" applyProtection="1">
      <alignment horizontal="left" vertical="center"/>
      <protection locked="0"/>
    </xf>
    <xf numFmtId="0" fontId="9" fillId="7" borderId="6" xfId="0" applyFont="1" applyFill="1" applyBorder="1" applyAlignment="1" applyProtection="1">
      <alignment vertical="center" wrapText="1"/>
      <protection locked="0"/>
    </xf>
    <xf numFmtId="0" fontId="11" fillId="7" borderId="3" xfId="0"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wrapText="1"/>
      <protection locked="0"/>
    </xf>
    <xf numFmtId="0" fontId="13" fillId="7" borderId="10" xfId="0" applyFont="1" applyFill="1" applyBorder="1" applyAlignment="1" applyProtection="1">
      <alignment vertical="center"/>
      <protection locked="0"/>
    </xf>
    <xf numFmtId="0" fontId="13" fillId="7" borderId="11" xfId="0" applyFont="1" applyFill="1" applyBorder="1" applyAlignment="1" applyProtection="1">
      <alignment vertical="center"/>
      <protection locked="0"/>
    </xf>
    <xf numFmtId="0" fontId="13" fillId="7" borderId="12" xfId="0" applyFont="1" applyFill="1" applyBorder="1" applyAlignment="1" applyProtection="1">
      <alignment vertical="center"/>
      <protection locked="0"/>
    </xf>
    <xf numFmtId="3" fontId="13" fillId="7" borderId="10" xfId="0" applyNumberFormat="1" applyFont="1" applyFill="1" applyBorder="1" applyAlignment="1" applyProtection="1">
      <alignment vertical="center"/>
      <protection locked="0"/>
    </xf>
    <xf numFmtId="3" fontId="13" fillId="7" borderId="11" xfId="0" applyNumberFormat="1" applyFont="1" applyFill="1" applyBorder="1" applyAlignment="1" applyProtection="1">
      <alignment vertical="center"/>
      <protection locked="0"/>
    </xf>
    <xf numFmtId="3" fontId="13" fillId="7" borderId="12" xfId="0" applyNumberFormat="1" applyFont="1" applyFill="1" applyBorder="1" applyAlignment="1" applyProtection="1">
      <alignment vertical="center"/>
      <protection locked="0"/>
    </xf>
    <xf numFmtId="0" fontId="4" fillId="7" borderId="0" xfId="0" applyFont="1" applyFill="1" applyBorder="1" applyAlignment="1" applyProtection="1">
      <alignment vertical="center"/>
      <protection locked="0"/>
    </xf>
    <xf numFmtId="0" fontId="11" fillId="7" borderId="0" xfId="0" applyFont="1" applyFill="1" applyProtection="1">
      <protection locked="0"/>
    </xf>
    <xf numFmtId="0" fontId="58" fillId="7" borderId="0" xfId="0" applyFont="1" applyFill="1" applyBorder="1" applyProtection="1"/>
    <xf numFmtId="0" fontId="59" fillId="7" borderId="0" xfId="0" applyFont="1" applyFill="1" applyBorder="1" applyAlignment="1" applyProtection="1">
      <alignment vertical="center"/>
    </xf>
    <xf numFmtId="0" fontId="60" fillId="7" borderId="0" xfId="0" applyFont="1" applyFill="1" applyBorder="1" applyAlignment="1" applyProtection="1">
      <alignment vertical="center"/>
    </xf>
    <xf numFmtId="0" fontId="61" fillId="7" borderId="0" xfId="0" applyFont="1" applyFill="1" applyBorder="1" applyAlignment="1" applyProtection="1">
      <alignment vertical="center"/>
    </xf>
    <xf numFmtId="0" fontId="62" fillId="7" borderId="0" xfId="0" applyFont="1" applyFill="1" applyBorder="1" applyAlignment="1" applyProtection="1">
      <alignment vertical="center"/>
    </xf>
    <xf numFmtId="0" fontId="61" fillId="7" borderId="0" xfId="0" applyFont="1" applyFill="1" applyBorder="1" applyProtection="1"/>
    <xf numFmtId="49" fontId="60" fillId="7" borderId="0" xfId="0" applyNumberFormat="1" applyFont="1" applyFill="1" applyBorder="1" applyAlignment="1" applyProtection="1"/>
    <xf numFmtId="3" fontId="61" fillId="7" borderId="0" xfId="0" applyNumberFormat="1" applyFont="1" applyFill="1" applyBorder="1" applyAlignment="1" applyProtection="1">
      <alignment vertical="center"/>
    </xf>
    <xf numFmtId="49" fontId="58" fillId="7" borderId="0" xfId="0" applyNumberFormat="1" applyFont="1" applyFill="1" applyBorder="1" applyProtection="1"/>
    <xf numFmtId="165" fontId="58" fillId="7" borderId="0" xfId="2" applyNumberFormat="1" applyFont="1" applyFill="1" applyBorder="1" applyProtection="1"/>
    <xf numFmtId="0" fontId="58" fillId="7" borderId="0" xfId="0" applyFont="1" applyFill="1" applyBorder="1" applyAlignment="1" applyProtection="1"/>
    <xf numFmtId="3" fontId="58" fillId="7" borderId="0" xfId="0" applyNumberFormat="1" applyFont="1" applyFill="1" applyBorder="1" applyAlignment="1" applyProtection="1">
      <alignment horizontal="center"/>
    </xf>
    <xf numFmtId="4" fontId="63" fillId="0" borderId="0" xfId="0" applyNumberFormat="1" applyFont="1" applyBorder="1" applyAlignment="1" applyProtection="1">
      <alignment horizontal="center" vertical="center" wrapText="1"/>
    </xf>
    <xf numFmtId="4" fontId="63" fillId="9" borderId="0" xfId="0" applyNumberFormat="1" applyFont="1" applyFill="1" applyBorder="1" applyAlignment="1" applyProtection="1">
      <alignment horizontal="center" vertical="center" wrapText="1"/>
    </xf>
    <xf numFmtId="0" fontId="66" fillId="15" borderId="0" xfId="0"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xf>
    <xf numFmtId="167" fontId="58" fillId="7" borderId="0" xfId="4" applyNumberFormat="1" applyFont="1" applyFill="1" applyBorder="1" applyProtection="1"/>
    <xf numFmtId="0" fontId="59" fillId="7" borderId="0" xfId="0" applyFont="1" applyFill="1" applyBorder="1" applyAlignment="1" applyProtection="1">
      <alignment vertical="top" wrapText="1"/>
    </xf>
    <xf numFmtId="168" fontId="58" fillId="7" borderId="0" xfId="5" applyNumberFormat="1" applyFont="1" applyFill="1" applyBorder="1" applyProtection="1"/>
    <xf numFmtId="4" fontId="63" fillId="7" borderId="0" xfId="0" applyNumberFormat="1" applyFont="1" applyFill="1" applyBorder="1" applyAlignment="1" applyProtection="1">
      <alignment horizontal="center" vertical="center" wrapText="1"/>
    </xf>
    <xf numFmtId="0" fontId="58" fillId="7" borderId="0" xfId="0" applyFont="1" applyFill="1" applyBorder="1" applyAlignment="1" applyProtection="1">
      <alignment horizontal="center"/>
    </xf>
    <xf numFmtId="0" fontId="27" fillId="7" borderId="10" xfId="0" applyFont="1" applyFill="1" applyBorder="1" applyAlignment="1">
      <alignment horizontal="center" vertical="center" wrapText="1"/>
    </xf>
    <xf numFmtId="0" fontId="27" fillId="7" borderId="11" xfId="0" applyFont="1" applyFill="1" applyBorder="1" applyAlignment="1">
      <alignment horizontal="center" vertical="center" wrapText="1"/>
    </xf>
    <xf numFmtId="0" fontId="27" fillId="7" borderId="12" xfId="0" applyFont="1" applyFill="1" applyBorder="1" applyAlignment="1">
      <alignment horizontal="center" vertical="center" wrapText="1"/>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57" fillId="7" borderId="10" xfId="0" applyFont="1" applyFill="1" applyBorder="1" applyAlignment="1">
      <alignment horizontal="center" vertical="center" wrapText="1"/>
    </xf>
    <xf numFmtId="0" fontId="57" fillId="7" borderId="11" xfId="0" applyFont="1" applyFill="1" applyBorder="1" applyAlignment="1">
      <alignment horizontal="center" vertical="center" wrapText="1"/>
    </xf>
    <xf numFmtId="0" fontId="57" fillId="7" borderId="12"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11" fillId="7" borderId="3" xfId="0" applyFont="1" applyFill="1" applyBorder="1" applyAlignment="1" applyProtection="1">
      <alignment horizontal="left" vertical="center"/>
      <protection locked="0"/>
    </xf>
    <xf numFmtId="0" fontId="11" fillId="7" borderId="3" xfId="0" applyFont="1" applyFill="1" applyBorder="1" applyAlignment="1" applyProtection="1">
      <alignment horizontal="center" vertical="center"/>
      <protection locked="0"/>
    </xf>
    <xf numFmtId="0" fontId="3" fillId="0" borderId="1" xfId="0" applyFont="1" applyBorder="1" applyAlignment="1">
      <alignment horizontal="center" vertical="center" wrapText="1"/>
    </xf>
    <xf numFmtId="0" fontId="3" fillId="7" borderId="1" xfId="0" applyFont="1" applyFill="1" applyBorder="1" applyAlignment="1" applyProtection="1">
      <alignment horizontal="center"/>
      <protection locked="0"/>
    </xf>
    <xf numFmtId="0" fontId="3" fillId="7" borderId="1" xfId="0" applyFont="1" applyFill="1" applyBorder="1" applyAlignment="1" applyProtection="1">
      <alignment horizontal="center" vertical="center"/>
      <protection locked="0"/>
    </xf>
    <xf numFmtId="0" fontId="51" fillId="0" borderId="1" xfId="0" applyFont="1" applyBorder="1" applyAlignment="1">
      <alignment horizontal="center" vertical="center" wrapText="1"/>
    </xf>
    <xf numFmtId="3" fontId="11" fillId="7" borderId="1" xfId="0" applyNumberFormat="1" applyFont="1" applyFill="1" applyBorder="1" applyAlignment="1" applyProtection="1">
      <alignment horizontal="center" vertical="center"/>
      <protection locked="0"/>
    </xf>
    <xf numFmtId="0" fontId="51" fillId="0" borderId="1" xfId="0" applyFont="1" applyBorder="1" applyAlignment="1">
      <alignment horizontal="left" vertical="center" wrapText="1"/>
    </xf>
    <xf numFmtId="0" fontId="11" fillId="0" borderId="1" xfId="0" applyFont="1" applyBorder="1" applyAlignment="1">
      <alignment horizontal="center" vertical="center" wrapText="1"/>
    </xf>
    <xf numFmtId="0" fontId="51" fillId="0" borderId="10" xfId="0" applyFont="1" applyBorder="1" applyAlignment="1">
      <alignment horizontal="left" vertical="center" wrapText="1"/>
    </xf>
    <xf numFmtId="0" fontId="51" fillId="0" borderId="11" xfId="0" applyFont="1" applyBorder="1" applyAlignment="1">
      <alignment horizontal="left" vertical="center" wrapText="1"/>
    </xf>
    <xf numFmtId="0" fontId="51" fillId="0" borderId="12" xfId="0" applyFont="1" applyBorder="1" applyAlignment="1">
      <alignment horizontal="left" vertical="center" wrapText="1"/>
    </xf>
    <xf numFmtId="0" fontId="11" fillId="7" borderId="1" xfId="0" applyFont="1" applyFill="1" applyBorder="1" applyAlignment="1" applyProtection="1">
      <alignment horizontal="center"/>
      <protection locked="0"/>
    </xf>
    <xf numFmtId="0" fontId="18" fillId="4" borderId="1" xfId="0" applyFont="1" applyFill="1" applyBorder="1" applyAlignment="1" applyProtection="1">
      <alignment horizontal="center" vertical="center"/>
      <protection locked="0"/>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2" xfId="0" applyFont="1" applyBorder="1" applyAlignment="1">
      <alignment horizontal="center" vertical="center" wrapText="1"/>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3" fontId="11" fillId="7" borderId="10" xfId="0" applyNumberFormat="1" applyFont="1" applyFill="1" applyBorder="1" applyAlignment="1" applyProtection="1">
      <alignment horizontal="center" vertical="center"/>
      <protection locked="0"/>
    </xf>
    <xf numFmtId="3" fontId="11" fillId="7" borderId="11" xfId="0" applyNumberFormat="1" applyFont="1" applyFill="1" applyBorder="1" applyAlignment="1" applyProtection="1">
      <alignment horizontal="center" vertical="center"/>
      <protection locked="0"/>
    </xf>
    <xf numFmtId="3" fontId="11" fillId="7" borderId="12" xfId="0" applyNumberFormat="1" applyFont="1" applyFill="1" applyBorder="1" applyAlignment="1" applyProtection="1">
      <alignment horizontal="center" vertical="center"/>
      <protection locked="0"/>
    </xf>
    <xf numFmtId="3" fontId="3" fillId="0" borderId="1" xfId="0" applyNumberFormat="1" applyFont="1" applyBorder="1" applyAlignment="1" applyProtection="1">
      <alignment horizontal="center" vertical="center"/>
      <protection locked="0"/>
    </xf>
    <xf numFmtId="0" fontId="3" fillId="7" borderId="1" xfId="0" applyFont="1" applyFill="1" applyBorder="1" applyAlignment="1" applyProtection="1">
      <alignment horizontal="center" vertical="center" wrapText="1"/>
      <protection locked="0"/>
    </xf>
    <xf numFmtId="0" fontId="11" fillId="7" borderId="3" xfId="0" applyFont="1" applyFill="1" applyBorder="1" applyAlignment="1" applyProtection="1">
      <alignment horizontal="left" vertical="center" wrapText="1"/>
      <protection locked="0"/>
    </xf>
    <xf numFmtId="0" fontId="6" fillId="4" borderId="1" xfId="0" applyFont="1" applyFill="1" applyBorder="1" applyAlignment="1" applyProtection="1">
      <alignment horizontal="center" wrapText="1"/>
      <protection locked="0"/>
    </xf>
    <xf numFmtId="0" fontId="3" fillId="0" borderId="1" xfId="0" applyFont="1" applyBorder="1" applyAlignment="1" applyProtection="1">
      <alignment horizontal="center" vertical="center"/>
      <protection locked="0"/>
    </xf>
    <xf numFmtId="0" fontId="6" fillId="7"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3" fontId="6" fillId="0" borderId="1" xfId="0" applyNumberFormat="1" applyFont="1" applyBorder="1" applyAlignment="1" applyProtection="1">
      <alignment horizontal="center" vertical="center"/>
      <protection locked="0"/>
    </xf>
    <xf numFmtId="3" fontId="2" fillId="0" borderId="1" xfId="0" applyNumberFormat="1" applyFont="1" applyBorder="1" applyAlignment="1" applyProtection="1">
      <alignment horizontal="center"/>
      <protection locked="0"/>
    </xf>
    <xf numFmtId="0" fontId="0" fillId="7" borderId="10" xfId="0" applyFont="1" applyFill="1" applyBorder="1" applyAlignment="1" applyProtection="1">
      <alignment horizontal="center" vertical="center"/>
      <protection locked="0"/>
    </xf>
    <xf numFmtId="0" fontId="0" fillId="7" borderId="11" xfId="0" applyFont="1" applyFill="1" applyBorder="1" applyAlignment="1" applyProtection="1">
      <alignment horizontal="center" vertical="center"/>
      <protection locked="0"/>
    </xf>
    <xf numFmtId="0" fontId="0" fillId="7" borderId="12" xfId="0" applyFont="1" applyFill="1" applyBorder="1" applyAlignment="1" applyProtection="1">
      <alignment horizontal="center" vertical="center"/>
      <protection locked="0"/>
    </xf>
    <xf numFmtId="10" fontId="13" fillId="0" borderId="1" xfId="0" applyNumberFormat="1"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3" fontId="0" fillId="7" borderId="10" xfId="0" applyNumberFormat="1" applyFont="1" applyFill="1" applyBorder="1" applyAlignment="1" applyProtection="1">
      <alignment horizontal="center" vertical="center"/>
      <protection locked="0"/>
    </xf>
    <xf numFmtId="0" fontId="2" fillId="7" borderId="1" xfId="0" applyFont="1" applyFill="1" applyBorder="1" applyAlignment="1" applyProtection="1">
      <alignment horizontal="center"/>
      <protection locked="0"/>
    </xf>
    <xf numFmtId="10" fontId="2" fillId="7" borderId="1" xfId="0" applyNumberFormat="1" applyFont="1" applyFill="1" applyBorder="1" applyAlignment="1" applyProtection="1">
      <alignment horizontal="center"/>
      <protection locked="0"/>
    </xf>
    <xf numFmtId="10" fontId="13" fillId="0" borderId="10" xfId="0" applyNumberFormat="1"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3" fontId="13" fillId="0" borderId="10" xfId="0" applyNumberFormat="1" applyFont="1" applyBorder="1" applyAlignment="1" applyProtection="1">
      <alignment horizontal="center" vertical="center"/>
      <protection locked="0"/>
    </xf>
    <xf numFmtId="10" fontId="0" fillId="0" borderId="11" xfId="0" applyNumberFormat="1"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3"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0" fontId="0" fillId="7" borderId="1" xfId="0" applyFont="1" applyFill="1" applyBorder="1" applyAlignment="1" applyProtection="1">
      <alignment horizontal="center" vertical="center"/>
      <protection locked="0"/>
    </xf>
    <xf numFmtId="10" fontId="0" fillId="7" borderId="1" xfId="0" applyNumberFormat="1" applyFont="1" applyFill="1" applyBorder="1" applyAlignment="1" applyProtection="1">
      <alignment horizontal="center" vertical="center"/>
      <protection locked="0"/>
    </xf>
    <xf numFmtId="3" fontId="0" fillId="7" borderId="1" xfId="0" applyNumberFormat="1" applyFont="1" applyFill="1" applyBorder="1" applyAlignment="1" applyProtection="1">
      <alignment horizontal="center" vertical="center"/>
      <protection locked="0"/>
    </xf>
    <xf numFmtId="10" fontId="0" fillId="0" borderId="1" xfId="0" applyNumberFormat="1" applyFont="1" applyBorder="1" applyAlignment="1" applyProtection="1">
      <alignment horizontal="center" vertical="center"/>
      <protection locked="0"/>
    </xf>
    <xf numFmtId="0" fontId="6" fillId="7" borderId="0" xfId="0" applyFont="1" applyFill="1" applyBorder="1" applyAlignment="1" applyProtection="1">
      <alignment horizontal="center" vertical="center"/>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3" fontId="2" fillId="7" borderId="1" xfId="0" applyNumberFormat="1" applyFont="1" applyFill="1" applyBorder="1" applyAlignment="1" applyProtection="1">
      <alignment horizontal="center"/>
      <protection locked="0"/>
    </xf>
    <xf numFmtId="0" fontId="6" fillId="4" borderId="8" xfId="0" applyFont="1" applyFill="1" applyBorder="1" applyAlignment="1" applyProtection="1">
      <alignment horizontal="center" vertical="center"/>
      <protection locked="0"/>
    </xf>
    <xf numFmtId="0" fontId="6" fillId="4" borderId="0"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7" fillId="3" borderId="0" xfId="0" applyFont="1" applyFill="1" applyAlignment="1" applyProtection="1">
      <alignment horizontal="left" vertical="center"/>
      <protection locked="0"/>
    </xf>
    <xf numFmtId="0" fontId="9" fillId="7" borderId="0" xfId="0" applyFont="1" applyFill="1" applyAlignment="1" applyProtection="1">
      <alignment horizontal="left"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11" fillId="7" borderId="0" xfId="0" applyFont="1" applyFill="1" applyBorder="1" applyAlignment="1" applyProtection="1">
      <alignment horizontal="left" vertical="center"/>
      <protection locked="0"/>
    </xf>
    <xf numFmtId="0" fontId="3" fillId="7" borderId="1" xfId="0" applyFont="1" applyFill="1" applyBorder="1" applyAlignment="1" applyProtection="1">
      <alignment horizontal="left" vertical="center"/>
      <protection locked="0"/>
    </xf>
    <xf numFmtId="3" fontId="3" fillId="7" borderId="1" xfId="0" applyNumberFormat="1" applyFont="1" applyFill="1" applyBorder="1" applyAlignment="1" applyProtection="1">
      <alignment horizontal="center" vertical="center"/>
      <protection locked="0"/>
    </xf>
    <xf numFmtId="0" fontId="9" fillId="7" borderId="0" xfId="0" applyFont="1" applyFill="1" applyAlignment="1" applyProtection="1">
      <alignment horizontal="left" vertical="center" wrapText="1"/>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0" fillId="7" borderId="1" xfId="0" applyFont="1" applyFill="1" applyBorder="1" applyAlignment="1" applyProtection="1">
      <alignment horizontal="center"/>
      <protection locked="0"/>
    </xf>
    <xf numFmtId="0" fontId="9" fillId="7" borderId="6" xfId="0" applyFont="1" applyFill="1" applyBorder="1" applyAlignment="1" applyProtection="1">
      <alignment horizontal="left" vertical="center"/>
      <protection locked="0"/>
    </xf>
    <xf numFmtId="3" fontId="13" fillId="0" borderId="10" xfId="0" applyNumberFormat="1" applyFont="1" applyBorder="1" applyAlignment="1" applyProtection="1">
      <alignment horizontal="center" vertical="center" wrapText="1"/>
      <protection locked="0"/>
    </xf>
    <xf numFmtId="3" fontId="13" fillId="0" borderId="11" xfId="0" applyNumberFormat="1" applyFont="1" applyBorder="1" applyAlignment="1" applyProtection="1">
      <alignment horizontal="center" vertical="center" wrapText="1"/>
      <protection locked="0"/>
    </xf>
    <xf numFmtId="3" fontId="13" fillId="0" borderId="12" xfId="0" applyNumberFormat="1" applyFont="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left" vertical="center" wrapText="1"/>
      <protection locked="0"/>
    </xf>
    <xf numFmtId="0" fontId="3" fillId="7" borderId="3" xfId="0" applyFont="1" applyFill="1" applyBorder="1" applyAlignment="1" applyProtection="1">
      <alignment horizontal="left" vertical="center"/>
      <protection locked="0"/>
    </xf>
    <xf numFmtId="0" fontId="2" fillId="3" borderId="0" xfId="0" applyFont="1" applyFill="1" applyAlignment="1" applyProtection="1">
      <alignment horizontal="center"/>
      <protection locked="0"/>
    </xf>
    <xf numFmtId="0" fontId="3" fillId="0" borderId="1" xfId="0" applyFont="1" applyBorder="1" applyAlignment="1" applyProtection="1">
      <alignment horizontal="center" vertical="center" wrapText="1"/>
      <protection locked="0"/>
    </xf>
    <xf numFmtId="0" fontId="27" fillId="0" borderId="1" xfId="0" applyFont="1" applyBorder="1" applyAlignment="1">
      <alignment horizontal="center" vertical="center" wrapText="1"/>
    </xf>
    <xf numFmtId="0" fontId="9" fillId="7" borderId="0" xfId="0"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top" wrapText="1"/>
      <protection locked="0"/>
    </xf>
    <xf numFmtId="0" fontId="9" fillId="4" borderId="0" xfId="0" applyFont="1" applyFill="1" applyBorder="1" applyAlignment="1" applyProtection="1">
      <alignment horizontal="left" vertical="center" wrapText="1"/>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3" fontId="3" fillId="0" borderId="10" xfId="0" applyNumberFormat="1" applyFont="1" applyBorder="1" applyAlignment="1" applyProtection="1">
      <alignment horizontal="center" vertic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0" fontId="2" fillId="7" borderId="0" xfId="0" applyFont="1" applyFill="1" applyAlignment="1" applyProtection="1">
      <alignment horizontal="center"/>
      <protection locked="0"/>
    </xf>
    <xf numFmtId="0" fontId="6" fillId="4" borderId="10" xfId="0" applyFont="1" applyFill="1" applyBorder="1" applyAlignment="1" applyProtection="1">
      <alignment horizontal="center" vertical="center" wrapText="1"/>
      <protection locked="0"/>
    </xf>
    <xf numFmtId="0" fontId="6" fillId="4" borderId="11" xfId="0" applyFont="1" applyFill="1" applyBorder="1" applyAlignment="1" applyProtection="1">
      <alignment horizontal="center" vertical="center" wrapText="1"/>
      <protection locked="0"/>
    </xf>
    <xf numFmtId="0" fontId="6" fillId="4" borderId="12" xfId="0" applyFont="1" applyFill="1" applyBorder="1" applyAlignment="1" applyProtection="1">
      <alignment horizontal="center" vertical="center" wrapText="1"/>
      <protection locked="0"/>
    </xf>
    <xf numFmtId="4" fontId="11" fillId="7" borderId="0" xfId="0" applyNumberFormat="1" applyFont="1" applyFill="1" applyBorder="1" applyAlignment="1" applyProtection="1">
      <alignment horizontal="left" vertical="top"/>
      <protection locked="0"/>
    </xf>
    <xf numFmtId="0" fontId="17" fillId="0" borderId="1" xfId="0" applyFont="1" applyBorder="1" applyAlignment="1" applyProtection="1">
      <alignment horizontal="center" vertical="center"/>
      <protection locked="0"/>
    </xf>
    <xf numFmtId="3" fontId="17" fillId="0" borderId="1" xfId="0" applyNumberFormat="1" applyFont="1" applyBorder="1" applyAlignment="1" applyProtection="1">
      <alignment horizontal="center" vertical="center"/>
      <protection locked="0"/>
    </xf>
    <xf numFmtId="0" fontId="5" fillId="4" borderId="10" xfId="0" applyFont="1" applyFill="1" applyBorder="1" applyAlignment="1" applyProtection="1">
      <alignment horizontal="center" vertical="center"/>
      <protection locked="0"/>
    </xf>
    <xf numFmtId="0" fontId="5" fillId="4" borderId="11" xfId="0" applyFont="1" applyFill="1" applyBorder="1" applyAlignment="1" applyProtection="1">
      <alignment horizontal="center" vertical="center"/>
      <protection locked="0"/>
    </xf>
    <xf numFmtId="0" fontId="5" fillId="4" borderId="12" xfId="0" applyFont="1" applyFill="1" applyBorder="1" applyAlignment="1" applyProtection="1">
      <alignment horizontal="center" vertical="center"/>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166" fontId="3" fillId="0" borderId="1" xfId="0" applyNumberFormat="1" applyFont="1" applyBorder="1" applyAlignment="1" applyProtection="1">
      <alignment horizontal="center" vertical="center"/>
      <protection locked="0"/>
    </xf>
    <xf numFmtId="0" fontId="3" fillId="0" borderId="1" xfId="0" applyFont="1" applyBorder="1" applyAlignment="1" applyProtection="1">
      <alignment horizontal="left" vertical="center"/>
      <protection locked="0"/>
    </xf>
    <xf numFmtId="0" fontId="6" fillId="0" borderId="1" xfId="0" applyFont="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wrapText="1"/>
      <protection locked="0"/>
    </xf>
    <xf numFmtId="2" fontId="3" fillId="7" borderId="1" xfId="0" applyNumberFormat="1" applyFont="1" applyFill="1" applyBorder="1" applyAlignment="1" applyProtection="1">
      <alignment horizontal="center" vertical="center"/>
      <protection locked="0"/>
    </xf>
    <xf numFmtId="0" fontId="2" fillId="3" borderId="0" xfId="0" applyFont="1" applyFill="1" applyAlignment="1" applyProtection="1">
      <alignment horizontal="left"/>
      <protection locked="0"/>
    </xf>
    <xf numFmtId="0" fontId="4" fillId="7" borderId="3" xfId="0" applyFont="1" applyFill="1" applyBorder="1" applyAlignment="1" applyProtection="1">
      <alignment horizontal="left" vertical="center"/>
      <protection locked="0"/>
    </xf>
    <xf numFmtId="0" fontId="27" fillId="7" borderId="0" xfId="0" applyFont="1" applyFill="1" applyAlignment="1" applyProtection="1">
      <alignment horizontal="left" vertical="center"/>
      <protection locked="0"/>
    </xf>
    <xf numFmtId="0" fontId="47" fillId="13" borderId="0" xfId="0" applyFont="1" applyFill="1" applyBorder="1" applyAlignment="1" applyProtection="1">
      <alignment horizontal="center" vertical="center"/>
      <protection locked="0"/>
    </xf>
    <xf numFmtId="3" fontId="47" fillId="13" borderId="0" xfId="0" applyNumberFormat="1"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protection locked="0"/>
    </xf>
    <xf numFmtId="3" fontId="46" fillId="7" borderId="0" xfId="0" applyNumberFormat="1" applyFont="1" applyFill="1" applyBorder="1" applyAlignment="1" applyProtection="1">
      <alignment horizontal="center" vertical="center"/>
      <protection locked="0"/>
    </xf>
    <xf numFmtId="0" fontId="39" fillId="7" borderId="0" xfId="0" applyFont="1" applyFill="1" applyBorder="1" applyAlignment="1" applyProtection="1">
      <alignment horizontal="center" vertical="center"/>
      <protection locked="0"/>
    </xf>
    <xf numFmtId="0" fontId="40" fillId="7" borderId="0" xfId="0" applyFont="1" applyFill="1" applyBorder="1" applyAlignment="1" applyProtection="1">
      <alignment horizontal="center" vertical="center"/>
      <protection locked="0"/>
    </xf>
    <xf numFmtId="3" fontId="44" fillId="7" borderId="0" xfId="0" applyNumberFormat="1" applyFont="1" applyFill="1" applyBorder="1" applyAlignment="1" applyProtection="1">
      <alignment horizontal="center" vertical="center"/>
      <protection locked="0"/>
    </xf>
    <xf numFmtId="3" fontId="42" fillId="7" borderId="0" xfId="0" applyNumberFormat="1" applyFont="1" applyFill="1" applyBorder="1" applyAlignment="1" applyProtection="1">
      <alignment horizontal="center" vertical="center"/>
      <protection locked="0"/>
    </xf>
    <xf numFmtId="0" fontId="41" fillId="7" borderId="0" xfId="0" applyFont="1" applyFill="1" applyBorder="1" applyAlignment="1" applyProtection="1">
      <alignment horizontal="center" vertical="center"/>
      <protection locked="0"/>
    </xf>
    <xf numFmtId="0" fontId="38" fillId="14" borderId="0" xfId="0" applyFont="1" applyFill="1" applyBorder="1" applyAlignment="1" applyProtection="1">
      <alignment horizontal="center" vertical="center"/>
      <protection locked="0"/>
    </xf>
    <xf numFmtId="0" fontId="38" fillId="5" borderId="0" xfId="0" applyFont="1" applyFill="1" applyBorder="1" applyAlignment="1" applyProtection="1">
      <alignment horizontal="center" vertical="center"/>
      <protection locked="0"/>
    </xf>
    <xf numFmtId="2" fontId="3" fillId="0" borderId="1" xfId="0" applyNumberFormat="1" applyFont="1" applyBorder="1" applyAlignment="1" applyProtection="1">
      <alignment horizontal="center" vertical="center"/>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13" fillId="7" borderId="1" xfId="0" applyFont="1" applyFill="1" applyBorder="1" applyAlignment="1">
      <alignment horizontal="left" vertical="center"/>
    </xf>
    <xf numFmtId="0" fontId="13" fillId="7" borderId="1" xfId="0" applyFont="1" applyFill="1" applyBorder="1" applyAlignment="1">
      <alignment horizontal="left" vertical="center" wrapText="1"/>
    </xf>
    <xf numFmtId="2" fontId="13" fillId="7" borderId="2" xfId="0" applyNumberFormat="1" applyFont="1" applyFill="1" applyBorder="1" applyAlignment="1" applyProtection="1">
      <alignment horizontal="center" vertical="center"/>
      <protection locked="0"/>
    </xf>
    <xf numFmtId="2" fontId="13" fillId="7" borderId="3" xfId="0" applyNumberFormat="1" applyFont="1" applyFill="1" applyBorder="1" applyAlignment="1" applyProtection="1">
      <alignment horizontal="center" vertical="center"/>
      <protection locked="0"/>
    </xf>
    <xf numFmtId="2" fontId="13" fillId="7" borderId="4" xfId="0" applyNumberFormat="1" applyFont="1" applyFill="1" applyBorder="1" applyAlignment="1" applyProtection="1">
      <alignment horizontal="center" vertical="center"/>
      <protection locked="0"/>
    </xf>
    <xf numFmtId="0" fontId="3" fillId="7" borderId="1" xfId="0" applyFont="1" applyFill="1" applyBorder="1" applyAlignment="1" applyProtection="1">
      <alignment horizontal="left" vertical="center" wrapText="1"/>
      <protection locked="0"/>
    </xf>
    <xf numFmtId="0" fontId="28" fillId="4" borderId="1" xfId="0" applyFont="1" applyFill="1" applyBorder="1" applyAlignment="1" applyProtection="1">
      <alignment horizontal="center" vertical="center"/>
      <protection locked="0"/>
    </xf>
    <xf numFmtId="0" fontId="9" fillId="0" borderId="0" xfId="0" applyFont="1" applyFill="1" applyAlignment="1" applyProtection="1">
      <alignment horizontal="left" vertical="center" wrapText="1"/>
      <protection locked="0"/>
    </xf>
    <xf numFmtId="0" fontId="12" fillId="4" borderId="1" xfId="0" applyFont="1" applyFill="1" applyBorder="1" applyAlignment="1" applyProtection="1">
      <alignment horizontal="center" vertical="center" wrapText="1"/>
      <protection locked="0"/>
    </xf>
    <xf numFmtId="3" fontId="13" fillId="0" borderId="10" xfId="0" applyNumberFormat="1" applyFont="1" applyBorder="1" applyAlignment="1" applyProtection="1">
      <alignment horizontal="center"/>
      <protection locked="0"/>
    </xf>
    <xf numFmtId="3" fontId="13" fillId="0" borderId="11" xfId="0" applyNumberFormat="1" applyFont="1" applyBorder="1" applyAlignment="1" applyProtection="1">
      <alignment horizontal="center"/>
      <protection locked="0"/>
    </xf>
    <xf numFmtId="3" fontId="13" fillId="0" borderId="12" xfId="0" applyNumberFormat="1" applyFont="1" applyBorder="1" applyAlignment="1" applyProtection="1">
      <alignment horizontal="center"/>
      <protection locked="0"/>
    </xf>
    <xf numFmtId="0" fontId="28" fillId="4" borderId="1" xfId="0" applyFont="1" applyFill="1" applyBorder="1" applyAlignment="1" applyProtection="1">
      <alignment horizontal="center" vertical="center" textRotation="90" wrapText="1"/>
      <protection locked="0"/>
    </xf>
    <xf numFmtId="0" fontId="28" fillId="4" borderId="13" xfId="0" applyFont="1" applyFill="1" applyBorder="1" applyAlignment="1" applyProtection="1">
      <alignment horizontal="center" vertical="center" textRotation="90" wrapText="1"/>
      <protection locked="0"/>
    </xf>
    <xf numFmtId="3" fontId="13" fillId="0" borderId="2" xfId="0" applyNumberFormat="1" applyFont="1" applyBorder="1" applyAlignment="1" applyProtection="1">
      <alignment horizontal="center" vertical="center"/>
      <protection locked="0"/>
    </xf>
    <xf numFmtId="3" fontId="13" fillId="0" borderId="3" xfId="0" applyNumberFormat="1" applyFont="1" applyBorder="1" applyAlignment="1" applyProtection="1">
      <alignment horizontal="center" vertical="center"/>
      <protection locked="0"/>
    </xf>
    <xf numFmtId="3" fontId="13" fillId="0" borderId="5" xfId="0" applyNumberFormat="1" applyFont="1" applyBorder="1" applyAlignment="1" applyProtection="1">
      <alignment horizontal="center" vertical="center"/>
      <protection locked="0"/>
    </xf>
    <xf numFmtId="3" fontId="13" fillId="0" borderId="6" xfId="0" applyNumberFormat="1" applyFont="1" applyBorder="1" applyAlignment="1" applyProtection="1">
      <alignment horizontal="center" vertical="center"/>
      <protection locked="0"/>
    </xf>
    <xf numFmtId="3" fontId="13" fillId="0" borderId="1" xfId="0" applyNumberFormat="1" applyFont="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49" fontId="28" fillId="4" borderId="1" xfId="0" applyNumberFormat="1" applyFont="1" applyFill="1" applyBorder="1" applyAlignment="1" applyProtection="1">
      <alignment horizontal="center" vertical="center"/>
      <protection locked="0"/>
    </xf>
    <xf numFmtId="0" fontId="2" fillId="0" borderId="1" xfId="0" applyFont="1" applyBorder="1" applyAlignment="1" applyProtection="1">
      <alignment horizontal="center"/>
      <protection locked="0"/>
    </xf>
    <xf numFmtId="0" fontId="28" fillId="4" borderId="1" xfId="0" applyFont="1" applyFill="1" applyBorder="1" applyAlignment="1" applyProtection="1">
      <alignment horizontal="center" vertical="center" wrapText="1"/>
      <protection locked="0"/>
    </xf>
    <xf numFmtId="0" fontId="27" fillId="7" borderId="3" xfId="0"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protection locked="0"/>
    </xf>
    <xf numFmtId="0" fontId="28" fillId="4" borderId="2"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protection locked="0"/>
    </xf>
    <xf numFmtId="0" fontId="28" fillId="4" borderId="4" xfId="0" applyFont="1" applyFill="1" applyBorder="1" applyAlignment="1" applyProtection="1">
      <alignment horizontal="center" vertical="center"/>
      <protection locked="0"/>
    </xf>
    <xf numFmtId="0" fontId="28" fillId="4" borderId="5" xfId="0" applyFont="1" applyFill="1" applyBorder="1" applyAlignment="1" applyProtection="1">
      <alignment horizontal="center" vertical="center"/>
      <protection locked="0"/>
    </xf>
    <xf numFmtId="0" fontId="28" fillId="4" borderId="6" xfId="0" applyFont="1" applyFill="1" applyBorder="1" applyAlignment="1" applyProtection="1">
      <alignment horizontal="center" vertical="center"/>
      <protection locked="0"/>
    </xf>
    <xf numFmtId="0" fontId="28" fillId="4" borderId="7" xfId="0"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wrapText="1"/>
      <protection locked="0"/>
    </xf>
    <xf numFmtId="0" fontId="0" fillId="0" borderId="1" xfId="0" applyFont="1" applyBorder="1" applyAlignment="1" applyProtection="1">
      <alignment horizontal="center"/>
      <protection locked="0"/>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4"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0" fontId="13" fillId="7" borderId="7"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vertical="center" textRotation="90"/>
      <protection locked="0"/>
    </xf>
    <xf numFmtId="0" fontId="28" fillId="4" borderId="13" xfId="0" applyFont="1" applyFill="1" applyBorder="1" applyAlignment="1" applyProtection="1">
      <alignment horizontal="center" vertical="center" textRotation="90"/>
      <protection locked="0"/>
    </xf>
    <xf numFmtId="0" fontId="2" fillId="7" borderId="1"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1" xfId="0" applyFont="1" applyFill="1" applyBorder="1" applyAlignment="1" applyProtection="1">
      <alignment horizontal="center" vertical="center"/>
      <protection locked="0"/>
    </xf>
    <xf numFmtId="0" fontId="13" fillId="0" borderId="1" xfId="0" applyFont="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protection locked="0"/>
    </xf>
    <xf numFmtId="4" fontId="13" fillId="0" borderId="1" xfId="0" applyNumberFormat="1" applyFont="1" applyBorder="1" applyAlignment="1" applyProtection="1">
      <alignment horizontal="center" vertical="center"/>
    </xf>
    <xf numFmtId="0" fontId="11" fillId="7" borderId="3" xfId="0" applyFont="1" applyFill="1" applyBorder="1" applyAlignment="1" applyProtection="1">
      <alignment horizontal="left" vertical="top"/>
      <protection locked="0"/>
    </xf>
    <xf numFmtId="164" fontId="13" fillId="0" borderId="1" xfId="0" applyNumberFormat="1" applyFont="1" applyBorder="1" applyAlignment="1" applyProtection="1">
      <alignment horizontal="center" vertical="center"/>
    </xf>
    <xf numFmtId="0" fontId="2" fillId="0" borderId="1" xfId="0" applyFont="1" applyBorder="1" applyAlignment="1" applyProtection="1">
      <alignment horizontal="center" vertical="center"/>
      <protection locked="0"/>
    </xf>
    <xf numFmtId="0" fontId="58" fillId="7" borderId="0" xfId="0" applyFont="1" applyFill="1" applyBorder="1" applyAlignment="1" applyProtection="1">
      <alignment horizontal="center"/>
    </xf>
    <xf numFmtId="0" fontId="11" fillId="7" borderId="0" xfId="0" applyFont="1" applyFill="1" applyBorder="1" applyAlignment="1" applyProtection="1">
      <alignment horizontal="left" vertical="center" wrapText="1"/>
      <protection locked="0"/>
    </xf>
    <xf numFmtId="49" fontId="13" fillId="0" borderId="1" xfId="0" applyNumberFormat="1" applyFont="1" applyBorder="1" applyAlignment="1" applyProtection="1">
      <alignment horizontal="center" vertical="center"/>
      <protection locked="0"/>
    </xf>
    <xf numFmtId="0" fontId="13" fillId="0" borderId="1" xfId="0" applyFont="1" applyBorder="1" applyAlignment="1" applyProtection="1">
      <alignment horizontal="left" vertical="center"/>
      <protection locked="0"/>
    </xf>
    <xf numFmtId="0" fontId="28" fillId="4" borderId="1" xfId="0" applyFont="1" applyFill="1" applyBorder="1" applyAlignment="1" applyProtection="1">
      <alignment horizontal="center"/>
      <protection locked="0"/>
    </xf>
    <xf numFmtId="0" fontId="18" fillId="4" borderId="1" xfId="0" applyFont="1" applyFill="1" applyBorder="1" applyAlignment="1" applyProtection="1">
      <alignment horizontal="center" vertical="center" wrapText="1"/>
      <protection locked="0"/>
    </xf>
    <xf numFmtId="0" fontId="13" fillId="0" borderId="2" xfId="0" applyFont="1" applyBorder="1" applyAlignment="1" applyProtection="1">
      <alignment horizontal="left" vertical="center" wrapText="1"/>
      <protection locked="0"/>
    </xf>
    <xf numFmtId="0" fontId="13" fillId="0" borderId="3"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13" fillId="0" borderId="8" xfId="0" applyFont="1" applyBorder="1" applyAlignment="1" applyProtection="1">
      <alignment horizontal="left" vertical="center" wrapText="1"/>
      <protection locked="0"/>
    </xf>
    <xf numFmtId="0" fontId="13" fillId="0" borderId="0" xfId="0"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protection locked="0"/>
    </xf>
    <xf numFmtId="0" fontId="13" fillId="0" borderId="5"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3" fillId="0" borderId="7" xfId="0" applyFont="1" applyBorder="1" applyAlignment="1" applyProtection="1">
      <alignment horizontal="left" vertical="center" wrapText="1"/>
      <protection locked="0"/>
    </xf>
    <xf numFmtId="0" fontId="9" fillId="7" borderId="0" xfId="0" applyFont="1" applyFill="1" applyAlignment="1" applyProtection="1">
      <alignment horizontal="left"/>
      <protection locked="0"/>
    </xf>
    <xf numFmtId="0" fontId="9" fillId="7" borderId="6" xfId="0" applyFont="1" applyFill="1" applyBorder="1" applyAlignment="1" applyProtection="1">
      <alignment horizontal="left"/>
      <protection locked="0"/>
    </xf>
    <xf numFmtId="0" fontId="11" fillId="7" borderId="0" xfId="0" applyFont="1" applyFill="1" applyAlignment="1" applyProtection="1">
      <alignment horizontal="left" vertical="center"/>
      <protection locked="0"/>
    </xf>
    <xf numFmtId="0" fontId="13" fillId="0" borderId="10" xfId="0" applyFont="1" applyBorder="1" applyAlignment="1" applyProtection="1">
      <alignment horizontal="center" vertical="center" wrapText="1"/>
      <protection locked="0"/>
    </xf>
    <xf numFmtId="0" fontId="28" fillId="4" borderId="10" xfId="0" applyFont="1" applyFill="1" applyBorder="1" applyAlignment="1" applyProtection="1">
      <alignment horizontal="center" vertical="center" wrapText="1"/>
      <protection locked="0"/>
    </xf>
    <xf numFmtId="0" fontId="28" fillId="4" borderId="11" xfId="0" applyFont="1" applyFill="1" applyBorder="1" applyAlignment="1" applyProtection="1">
      <alignment horizontal="center" vertical="center" wrapText="1"/>
      <protection locked="0"/>
    </xf>
    <xf numFmtId="0" fontId="3" fillId="0" borderId="10" xfId="0" applyFont="1" applyBorder="1" applyAlignment="1" applyProtection="1">
      <alignment horizontal="center" wrapText="1"/>
      <protection locked="0"/>
    </xf>
    <xf numFmtId="0" fontId="3" fillId="0" borderId="11" xfId="0" applyFont="1" applyBorder="1" applyAlignment="1" applyProtection="1">
      <alignment horizontal="center"/>
      <protection locked="0"/>
    </xf>
    <xf numFmtId="0" fontId="3" fillId="0" borderId="12" xfId="0" applyFont="1" applyBorder="1" applyAlignment="1" applyProtection="1">
      <alignment horizontal="center"/>
      <protection locked="0"/>
    </xf>
    <xf numFmtId="0" fontId="27" fillId="7" borderId="10" xfId="0" applyFont="1" applyFill="1" applyBorder="1" applyAlignment="1" applyProtection="1">
      <alignment horizontal="center" vertical="center"/>
      <protection locked="0"/>
    </xf>
    <xf numFmtId="0" fontId="27" fillId="7" borderId="11" xfId="0" applyFont="1" applyFill="1" applyBorder="1" applyAlignment="1" applyProtection="1">
      <alignment horizontal="center" vertical="center"/>
      <protection locked="0"/>
    </xf>
    <xf numFmtId="0" fontId="11" fillId="7" borderId="1" xfId="0" applyFont="1" applyFill="1" applyBorder="1" applyAlignment="1" applyProtection="1">
      <alignment horizontal="center" vertical="center"/>
      <protection locked="0"/>
    </xf>
    <xf numFmtId="0" fontId="20" fillId="2" borderId="0" xfId="1" applyFont="1" applyAlignment="1" applyProtection="1">
      <alignment horizontal="center" vertical="center"/>
      <protection locked="0"/>
    </xf>
    <xf numFmtId="0" fontId="20" fillId="5" borderId="0" xfId="0" applyFont="1" applyFill="1" applyAlignment="1" applyProtection="1">
      <alignment horizontal="center" vertical="center"/>
      <protection locked="0"/>
    </xf>
    <xf numFmtId="0" fontId="48" fillId="7" borderId="0" xfId="0" applyFont="1" applyFill="1" applyBorder="1" applyAlignment="1" applyProtection="1">
      <alignment horizontal="center" vertical="center"/>
      <protection locked="0"/>
    </xf>
    <xf numFmtId="0" fontId="26" fillId="4" borderId="2" xfId="0" applyFont="1" applyFill="1" applyBorder="1" applyAlignment="1" applyProtection="1">
      <alignment horizontal="center" vertical="center"/>
      <protection locked="0"/>
    </xf>
    <xf numFmtId="0" fontId="26" fillId="4" borderId="3" xfId="0" applyFont="1" applyFill="1" applyBorder="1" applyAlignment="1" applyProtection="1">
      <alignment horizontal="center" vertical="center"/>
      <protection locked="0"/>
    </xf>
    <xf numFmtId="0" fontId="26" fillId="4" borderId="4" xfId="0" applyFont="1" applyFill="1" applyBorder="1" applyAlignment="1" applyProtection="1">
      <alignment horizontal="center" vertical="center"/>
      <protection locked="0"/>
    </xf>
    <xf numFmtId="0" fontId="26" fillId="4" borderId="5" xfId="0" applyFont="1" applyFill="1" applyBorder="1" applyAlignment="1" applyProtection="1">
      <alignment horizontal="center" vertical="center"/>
      <protection locked="0"/>
    </xf>
    <xf numFmtId="0" fontId="26" fillId="4" borderId="6" xfId="0" applyFont="1" applyFill="1" applyBorder="1" applyAlignment="1" applyProtection="1">
      <alignment horizontal="center" vertical="center"/>
      <protection locked="0"/>
    </xf>
    <xf numFmtId="0" fontId="26" fillId="4" borderId="7" xfId="0" applyFont="1" applyFill="1" applyBorder="1" applyAlignment="1" applyProtection="1">
      <alignment horizontal="center" vertical="center"/>
      <protection locked="0"/>
    </xf>
    <xf numFmtId="0" fontId="26" fillId="4" borderId="1" xfId="0" applyFont="1" applyFill="1" applyBorder="1" applyAlignment="1" applyProtection="1">
      <alignment horizontal="center" vertical="center"/>
      <protection locked="0"/>
    </xf>
    <xf numFmtId="0" fontId="21" fillId="2" borderId="0" xfId="1" applyFont="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50" fillId="2" borderId="0" xfId="1" applyFont="1" applyAlignment="1" applyProtection="1">
      <alignment horizontal="center" vertical="center"/>
      <protection locked="0"/>
    </xf>
    <xf numFmtId="0" fontId="50" fillId="5" borderId="0" xfId="0" applyFont="1" applyFill="1" applyAlignment="1" applyProtection="1">
      <alignment horizontal="center" vertical="center"/>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6" fillId="7" borderId="0" xfId="0" applyFont="1" applyFill="1" applyAlignment="1" applyProtection="1">
      <alignment horizontal="left" vertical="center"/>
      <protection locked="0"/>
    </xf>
    <xf numFmtId="0" fontId="25" fillId="7" borderId="0" xfId="0" applyFont="1" applyFill="1" applyAlignment="1" applyProtection="1">
      <alignment horizontal="left" vertical="center"/>
      <protection locked="0"/>
    </xf>
    <xf numFmtId="0" fontId="31" fillId="7" borderId="0" xfId="0" applyFont="1" applyFill="1" applyBorder="1" applyAlignment="1" applyProtection="1">
      <alignment horizontal="left" vertical="center"/>
      <protection locked="0"/>
    </xf>
    <xf numFmtId="0" fontId="34" fillId="8" borderId="0" xfId="3" applyFont="1" applyBorder="1" applyAlignment="1" applyProtection="1">
      <alignment horizontal="center" vertical="center"/>
      <protection locked="0"/>
    </xf>
    <xf numFmtId="0" fontId="29" fillId="7" borderId="0" xfId="0" applyFont="1" applyFill="1" applyAlignment="1" applyProtection="1">
      <alignment horizontal="left" vertical="center"/>
      <protection locked="0"/>
    </xf>
    <xf numFmtId="0" fontId="0" fillId="9" borderId="0" xfId="0" applyFont="1" applyFill="1" applyBorder="1" applyAlignment="1">
      <alignment horizontal="center" wrapText="1"/>
    </xf>
    <xf numFmtId="2" fontId="13" fillId="7" borderId="1" xfId="0" applyNumberFormat="1" applyFont="1" applyFill="1" applyBorder="1" applyAlignment="1" applyProtection="1">
      <alignment horizontal="center" vertical="center"/>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2" fontId="13" fillId="7" borderId="12" xfId="0" applyNumberFormat="1" applyFont="1" applyFill="1" applyBorder="1" applyAlignment="1" applyProtection="1">
      <alignment horizontal="center" vertical="center"/>
      <protection locked="0"/>
    </xf>
    <xf numFmtId="165" fontId="3" fillId="7" borderId="1" xfId="2" applyNumberFormat="1" applyFont="1" applyFill="1" applyBorder="1" applyAlignment="1" applyProtection="1">
      <alignment horizontal="center" vertical="center"/>
      <protection locked="0"/>
    </xf>
    <xf numFmtId="0" fontId="13" fillId="0" borderId="1" xfId="0" applyFont="1" applyBorder="1" applyAlignment="1" applyProtection="1">
      <alignment horizontal="left" vertical="center" wrapText="1"/>
      <protection locked="0"/>
    </xf>
    <xf numFmtId="10" fontId="35" fillId="11" borderId="0" xfId="2" applyNumberFormat="1" applyFont="1" applyFill="1" applyBorder="1" applyAlignment="1" applyProtection="1">
      <alignment horizontal="center" vertical="center"/>
      <protection locked="0"/>
    </xf>
    <xf numFmtId="0" fontId="36" fillId="7" borderId="0" xfId="0" applyFont="1" applyFill="1" applyBorder="1" applyAlignment="1" applyProtection="1">
      <alignment horizontal="center" vertical="center"/>
      <protection locked="0"/>
    </xf>
    <xf numFmtId="0" fontId="37" fillId="7" borderId="0" xfId="0" applyFont="1" applyFill="1" applyBorder="1" applyAlignment="1" applyProtection="1">
      <alignment horizontal="center" vertical="center"/>
      <protection locked="0"/>
    </xf>
    <xf numFmtId="10" fontId="35" fillId="12" borderId="0" xfId="2" applyNumberFormat="1" applyFont="1" applyFill="1" applyBorder="1" applyAlignment="1" applyProtection="1">
      <alignment horizontal="center" vertical="center"/>
      <protection locked="0"/>
    </xf>
    <xf numFmtId="10" fontId="35" fillId="10" borderId="0" xfId="2"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left" vertical="center"/>
      <protection locked="0"/>
    </xf>
    <xf numFmtId="0" fontId="4" fillId="7" borderId="3" xfId="0" applyFont="1" applyFill="1" applyBorder="1" applyAlignment="1" applyProtection="1">
      <alignment horizontal="left" vertical="center" wrapText="1"/>
      <protection locked="0"/>
    </xf>
    <xf numFmtId="0" fontId="4" fillId="7" borderId="0" xfId="0" applyFont="1" applyFill="1" applyBorder="1" applyAlignment="1" applyProtection="1">
      <alignment horizontal="left" vertical="center" wrapText="1"/>
      <protection locked="0"/>
    </xf>
    <xf numFmtId="0" fontId="6" fillId="7" borderId="10" xfId="0" applyFont="1" applyFill="1" applyBorder="1" applyAlignment="1" applyProtection="1">
      <alignment horizontal="center" vertical="center"/>
      <protection locked="0"/>
    </xf>
    <xf numFmtId="0" fontId="6" fillId="7" borderId="11" xfId="0" applyFont="1" applyFill="1" applyBorder="1" applyAlignment="1" applyProtection="1">
      <alignment horizontal="center" vertical="center"/>
      <protection locked="0"/>
    </xf>
    <xf numFmtId="0" fontId="6" fillId="7" borderId="12" xfId="0" applyFont="1" applyFill="1" applyBorder="1" applyAlignment="1" applyProtection="1">
      <alignment horizontal="center" vertical="center"/>
      <protection locked="0"/>
    </xf>
    <xf numFmtId="3" fontId="2" fillId="0" borderId="10" xfId="0" applyNumberFormat="1" applyFont="1" applyBorder="1" applyAlignment="1" applyProtection="1">
      <alignment horizontal="center"/>
      <protection locked="0"/>
    </xf>
    <xf numFmtId="3" fontId="2" fillId="0" borderId="11" xfId="0" applyNumberFormat="1" applyFont="1" applyBorder="1" applyAlignment="1" applyProtection="1">
      <alignment horizontal="center"/>
      <protection locked="0"/>
    </xf>
    <xf numFmtId="3" fontId="2" fillId="0" borderId="12" xfId="0" applyNumberFormat="1" applyFont="1" applyBorder="1" applyAlignment="1" applyProtection="1">
      <alignment horizont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3" fontId="17" fillId="7" borderId="1" xfId="0" applyNumberFormat="1" applyFont="1" applyFill="1" applyBorder="1" applyAlignment="1" applyProtection="1">
      <alignment horizontal="center" vertical="center"/>
      <protection locked="0"/>
    </xf>
    <xf numFmtId="3" fontId="15" fillId="7" borderId="1" xfId="0" applyNumberFormat="1" applyFont="1" applyFill="1" applyBorder="1" applyAlignment="1" applyProtection="1">
      <alignment horizontal="center" vertical="center"/>
      <protection locked="0"/>
    </xf>
    <xf numFmtId="0" fontId="17" fillId="7" borderId="1" xfId="0" applyFont="1" applyFill="1" applyBorder="1" applyAlignment="1" applyProtection="1">
      <alignment horizontal="center" vertical="center"/>
      <protection locked="0"/>
    </xf>
    <xf numFmtId="0" fontId="51" fillId="0" borderId="13" xfId="0" applyFont="1" applyBorder="1" applyAlignment="1">
      <alignment horizontal="left" vertical="center" wrapText="1"/>
    </xf>
    <xf numFmtId="0" fontId="11" fillId="7" borderId="13" xfId="0" applyFont="1" applyFill="1" applyBorder="1" applyAlignment="1" applyProtection="1">
      <alignment horizontal="center"/>
      <protection locked="0"/>
    </xf>
    <xf numFmtId="0" fontId="11" fillId="0" borderId="13" xfId="0" applyFont="1" applyBorder="1" applyAlignment="1">
      <alignment horizontal="center" vertical="center" wrapText="1"/>
    </xf>
    <xf numFmtId="0" fontId="51" fillId="0" borderId="13"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9" xfId="0" applyFont="1" applyBorder="1" applyAlignment="1">
      <alignment horizontal="center" vertical="center" wrapText="1"/>
    </xf>
    <xf numFmtId="3" fontId="11" fillId="7" borderId="2" xfId="0" applyNumberFormat="1" applyFont="1" applyFill="1" applyBorder="1" applyAlignment="1" applyProtection="1">
      <alignment horizontal="center" vertical="center"/>
      <protection locked="0"/>
    </xf>
    <xf numFmtId="3" fontId="11" fillId="7" borderId="3" xfId="0" applyNumberFormat="1" applyFont="1" applyFill="1" applyBorder="1" applyAlignment="1" applyProtection="1">
      <alignment horizontal="center" vertical="center"/>
      <protection locked="0"/>
    </xf>
    <xf numFmtId="3" fontId="11" fillId="7" borderId="4" xfId="0" applyNumberFormat="1" applyFont="1" applyFill="1" applyBorder="1" applyAlignment="1" applyProtection="1">
      <alignment horizontal="center" vertical="center"/>
      <protection locked="0"/>
    </xf>
    <xf numFmtId="0" fontId="18" fillId="4" borderId="1" xfId="0" applyFont="1" applyFill="1" applyBorder="1" applyAlignment="1" applyProtection="1">
      <alignment horizontal="center"/>
      <protection locked="0"/>
    </xf>
    <xf numFmtId="0" fontId="18" fillId="4" borderId="2" xfId="0" applyFont="1" applyFill="1" applyBorder="1" applyAlignment="1" applyProtection="1">
      <alignment horizontal="center" vertical="center"/>
      <protection locked="0"/>
    </xf>
    <xf numFmtId="0" fontId="18" fillId="4" borderId="3" xfId="0" applyFont="1" applyFill="1" applyBorder="1" applyAlignment="1" applyProtection="1">
      <alignment horizontal="center" vertical="center"/>
      <protection locked="0"/>
    </xf>
    <xf numFmtId="0" fontId="18" fillId="4" borderId="5" xfId="0" applyFont="1" applyFill="1" applyBorder="1" applyAlignment="1" applyProtection="1">
      <alignment horizontal="center" vertical="center"/>
      <protection locked="0"/>
    </xf>
    <xf numFmtId="0" fontId="18" fillId="4" borderId="6" xfId="0" applyFont="1" applyFill="1" applyBorder="1" applyAlignment="1" applyProtection="1">
      <alignment horizontal="center" vertical="center"/>
      <protection locked="0"/>
    </xf>
    <xf numFmtId="0" fontId="3" fillId="0" borderId="8"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2" fillId="7" borderId="0" xfId="0" applyFont="1" applyFill="1" applyBorder="1" applyAlignment="1" applyProtection="1">
      <alignment horizontal="center"/>
      <protection locked="0"/>
    </xf>
    <xf numFmtId="0" fontId="33" fillId="7" borderId="3" xfId="0" applyFont="1" applyFill="1" applyBorder="1" applyAlignment="1" applyProtection="1">
      <alignment horizontal="left" vertical="center"/>
      <protection locked="0"/>
    </xf>
    <xf numFmtId="3" fontId="28" fillId="7" borderId="1" xfId="0" applyNumberFormat="1"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0" fontId="33" fillId="7" borderId="0" xfId="0" applyFont="1" applyFill="1" applyBorder="1" applyAlignment="1" applyProtection="1">
      <alignment horizontal="left" vertical="center"/>
      <protection locked="0"/>
    </xf>
    <xf numFmtId="0" fontId="6" fillId="4" borderId="1" xfId="0" applyFont="1" applyFill="1" applyBorder="1" applyAlignment="1" applyProtection="1">
      <alignment horizontal="center"/>
      <protection locked="0"/>
    </xf>
    <xf numFmtId="0" fontId="15" fillId="7" borderId="1" xfId="0" applyFont="1" applyFill="1" applyBorder="1" applyAlignment="1" applyProtection="1">
      <alignment horizontal="center" vertical="center"/>
      <protection locked="0"/>
    </xf>
    <xf numFmtId="0" fontId="3" fillId="7" borderId="0" xfId="0" applyFont="1" applyFill="1" applyBorder="1" applyAlignment="1" applyProtection="1">
      <alignment horizontal="center" vertical="center"/>
      <protection locked="0"/>
    </xf>
    <xf numFmtId="0" fontId="28" fillId="7" borderId="1"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2" xfId="0" applyFont="1" applyFill="1" applyBorder="1" applyAlignment="1" applyProtection="1">
      <alignment horizontal="center" vertical="center"/>
      <protection locked="0"/>
    </xf>
    <xf numFmtId="3" fontId="45" fillId="7" borderId="0" xfId="0" applyNumberFormat="1" applyFont="1" applyFill="1" applyBorder="1" applyAlignment="1" applyProtection="1">
      <alignment horizontal="center" vertical="center"/>
      <protection locked="0"/>
    </xf>
    <xf numFmtId="0" fontId="38" fillId="13" borderId="0" xfId="0" applyFont="1" applyFill="1" applyBorder="1" applyAlignment="1" applyProtection="1">
      <alignment horizontal="center" vertical="center"/>
      <protection locked="0"/>
    </xf>
    <xf numFmtId="0" fontId="33" fillId="7" borderId="0" xfId="0" applyFont="1" applyFill="1" applyAlignment="1" applyProtection="1">
      <alignment horizontal="left" vertical="center"/>
      <protection locked="0"/>
    </xf>
    <xf numFmtId="0" fontId="28" fillId="4" borderId="2"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left" vertical="center"/>
      <protection locked="0"/>
    </xf>
    <xf numFmtId="0" fontId="13" fillId="0" borderId="10"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3" fontId="51" fillId="0" borderId="1" xfId="0" applyNumberFormat="1" applyFont="1" applyBorder="1" applyAlignment="1">
      <alignment horizontal="center" vertical="center"/>
    </xf>
    <xf numFmtId="0" fontId="28" fillId="4" borderId="14" xfId="0" applyFont="1" applyFill="1" applyBorder="1" applyAlignment="1" applyProtection="1">
      <alignment horizontal="center" vertical="center"/>
      <protection locked="0"/>
    </xf>
    <xf numFmtId="0" fontId="28" fillId="4" borderId="8" xfId="0" applyFont="1" applyFill="1" applyBorder="1" applyAlignment="1" applyProtection="1">
      <alignment horizontal="center" vertical="center"/>
      <protection locked="0"/>
    </xf>
    <xf numFmtId="0" fontId="28" fillId="4" borderId="0"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3" fontId="13" fillId="7" borderId="1" xfId="0" applyNumberFormat="1" applyFont="1" applyFill="1" applyBorder="1" applyAlignment="1" applyProtection="1">
      <alignment horizontal="center" vertical="center"/>
      <protection locked="0"/>
    </xf>
    <xf numFmtId="9" fontId="13" fillId="0" borderId="2" xfId="0" applyNumberFormat="1"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3" fillId="0" borderId="9"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10" fontId="13" fillId="0" borderId="2" xfId="0" applyNumberFormat="1" applyFont="1" applyBorder="1" applyAlignment="1" applyProtection="1">
      <alignment horizontal="center" vertical="center"/>
      <protection locked="0"/>
    </xf>
    <xf numFmtId="10" fontId="13" fillId="7" borderId="1" xfId="2" applyNumberFormat="1" applyFont="1" applyFill="1" applyBorder="1" applyAlignment="1" applyProtection="1">
      <alignment horizontal="center" vertical="center"/>
      <protection locked="0"/>
    </xf>
    <xf numFmtId="0" fontId="51" fillId="0" borderId="1" xfId="0" applyFont="1" applyBorder="1" applyAlignment="1">
      <alignment horizontal="center" vertical="center"/>
    </xf>
    <xf numFmtId="10" fontId="13" fillId="0" borderId="1" xfId="2" applyNumberFormat="1"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4" borderId="8"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wrapText="1"/>
      <protection locked="0"/>
    </xf>
    <xf numFmtId="0" fontId="28" fillId="4" borderId="9" xfId="0" applyFont="1" applyFill="1" applyBorder="1" applyAlignment="1" applyProtection="1">
      <alignment horizontal="center" vertical="center" wrapText="1"/>
      <protection locked="0"/>
    </xf>
    <xf numFmtId="0" fontId="65" fillId="15" borderId="0" xfId="0" applyFont="1" applyFill="1" applyBorder="1" applyAlignment="1" applyProtection="1">
      <alignment horizontal="center" vertical="center" wrapText="1"/>
    </xf>
    <xf numFmtId="0" fontId="3" fillId="7" borderId="1" xfId="0" applyFont="1" applyFill="1" applyBorder="1" applyAlignment="1" applyProtection="1">
      <alignment horizontal="center" vertical="top" wrapText="1"/>
      <protection locked="0"/>
    </xf>
    <xf numFmtId="3" fontId="13" fillId="0" borderId="4" xfId="0" applyNumberFormat="1" applyFont="1" applyBorder="1" applyAlignment="1" applyProtection="1">
      <alignment horizontal="center" vertical="center"/>
      <protection locked="0"/>
    </xf>
    <xf numFmtId="3" fontId="13" fillId="0" borderId="7" xfId="0" applyNumberFormat="1" applyFont="1" applyBorder="1" applyAlignment="1" applyProtection="1">
      <alignment horizontal="center" vertical="center"/>
      <protection locked="0"/>
    </xf>
    <xf numFmtId="3" fontId="13" fillId="0" borderId="11" xfId="0" applyNumberFormat="1" applyFont="1" applyBorder="1" applyAlignment="1" applyProtection="1">
      <alignment horizontal="center" vertical="center"/>
      <protection locked="0"/>
    </xf>
    <xf numFmtId="3" fontId="13" fillId="0" borderId="12" xfId="0" applyNumberFormat="1" applyFont="1" applyBorder="1" applyAlignment="1" applyProtection="1">
      <alignment horizontal="center" vertical="center"/>
      <protection locked="0"/>
    </xf>
    <xf numFmtId="0" fontId="27" fillId="7" borderId="3"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64" fillId="15" borderId="0" xfId="0" applyFont="1" applyFill="1" applyBorder="1" applyAlignment="1" applyProtection="1">
      <alignment horizontal="center" vertical="center" wrapText="1"/>
    </xf>
    <xf numFmtId="3" fontId="28" fillId="0" borderId="1" xfId="0" applyNumberFormat="1" applyFont="1" applyBorder="1" applyAlignment="1" applyProtection="1">
      <alignment horizontal="center" vertical="center"/>
      <protection locked="0"/>
    </xf>
    <xf numFmtId="4" fontId="63" fillId="7" borderId="0" xfId="0" applyNumberFormat="1" applyFont="1" applyFill="1" applyBorder="1" applyAlignment="1" applyProtection="1">
      <alignment horizontal="center" vertical="center" wrapText="1"/>
    </xf>
    <xf numFmtId="0" fontId="13" fillId="0" borderId="2" xfId="0" applyFont="1" applyBorder="1" applyAlignment="1" applyProtection="1">
      <alignment horizontal="center" vertical="center"/>
      <protection locked="0"/>
    </xf>
    <xf numFmtId="0" fontId="27" fillId="7" borderId="0" xfId="0" applyFont="1" applyFill="1" applyBorder="1" applyAlignment="1" applyProtection="1">
      <alignment horizontal="left" vertical="center" wrapText="1"/>
      <protection locked="0"/>
    </xf>
    <xf numFmtId="0" fontId="5" fillId="4" borderId="1" xfId="0" applyFont="1" applyFill="1" applyBorder="1" applyAlignment="1" applyProtection="1">
      <alignment horizontal="center" vertical="center"/>
      <protection locked="0"/>
    </xf>
    <xf numFmtId="0" fontId="3" fillId="0" borderId="1" xfId="0" applyFont="1" applyBorder="1" applyAlignment="1" applyProtection="1">
      <alignment horizontal="center"/>
      <protection locked="0"/>
    </xf>
    <xf numFmtId="0" fontId="17" fillId="0" borderId="1" xfId="0" applyFont="1" applyBorder="1" applyAlignment="1" applyProtection="1">
      <alignment horizontal="center"/>
      <protection locked="0"/>
    </xf>
    <xf numFmtId="0" fontId="5" fillId="4" borderId="1" xfId="0" applyFont="1" applyFill="1" applyBorder="1" applyAlignment="1" applyProtection="1">
      <alignment horizontal="center"/>
      <protection locked="0"/>
    </xf>
    <xf numFmtId="4" fontId="3" fillId="0" borderId="1" xfId="0" applyNumberFormat="1" applyFont="1" applyBorder="1" applyAlignment="1" applyProtection="1">
      <alignment horizontal="center" vertical="center"/>
      <protection locked="0"/>
    </xf>
    <xf numFmtId="0" fontId="27" fillId="0" borderId="1" xfId="0" applyFont="1" applyBorder="1" applyAlignment="1">
      <alignment horizontal="center"/>
    </xf>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33" fillId="16" borderId="0" xfId="0" applyFont="1" applyFill="1" applyBorder="1" applyAlignment="1">
      <alignment horizontal="center" vertical="center" wrapText="1"/>
    </xf>
    <xf numFmtId="0" fontId="33" fillId="16" borderId="9" xfId="0" applyFont="1" applyFill="1" applyBorder="1" applyAlignment="1">
      <alignment horizontal="center" vertical="center" wrapText="1"/>
    </xf>
    <xf numFmtId="0" fontId="54" fillId="0" borderId="1" xfId="0" applyFont="1" applyBorder="1" applyAlignment="1">
      <alignment horizontal="center" vertical="center" wrapText="1"/>
    </xf>
    <xf numFmtId="0" fontId="27" fillId="0" borderId="1" xfId="0" applyFont="1" applyBorder="1" applyAlignment="1">
      <alignment horizontal="center" vertical="center"/>
    </xf>
    <xf numFmtId="0" fontId="6" fillId="4" borderId="14" xfId="0" applyFont="1" applyFill="1" applyBorder="1" applyAlignment="1" applyProtection="1">
      <alignment horizontal="center" vertical="center"/>
      <protection locked="0"/>
    </xf>
    <xf numFmtId="4" fontId="12" fillId="7" borderId="0"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4" fontId="12" fillId="7" borderId="3" xfId="0" applyNumberFormat="1" applyFont="1" applyFill="1" applyBorder="1" applyAlignment="1" applyProtection="1">
      <alignment horizontal="left" vertic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27" fillId="0" borderId="10" xfId="0" applyFont="1" applyBorder="1" applyAlignment="1">
      <alignment horizontal="center" vertical="center" wrapText="1"/>
    </xf>
    <xf numFmtId="3" fontId="27" fillId="0" borderId="13" xfId="0" applyNumberFormat="1" applyFont="1" applyBorder="1" applyAlignment="1">
      <alignment horizontal="center" vertical="center" wrapText="1"/>
    </xf>
    <xf numFmtId="3" fontId="27" fillId="0" borderId="8" xfId="0" applyNumberFormat="1" applyFont="1" applyBorder="1" applyAlignment="1">
      <alignment horizontal="center" vertical="center" wrapText="1"/>
    </xf>
    <xf numFmtId="3" fontId="27" fillId="0" borderId="0" xfId="0" applyNumberFormat="1" applyFont="1" applyBorder="1" applyAlignment="1">
      <alignment horizontal="center" vertical="center" wrapText="1"/>
    </xf>
    <xf numFmtId="3" fontId="27" fillId="0" borderId="9" xfId="0" applyNumberFormat="1" applyFont="1" applyBorder="1" applyAlignment="1">
      <alignment horizontal="center" vertical="center" wrapText="1"/>
    </xf>
    <xf numFmtId="3" fontId="27" fillId="0" borderId="1" xfId="0" applyNumberFormat="1" applyFont="1" applyBorder="1" applyAlignment="1">
      <alignment horizontal="center" vertical="center" wrapText="1"/>
    </xf>
    <xf numFmtId="0" fontId="6" fillId="4" borderId="13" xfId="0" applyFont="1" applyFill="1" applyBorder="1" applyAlignment="1" applyProtection="1">
      <alignment horizontal="center" vertical="center"/>
      <protection locked="0"/>
    </xf>
    <xf numFmtId="44" fontId="3" fillId="0" borderId="1" xfId="5" applyFont="1" applyBorder="1" applyAlignment="1" applyProtection="1">
      <alignment horizontal="center" vertical="center"/>
      <protection locked="0"/>
    </xf>
    <xf numFmtId="0" fontId="12" fillId="0" borderId="3" xfId="0" applyFont="1" applyBorder="1" applyAlignment="1" applyProtection="1">
      <alignment horizontal="left" vertical="center"/>
      <protection locked="0"/>
    </xf>
    <xf numFmtId="3" fontId="3" fillId="0" borderId="1" xfId="0" applyNumberFormat="1" applyFont="1" applyBorder="1" applyAlignment="1" applyProtection="1">
      <alignment horizontal="center"/>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0" fontId="9" fillId="4" borderId="0" xfId="0" applyFont="1" applyFill="1" applyAlignment="1" applyProtection="1">
      <alignment horizontal="left" vertical="center" wrapText="1"/>
      <protection locked="0"/>
    </xf>
    <xf numFmtId="3" fontId="3" fillId="0" borderId="10" xfId="0" applyNumberFormat="1" applyFont="1" applyBorder="1" applyAlignment="1" applyProtection="1">
      <alignment horizontal="center" vertical="center" wrapText="1"/>
      <protection locked="0"/>
    </xf>
    <xf numFmtId="0" fontId="3" fillId="7" borderId="0" xfId="0" applyFont="1" applyFill="1" applyBorder="1" applyAlignment="1" applyProtection="1">
      <alignment horizontal="left" vertical="center"/>
      <protection locked="0"/>
    </xf>
    <xf numFmtId="17" fontId="6" fillId="4" borderId="1" xfId="0" applyNumberFormat="1" applyFont="1" applyFill="1" applyBorder="1" applyAlignment="1" applyProtection="1">
      <alignment horizontal="center" vertical="center"/>
      <protection locked="0"/>
    </xf>
    <xf numFmtId="0" fontId="4" fillId="7" borderId="0" xfId="0" applyFont="1" applyFill="1" applyBorder="1" applyAlignment="1" applyProtection="1">
      <alignment horizontal="left" vertical="center"/>
      <protection locked="0"/>
    </xf>
    <xf numFmtId="0" fontId="3" fillId="0" borderId="8"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28" fillId="7" borderId="2" xfId="0" applyFont="1" applyFill="1" applyBorder="1" applyAlignment="1" applyProtection="1">
      <alignment horizontal="center" vertical="center" wrapText="1"/>
      <protection locked="0"/>
    </xf>
    <xf numFmtId="0" fontId="28" fillId="7" borderId="3" xfId="0" applyFont="1" applyFill="1" applyBorder="1" applyAlignment="1" applyProtection="1">
      <alignment horizontal="center" vertical="center" wrapText="1"/>
      <protection locked="0"/>
    </xf>
    <xf numFmtId="0" fontId="28" fillId="7" borderId="4" xfId="0" applyFont="1" applyFill="1" applyBorder="1" applyAlignment="1" applyProtection="1">
      <alignment horizontal="center" vertical="center" wrapText="1"/>
      <protection locked="0"/>
    </xf>
    <xf numFmtId="0" fontId="28" fillId="7" borderId="8" xfId="0" applyFont="1" applyFill="1" applyBorder="1" applyAlignment="1" applyProtection="1">
      <alignment horizontal="center" vertical="center" wrapText="1"/>
      <protection locked="0"/>
    </xf>
    <xf numFmtId="0" fontId="28" fillId="7" borderId="0" xfId="0" applyFont="1" applyFill="1" applyBorder="1" applyAlignment="1" applyProtection="1">
      <alignment horizontal="center" vertical="center" wrapText="1"/>
      <protection locked="0"/>
    </xf>
    <xf numFmtId="0" fontId="28" fillId="7" borderId="9" xfId="0" applyFont="1" applyFill="1" applyBorder="1" applyAlignment="1" applyProtection="1">
      <alignment horizontal="center" vertical="center" wrapText="1"/>
      <protection locked="0"/>
    </xf>
    <xf numFmtId="0" fontId="28" fillId="7" borderId="5" xfId="0" applyFont="1" applyFill="1" applyBorder="1" applyAlignment="1" applyProtection="1">
      <alignment horizontal="center" vertical="center" wrapText="1"/>
      <protection locked="0"/>
    </xf>
    <xf numFmtId="0" fontId="28" fillId="7" borderId="6" xfId="0" applyFont="1" applyFill="1" applyBorder="1" applyAlignment="1" applyProtection="1">
      <alignment horizontal="center" vertical="center" wrapText="1"/>
      <protection locked="0"/>
    </xf>
    <xf numFmtId="0" fontId="28" fillId="7" borderId="7" xfId="0" applyFont="1" applyFill="1" applyBorder="1" applyAlignment="1" applyProtection="1">
      <alignment horizontal="center" vertical="center" wrapText="1"/>
      <protection locked="0"/>
    </xf>
    <xf numFmtId="0" fontId="28" fillId="7" borderId="2" xfId="0" applyFont="1" applyFill="1" applyBorder="1" applyAlignment="1" applyProtection="1">
      <alignment horizontal="center" vertical="center"/>
      <protection locked="0"/>
    </xf>
    <xf numFmtId="0" fontId="28" fillId="7" borderId="3" xfId="0" applyFont="1" applyFill="1" applyBorder="1" applyAlignment="1" applyProtection="1">
      <alignment horizontal="center" vertical="center"/>
      <protection locked="0"/>
    </xf>
    <xf numFmtId="0" fontId="28" fillId="7" borderId="4" xfId="0" applyFont="1" applyFill="1" applyBorder="1" applyAlignment="1" applyProtection="1">
      <alignment horizontal="center" vertical="center"/>
      <protection locked="0"/>
    </xf>
    <xf numFmtId="0" fontId="28" fillId="7" borderId="8" xfId="0" applyFont="1" applyFill="1" applyBorder="1" applyAlignment="1" applyProtection="1">
      <alignment horizontal="center" vertical="center"/>
      <protection locked="0"/>
    </xf>
    <xf numFmtId="0" fontId="28" fillId="7" borderId="0" xfId="0" applyFont="1" applyFill="1" applyBorder="1" applyAlignment="1" applyProtection="1">
      <alignment horizontal="center" vertical="center"/>
      <protection locked="0"/>
    </xf>
    <xf numFmtId="0" fontId="28" fillId="7" borderId="9"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28" fillId="7" borderId="6" xfId="0" applyFont="1" applyFill="1" applyBorder="1" applyAlignment="1" applyProtection="1">
      <alignment horizontal="center" vertical="center"/>
      <protection locked="0"/>
    </xf>
    <xf numFmtId="0" fontId="28" fillId="7" borderId="7" xfId="0" applyFont="1" applyFill="1" applyBorder="1" applyAlignment="1" applyProtection="1">
      <alignment horizontal="center" vertical="center"/>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3" fontId="2" fillId="0" borderId="1" xfId="0" applyNumberFormat="1" applyFont="1" applyBorder="1" applyAlignment="1" applyProtection="1">
      <alignment horizontal="center" vertical="center"/>
      <protection locked="0"/>
    </xf>
    <xf numFmtId="3" fontId="2" fillId="7" borderId="1" xfId="0" applyNumberFormat="1" applyFont="1" applyFill="1" applyBorder="1" applyAlignment="1" applyProtection="1">
      <alignment horizontal="center" vertical="center"/>
      <protection locked="0"/>
    </xf>
    <xf numFmtId="0" fontId="17" fillId="7" borderId="1" xfId="0" applyFont="1" applyFill="1" applyBorder="1" applyAlignment="1" applyProtection="1">
      <alignment horizontal="center" vertical="center" wrapText="1"/>
      <protection locked="0"/>
    </xf>
    <xf numFmtId="0" fontId="55" fillId="0" borderId="1" xfId="0" applyFont="1" applyBorder="1" applyAlignment="1" applyProtection="1">
      <alignment horizontal="center" wrapText="1"/>
      <protection locked="0"/>
    </xf>
    <xf numFmtId="0" fontId="56" fillId="0" borderId="12" xfId="0" applyFont="1" applyBorder="1" applyAlignment="1">
      <alignment horizontal="center" vertical="center" wrapText="1"/>
    </xf>
    <xf numFmtId="0" fontId="56" fillId="0" borderId="1" xfId="0" applyFont="1" applyBorder="1" applyAlignment="1">
      <alignment horizontal="center" vertical="center" wrapText="1"/>
    </xf>
    <xf numFmtId="0" fontId="2" fillId="7" borderId="2" xfId="0"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wrapText="1"/>
      <protection locked="0"/>
    </xf>
    <xf numFmtId="0" fontId="2" fillId="7" borderId="4" xfId="0" applyFont="1" applyFill="1" applyBorder="1" applyAlignment="1" applyProtection="1">
      <alignment horizontal="center" vertical="center" wrapText="1"/>
      <protection locked="0"/>
    </xf>
    <xf numFmtId="0" fontId="2" fillId="7" borderId="8" xfId="0"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wrapText="1"/>
      <protection locked="0"/>
    </xf>
    <xf numFmtId="0" fontId="2" fillId="7" borderId="9" xfId="0" applyFont="1" applyFill="1" applyBorder="1" applyAlignment="1" applyProtection="1">
      <alignment horizontal="center" vertical="center" wrapText="1"/>
      <protection locked="0"/>
    </xf>
    <xf numFmtId="0" fontId="2" fillId="7" borderId="5" xfId="0" applyFont="1" applyFill="1" applyBorder="1" applyAlignment="1" applyProtection="1">
      <alignment horizontal="center" vertical="center" wrapText="1"/>
      <protection locked="0"/>
    </xf>
    <xf numFmtId="0" fontId="2" fillId="7" borderId="6" xfId="0" applyFont="1" applyFill="1" applyBorder="1" applyAlignment="1" applyProtection="1">
      <alignment horizontal="center" vertical="center" wrapText="1"/>
      <protection locked="0"/>
    </xf>
    <xf numFmtId="0" fontId="2" fillId="7" borderId="7" xfId="0" applyFont="1" applyFill="1" applyBorder="1" applyAlignment="1" applyProtection="1">
      <alignment horizontal="center" vertical="center" wrapText="1"/>
      <protection locked="0"/>
    </xf>
    <xf numFmtId="3" fontId="3" fillId="0" borderId="2" xfId="0" applyNumberFormat="1" applyFont="1" applyBorder="1" applyAlignment="1" applyProtection="1">
      <alignment horizontal="center" vertical="center" wrapText="1"/>
      <protection locked="0"/>
    </xf>
    <xf numFmtId="3" fontId="3" fillId="0" borderId="3" xfId="0" applyNumberFormat="1" applyFont="1" applyBorder="1" applyAlignment="1" applyProtection="1">
      <alignment horizontal="center" vertical="center" wrapText="1"/>
      <protection locked="0"/>
    </xf>
    <xf numFmtId="3" fontId="3" fillId="0" borderId="4" xfId="0" applyNumberFormat="1" applyFont="1" applyBorder="1" applyAlignment="1" applyProtection="1">
      <alignment horizontal="center" vertical="center" wrapText="1"/>
      <protection locked="0"/>
    </xf>
    <xf numFmtId="3" fontId="3" fillId="0" borderId="8" xfId="0" applyNumberFormat="1" applyFont="1" applyBorder="1" applyAlignment="1" applyProtection="1">
      <alignment horizontal="center" vertical="center" wrapText="1"/>
      <protection locked="0"/>
    </xf>
    <xf numFmtId="3" fontId="3" fillId="0" borderId="0" xfId="0" applyNumberFormat="1" applyFont="1" applyBorder="1" applyAlignment="1" applyProtection="1">
      <alignment horizontal="center" vertical="center" wrapText="1"/>
      <protection locked="0"/>
    </xf>
    <xf numFmtId="3" fontId="3" fillId="0" borderId="9" xfId="0" applyNumberFormat="1" applyFont="1" applyBorder="1" applyAlignment="1" applyProtection="1">
      <alignment horizontal="center" vertical="center" wrapText="1"/>
      <protection locked="0"/>
    </xf>
    <xf numFmtId="3" fontId="3" fillId="0" borderId="5" xfId="0" applyNumberFormat="1" applyFont="1" applyBorder="1" applyAlignment="1" applyProtection="1">
      <alignment horizontal="center" vertical="center" wrapText="1"/>
      <protection locked="0"/>
    </xf>
    <xf numFmtId="3" fontId="3" fillId="0" borderId="6" xfId="0" applyNumberFormat="1" applyFont="1" applyBorder="1" applyAlignment="1" applyProtection="1">
      <alignment horizontal="center" vertical="center" wrapText="1"/>
      <protection locked="0"/>
    </xf>
    <xf numFmtId="3" fontId="3" fillId="0" borderId="7" xfId="0" applyNumberFormat="1" applyFont="1" applyBorder="1" applyAlignment="1" applyProtection="1">
      <alignment horizontal="center" vertical="center" wrapText="1"/>
      <protection locked="0"/>
    </xf>
    <xf numFmtId="0" fontId="13" fillId="7" borderId="1" xfId="0" applyFont="1" applyFill="1" applyBorder="1" applyAlignment="1">
      <alignment horizontal="center" vertical="center" wrapText="1"/>
    </xf>
    <xf numFmtId="0" fontId="13" fillId="0" borderId="1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3" fillId="0" borderId="12" xfId="0" applyFont="1" applyBorder="1" applyAlignment="1" applyProtection="1">
      <alignment horizontal="left" vertical="center"/>
      <protection locked="0"/>
    </xf>
    <xf numFmtId="3" fontId="15" fillId="4" borderId="1"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center"/>
    </xf>
    <xf numFmtId="3" fontId="61" fillId="7" borderId="0" xfId="0" applyNumberFormat="1" applyFont="1" applyFill="1" applyBorder="1" applyAlignment="1" applyProtection="1">
      <alignment horizontal="center" vertical="center"/>
    </xf>
    <xf numFmtId="0" fontId="60" fillId="7" borderId="0" xfId="0" applyFont="1" applyFill="1" applyBorder="1" applyAlignment="1" applyProtection="1">
      <alignment horizontal="center" vertical="center"/>
    </xf>
    <xf numFmtId="3" fontId="60" fillId="7" borderId="0" xfId="0" applyNumberFormat="1" applyFont="1" applyFill="1" applyBorder="1" applyAlignment="1" applyProtection="1">
      <alignment horizontal="center" vertical="center"/>
    </xf>
    <xf numFmtId="0" fontId="61" fillId="7" borderId="0" xfId="0" applyFont="1" applyFill="1" applyBorder="1" applyAlignment="1" applyProtection="1">
      <alignment horizontal="center" vertical="center"/>
    </xf>
    <xf numFmtId="165" fontId="61" fillId="7" borderId="0" xfId="2" applyNumberFormat="1" applyFont="1" applyFill="1" applyBorder="1" applyAlignment="1" applyProtection="1">
      <alignment vertical="center"/>
    </xf>
    <xf numFmtId="0" fontId="60" fillId="0" borderId="0" xfId="0" applyFont="1" applyBorder="1" applyAlignment="1" applyProtection="1">
      <alignment horizontal="center"/>
    </xf>
    <xf numFmtId="0" fontId="61" fillId="0" borderId="0" xfId="0" applyFont="1" applyBorder="1" applyAlignment="1" applyProtection="1">
      <alignment vertical="center"/>
    </xf>
    <xf numFmtId="2" fontId="61" fillId="7" borderId="0" xfId="0" applyNumberFormat="1" applyFont="1" applyFill="1" applyBorder="1" applyAlignment="1" applyProtection="1">
      <alignment horizontal="center" vertical="center"/>
    </xf>
    <xf numFmtId="0" fontId="67" fillId="7" borderId="0" xfId="0" applyFont="1" applyFill="1" applyBorder="1" applyProtection="1"/>
    <xf numFmtId="0" fontId="61" fillId="7" borderId="0" xfId="0" applyFont="1" applyFill="1" applyBorder="1" applyAlignment="1" applyProtection="1">
      <alignment vertical="center" wrapText="1"/>
    </xf>
    <xf numFmtId="0" fontId="58" fillId="7" borderId="0" xfId="0" applyFont="1" applyFill="1" applyBorder="1" applyAlignment="1" applyProtection="1">
      <alignment horizontal="left"/>
    </xf>
    <xf numFmtId="0" fontId="59" fillId="7" borderId="0" xfId="0" applyFont="1" applyFill="1" applyBorder="1" applyAlignment="1" applyProtection="1">
      <alignment horizontal="center"/>
    </xf>
    <xf numFmtId="0" fontId="59" fillId="7" borderId="0" xfId="0" applyFont="1" applyFill="1" applyBorder="1" applyAlignment="1" applyProtection="1">
      <alignment horizontal="left" vertical="center"/>
    </xf>
    <xf numFmtId="0" fontId="58" fillId="7" borderId="0" xfId="0" applyFont="1" applyFill="1" applyBorder="1" applyAlignment="1" applyProtection="1">
      <alignment horizontal="left" vertical="center"/>
    </xf>
    <xf numFmtId="9" fontId="58" fillId="7" borderId="0" xfId="2" applyNumberFormat="1" applyFont="1" applyFill="1" applyBorder="1" applyAlignment="1" applyProtection="1">
      <alignment horizontal="center"/>
    </xf>
    <xf numFmtId="9" fontId="58" fillId="7" borderId="0" xfId="2" applyFont="1" applyFill="1" applyBorder="1" applyAlignment="1" applyProtection="1">
      <alignment horizontal="center"/>
    </xf>
    <xf numFmtId="10" fontId="61" fillId="7" borderId="0" xfId="2" applyNumberFormat="1" applyFont="1" applyFill="1" applyBorder="1" applyAlignment="1" applyProtection="1">
      <alignment horizontal="center" vertical="center"/>
    </xf>
    <xf numFmtId="10" fontId="58" fillId="7" borderId="0" xfId="0" applyNumberFormat="1" applyFont="1" applyFill="1" applyBorder="1" applyProtection="1"/>
    <xf numFmtId="10" fontId="58" fillId="7" borderId="0" xfId="2" applyNumberFormat="1" applyFont="1" applyFill="1" applyBorder="1" applyProtection="1"/>
    <xf numFmtId="0" fontId="58" fillId="7" borderId="0" xfId="2" applyNumberFormat="1" applyFont="1" applyFill="1" applyBorder="1" applyProtection="1"/>
    <xf numFmtId="0" fontId="58" fillId="7" borderId="0" xfId="0" applyFont="1" applyFill="1" applyBorder="1" applyAlignment="1" applyProtection="1">
      <alignment wrapText="1"/>
    </xf>
    <xf numFmtId="9" fontId="58" fillId="7" borderId="0" xfId="0" applyNumberFormat="1" applyFont="1" applyFill="1" applyBorder="1" applyProtection="1"/>
  </cellXfs>
  <cellStyles count="6">
    <cellStyle name="20% - Énfasis4" xfId="1" builtinId="42"/>
    <cellStyle name="Énfasis4" xfId="3" builtinId="41"/>
    <cellStyle name="Millares" xfId="4" builtinId="3"/>
    <cellStyle name="Moneda" xfId="5" builtinId="4"/>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Variación Porcentual Crecimiento Poblacional</a:t>
            </a:r>
          </a:p>
          <a:p>
            <a:pPr>
              <a:defRPr sz="1200">
                <a:solidFill>
                  <a:schemeClr val="accent4">
                    <a:lumMod val="75000"/>
                  </a:schemeClr>
                </a:solidFill>
              </a:defRPr>
            </a:pPr>
            <a:r>
              <a:rPr lang="es-CO" sz="1200">
                <a:solidFill>
                  <a:schemeClr val="accent4">
                    <a:lumMod val="75000"/>
                  </a:schemeClr>
                </a:solidFill>
              </a:rPr>
              <a:t>2005-2017</a:t>
            </a:r>
          </a:p>
        </c:rich>
      </c:tx>
      <c:layout>
        <c:manualLayout>
          <c:xMode val="edge"/>
          <c:yMode val="edge"/>
          <c:x val="0.2378511190441864"/>
          <c:y val="0"/>
        </c:manualLayout>
      </c:layout>
      <c:overlay val="1"/>
    </c:title>
    <c:autoTitleDeleted val="0"/>
    <c:plotArea>
      <c:layout>
        <c:manualLayout>
          <c:layoutTarget val="inner"/>
          <c:xMode val="edge"/>
          <c:yMode val="edge"/>
          <c:x val="9.8780183727034121E-2"/>
          <c:y val="0.18565981335666376"/>
          <c:w val="0.89074868766404203"/>
          <c:h val="0.49107999084007115"/>
        </c:manualLayout>
      </c:layout>
      <c:lineChart>
        <c:grouping val="standard"/>
        <c:varyColors val="0"/>
        <c:ser>
          <c:idx val="0"/>
          <c:order val="0"/>
          <c:tx>
            <c:strRef>
              <c:f>FBM!$EM$1066</c:f>
              <c:strCache>
                <c:ptCount val="1"/>
                <c:pt idx="0">
                  <c:v>Armenia</c:v>
                </c:pt>
              </c:strCache>
            </c:strRef>
          </c:tx>
          <c:marker>
            <c:symbol val="circle"/>
            <c:size val="5"/>
            <c:spPr>
              <a:solidFill>
                <a:schemeClr val="bg1"/>
              </a:solidFill>
            </c:spPr>
          </c:marker>
          <c:cat>
            <c:strRef>
              <c:f>FBM!$EL$1067:$EL$1078</c:f>
              <c:strCache>
                <c:ptCount val="12"/>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strCache>
            </c:strRef>
          </c:cat>
          <c:val>
            <c:numRef>
              <c:f>FBM!$EM$1067:$EM$1078</c:f>
              <c:numCache>
                <c:formatCode>0.0%</c:formatCode>
                <c:ptCount val="12"/>
                <c:pt idx="0">
                  <c:v>5.8280908997048186E-3</c:v>
                </c:pt>
                <c:pt idx="1">
                  <c:v>5.7235291202684113E-3</c:v>
                </c:pt>
                <c:pt idx="2">
                  <c:v>5.6240871416755045E-3</c:v>
                </c:pt>
                <c:pt idx="3">
                  <c:v>5.5681352871386203E-3</c:v>
                </c:pt>
                <c:pt idx="4">
                  <c:v>5.5024989210785691E-3</c:v>
                </c:pt>
                <c:pt idx="5">
                  <c:v>5.4585417351724619E-3</c:v>
                </c:pt>
                <c:pt idx="6">
                  <c:v>5.3807120578899248E-3</c:v>
                </c:pt>
                <c:pt idx="7">
                  <c:v>5.3416425550856239E-3</c:v>
                </c:pt>
                <c:pt idx="8">
                  <c:v>5.2383304099044015E-3</c:v>
                </c:pt>
                <c:pt idx="9">
                  <c:v>5.2178096719217582E-3</c:v>
                </c:pt>
                <c:pt idx="10">
                  <c:v>5.1098310317747586E-3</c:v>
                </c:pt>
                <c:pt idx="11">
                  <c:v>5.0737930040007928E-3</c:v>
                </c:pt>
              </c:numCache>
            </c:numRef>
          </c:val>
          <c:smooth val="0"/>
        </c:ser>
        <c:ser>
          <c:idx val="1"/>
          <c:order val="1"/>
          <c:tx>
            <c:strRef>
              <c:f>FBM!$EN$1066</c:f>
              <c:strCache>
                <c:ptCount val="1"/>
                <c:pt idx="0">
                  <c:v>Quindío</c:v>
                </c:pt>
              </c:strCache>
            </c:strRef>
          </c:tx>
          <c:marker>
            <c:symbol val="circle"/>
            <c:size val="5"/>
            <c:spPr>
              <a:solidFill>
                <a:schemeClr val="bg1"/>
              </a:solidFill>
            </c:spPr>
          </c:marker>
          <c:cat>
            <c:strRef>
              <c:f>FBM!$EL$1067:$EL$1078</c:f>
              <c:strCache>
                <c:ptCount val="12"/>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strCache>
            </c:strRef>
          </c:cat>
          <c:val>
            <c:numRef>
              <c:f>FBM!$EN$1067:$EN$1078</c:f>
              <c:numCache>
                <c:formatCode>0.0%</c:formatCode>
                <c:ptCount val="12"/>
                <c:pt idx="0">
                  <c:v>5.6575604389847989E-3</c:v>
                </c:pt>
                <c:pt idx="1">
                  <c:v>5.5866649303295546E-3</c:v>
                </c:pt>
                <c:pt idx="2">
                  <c:v>5.6351786107415869E-3</c:v>
                </c:pt>
                <c:pt idx="3">
                  <c:v>5.5447322284341016E-3</c:v>
                </c:pt>
                <c:pt idx="4">
                  <c:v>5.6147810162223699E-3</c:v>
                </c:pt>
                <c:pt idx="5">
                  <c:v>5.6270944689644775E-3</c:v>
                </c:pt>
                <c:pt idx="6">
                  <c:v>5.5738980199184773E-3</c:v>
                </c:pt>
                <c:pt idx="7">
                  <c:v>5.6365546672039191E-3</c:v>
                </c:pt>
                <c:pt idx="8">
                  <c:v>5.6264300882518103E-3</c:v>
                </c:pt>
                <c:pt idx="9">
                  <c:v>5.6856794173423264E-3</c:v>
                </c:pt>
                <c:pt idx="10">
                  <c:v>5.6535352284587947E-3</c:v>
                </c:pt>
                <c:pt idx="11">
                  <c:v>5.6762813409181323E-3</c:v>
                </c:pt>
              </c:numCache>
            </c:numRef>
          </c:val>
          <c:smooth val="0"/>
        </c:ser>
        <c:ser>
          <c:idx val="2"/>
          <c:order val="2"/>
          <c:tx>
            <c:strRef>
              <c:f>FBM!$EO$1066</c:f>
              <c:strCache>
                <c:ptCount val="1"/>
                <c:pt idx="0">
                  <c:v>Colombia</c:v>
                </c:pt>
              </c:strCache>
            </c:strRef>
          </c:tx>
          <c:marker>
            <c:symbol val="circle"/>
            <c:size val="6"/>
            <c:spPr>
              <a:solidFill>
                <a:schemeClr val="bg1"/>
              </a:solidFill>
            </c:spPr>
          </c:marker>
          <c:cat>
            <c:strRef>
              <c:f>FBM!$EL$1067:$EL$1078</c:f>
              <c:strCache>
                <c:ptCount val="12"/>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strCache>
            </c:strRef>
          </c:cat>
          <c:val>
            <c:numRef>
              <c:f>FBM!$EO$1067:$EO$1078</c:f>
              <c:numCache>
                <c:formatCode>0.0%</c:formatCode>
                <c:ptCount val="12"/>
                <c:pt idx="0">
                  <c:v>1.2062974694995843E-2</c:v>
                </c:pt>
                <c:pt idx="1">
                  <c:v>1.2002339033841292E-2</c:v>
                </c:pt>
                <c:pt idx="2">
                  <c:v>1.1933864076862699E-2</c:v>
                </c:pt>
                <c:pt idx="3">
                  <c:v>1.1871122245731947E-2</c:v>
                </c:pt>
                <c:pt idx="4">
                  <c:v>1.1800039627529735E-2</c:v>
                </c:pt>
                <c:pt idx="5">
                  <c:v>1.1756139102480079E-2</c:v>
                </c:pt>
                <c:pt idx="6">
                  <c:v>1.1667426545839854E-2</c:v>
                </c:pt>
                <c:pt idx="7">
                  <c:v>1.1576747436440993E-2</c:v>
                </c:pt>
                <c:pt idx="8">
                  <c:v>1.1474649917365021E-2</c:v>
                </c:pt>
                <c:pt idx="9">
                  <c:v>1.1363778701793059E-2</c:v>
                </c:pt>
                <c:pt idx="10">
                  <c:v>1.1291795672940586E-2</c:v>
                </c:pt>
                <c:pt idx="11">
                  <c:v>1.1157468162400486E-2</c:v>
                </c:pt>
              </c:numCache>
            </c:numRef>
          </c:val>
          <c:smooth val="0"/>
        </c:ser>
        <c:dLbls>
          <c:showLegendKey val="0"/>
          <c:showVal val="0"/>
          <c:showCatName val="0"/>
          <c:showSerName val="0"/>
          <c:showPercent val="0"/>
          <c:showBubbleSize val="0"/>
        </c:dLbls>
        <c:marker val="1"/>
        <c:smooth val="0"/>
        <c:axId val="98264576"/>
        <c:axId val="98266496"/>
      </c:lineChart>
      <c:catAx>
        <c:axId val="98264576"/>
        <c:scaling>
          <c:orientation val="minMax"/>
        </c:scaling>
        <c:delete val="0"/>
        <c:axPos val="b"/>
        <c:numFmt formatCode="General" sourceLinked="0"/>
        <c:majorTickMark val="out"/>
        <c:minorTickMark val="none"/>
        <c:tickLblPos val="nextTo"/>
        <c:txPr>
          <a:bodyPr rot="-5400000" vert="horz"/>
          <a:lstStyle/>
          <a:p>
            <a:pPr>
              <a:defRPr sz="800"/>
            </a:pPr>
            <a:endParaRPr lang="es-CO"/>
          </a:p>
        </c:txPr>
        <c:crossAx val="98266496"/>
        <c:crosses val="autoZero"/>
        <c:auto val="1"/>
        <c:lblAlgn val="ctr"/>
        <c:lblOffset val="100"/>
        <c:noMultiLvlLbl val="0"/>
      </c:catAx>
      <c:valAx>
        <c:axId val="98266496"/>
        <c:scaling>
          <c:orientation val="minMax"/>
        </c:scaling>
        <c:delete val="0"/>
        <c:axPos val="l"/>
        <c:numFmt formatCode="0.0%" sourceLinked="1"/>
        <c:majorTickMark val="out"/>
        <c:minorTickMark val="none"/>
        <c:tickLblPos val="nextTo"/>
        <c:txPr>
          <a:bodyPr/>
          <a:lstStyle/>
          <a:p>
            <a:pPr>
              <a:defRPr sz="800"/>
            </a:pPr>
            <a:endParaRPr lang="es-CO"/>
          </a:p>
        </c:txPr>
        <c:crossAx val="98264576"/>
        <c:crosses val="autoZero"/>
        <c:crossBetween val="between"/>
      </c:valAx>
    </c:plotArea>
    <c:legend>
      <c:legendPos val="r"/>
      <c:layout>
        <c:manualLayout>
          <c:xMode val="edge"/>
          <c:yMode val="edge"/>
          <c:x val="1.3744531933508281E-3"/>
          <c:y val="0.91609069699620882"/>
          <c:w val="0.99306999125109363"/>
          <c:h val="7.0596019247594038E-2"/>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385362352494142"/>
          <c:y val="4.1844977090099697E-2"/>
          <c:w val="0.85544038898622932"/>
          <c:h val="0.85144404110452765"/>
        </c:manualLayout>
      </c:layout>
      <c:barChart>
        <c:barDir val="bar"/>
        <c:grouping val="percentStacked"/>
        <c:varyColors val="0"/>
        <c:ser>
          <c:idx val="0"/>
          <c:order val="0"/>
          <c:tx>
            <c:strRef>
              <c:f>FBM!$EN$1470</c:f>
              <c:strCache>
                <c:ptCount val="1"/>
                <c:pt idx="0">
                  <c:v>Tasa Repitencia</c:v>
                </c:pt>
              </c:strCache>
            </c:strRef>
          </c:tx>
          <c:invertIfNegative val="0"/>
          <c:dLbls>
            <c:dLbl>
              <c:idx val="0"/>
              <c:layout>
                <c:manualLayout>
                  <c:x val="2.323503127792672E-2"/>
                  <c:y val="-4.56490659164723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7036396623119671E-2"/>
                  <c:y val="0"/>
                </c:manualLayout>
              </c:layout>
              <c:showLegendKey val="0"/>
              <c:showVal val="1"/>
              <c:showCatName val="0"/>
              <c:showSerName val="0"/>
              <c:showPercent val="0"/>
              <c:showBubbleSize val="0"/>
            </c:dLbl>
            <c:dLbl>
              <c:idx val="2"/>
              <c:layout>
                <c:manualLayout>
                  <c:x val="2.0797228171630516E-2"/>
                  <c:y val="3.9100684261974585E-3"/>
                </c:manualLayout>
              </c:layout>
              <c:showLegendKey val="0"/>
              <c:showVal val="1"/>
              <c:showCatName val="0"/>
              <c:showSerName val="0"/>
              <c:showPercent val="0"/>
              <c:showBubbleSize val="0"/>
            </c:dLbl>
            <c:dLbl>
              <c:idx val="3"/>
              <c:layout>
                <c:manualLayout>
                  <c:x val="1.6637782537304413E-2"/>
                  <c:y val="-3.9100684261974585E-3"/>
                </c:manualLayout>
              </c:layout>
              <c:showLegendKey val="0"/>
              <c:showVal val="1"/>
              <c:showCatName val="0"/>
              <c:showSerName val="0"/>
              <c:showPercent val="0"/>
              <c:showBubbleSize val="0"/>
            </c:dLbl>
            <c:dLbl>
              <c:idx val="4"/>
              <c:layout>
                <c:manualLayout>
                  <c:x val="2.0797228171630516E-2"/>
                  <c:y val="0"/>
                </c:manualLayout>
              </c:layout>
              <c:showLegendKey val="0"/>
              <c:showVal val="1"/>
              <c:showCatName val="0"/>
              <c:showSerName val="0"/>
              <c:showPercent val="0"/>
              <c:showBubbleSize val="0"/>
            </c:dLbl>
            <c:dLbl>
              <c:idx val="5"/>
              <c:layout>
                <c:manualLayout>
                  <c:x val="2.495667380595662E-2"/>
                  <c:y val="0"/>
                </c:manualLayout>
              </c:layout>
              <c:showLegendKey val="0"/>
              <c:showVal val="1"/>
              <c:showCatName val="0"/>
              <c:showSerName val="0"/>
              <c:showPercent val="0"/>
              <c:showBubbleSize val="0"/>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FBM!$EM$1471:$EM$1476</c:f>
              <c:strCache>
                <c:ptCount val="6"/>
                <c:pt idx="0">
                  <c:v>Transición</c:v>
                </c:pt>
                <c:pt idx="1">
                  <c:v>Primaria</c:v>
                </c:pt>
                <c:pt idx="2">
                  <c:v>Secundaria</c:v>
                </c:pt>
                <c:pt idx="3">
                  <c:v>Media</c:v>
                </c:pt>
                <c:pt idx="4">
                  <c:v>Básica</c:v>
                </c:pt>
                <c:pt idx="5">
                  <c:v>Total</c:v>
                </c:pt>
              </c:strCache>
            </c:strRef>
          </c:cat>
          <c:val>
            <c:numRef>
              <c:f>FBM!$EN$1471:$EN$1476</c:f>
              <c:numCache>
                <c:formatCode>0.00%</c:formatCode>
                <c:ptCount val="6"/>
                <c:pt idx="0">
                  <c:v>4.0000000000000002E-4</c:v>
                </c:pt>
                <c:pt idx="1">
                  <c:v>5.3E-3</c:v>
                </c:pt>
                <c:pt idx="2">
                  <c:v>1.24E-2</c:v>
                </c:pt>
                <c:pt idx="3">
                  <c:v>3.5000000000000001E-3</c:v>
                </c:pt>
                <c:pt idx="4">
                  <c:v>8.2000000000000007E-3</c:v>
                </c:pt>
                <c:pt idx="5">
                  <c:v>7.4000000000000003E-3</c:v>
                </c:pt>
              </c:numCache>
            </c:numRef>
          </c:val>
        </c:ser>
        <c:ser>
          <c:idx val="1"/>
          <c:order val="1"/>
          <c:tx>
            <c:strRef>
              <c:f>FBM!$EO$1470</c:f>
              <c:strCache>
                <c:ptCount val="1"/>
                <c:pt idx="0">
                  <c:v>Tasa Deserción</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FBM!$EM$1471:$EM$1476</c:f>
              <c:strCache>
                <c:ptCount val="6"/>
                <c:pt idx="0">
                  <c:v>Transición</c:v>
                </c:pt>
                <c:pt idx="1">
                  <c:v>Primaria</c:v>
                </c:pt>
                <c:pt idx="2">
                  <c:v>Secundaria</c:v>
                </c:pt>
                <c:pt idx="3">
                  <c:v>Media</c:v>
                </c:pt>
                <c:pt idx="4">
                  <c:v>Básica</c:v>
                </c:pt>
                <c:pt idx="5">
                  <c:v>Total</c:v>
                </c:pt>
              </c:strCache>
            </c:strRef>
          </c:cat>
          <c:val>
            <c:numRef>
              <c:f>FBM!$EO$1471:$EO$1476</c:f>
              <c:numCache>
                <c:formatCode>0.00%</c:formatCode>
                <c:ptCount val="6"/>
                <c:pt idx="0">
                  <c:v>4.53E-2</c:v>
                </c:pt>
                <c:pt idx="1">
                  <c:v>3.0200000000000001E-2</c:v>
                </c:pt>
                <c:pt idx="2">
                  <c:v>5.91E-2</c:v>
                </c:pt>
                <c:pt idx="3">
                  <c:v>4.2999999999999997E-2</c:v>
                </c:pt>
                <c:pt idx="4">
                  <c:v>4.4299999999999999E-2</c:v>
                </c:pt>
                <c:pt idx="5">
                  <c:v>4.41E-2</c:v>
                </c:pt>
              </c:numCache>
            </c:numRef>
          </c:val>
        </c:ser>
        <c:ser>
          <c:idx val="2"/>
          <c:order val="2"/>
          <c:tx>
            <c:strRef>
              <c:f>FBM!$EP$1470</c:f>
              <c:strCache>
                <c:ptCount val="1"/>
                <c:pt idx="0">
                  <c:v>Tasa Reprobación</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FBM!$EM$1471:$EM$1476</c:f>
              <c:strCache>
                <c:ptCount val="6"/>
                <c:pt idx="0">
                  <c:v>Transición</c:v>
                </c:pt>
                <c:pt idx="1">
                  <c:v>Primaria</c:v>
                </c:pt>
                <c:pt idx="2">
                  <c:v>Secundaria</c:v>
                </c:pt>
                <c:pt idx="3">
                  <c:v>Media</c:v>
                </c:pt>
                <c:pt idx="4">
                  <c:v>Básica</c:v>
                </c:pt>
                <c:pt idx="5">
                  <c:v>Total</c:v>
                </c:pt>
              </c:strCache>
            </c:strRef>
          </c:cat>
          <c:val>
            <c:numRef>
              <c:f>FBM!$EP$1471:$EP$1476</c:f>
              <c:numCache>
                <c:formatCode>0.00%</c:formatCode>
                <c:ptCount val="6"/>
                <c:pt idx="0">
                  <c:v>2.5000000000000001E-3</c:v>
                </c:pt>
                <c:pt idx="1">
                  <c:v>4.4699999999999997E-2</c:v>
                </c:pt>
                <c:pt idx="2">
                  <c:v>0.10390000000000001</c:v>
                </c:pt>
                <c:pt idx="3">
                  <c:v>6.3100000000000003E-2</c:v>
                </c:pt>
                <c:pt idx="4">
                  <c:v>6.8199999999999997E-2</c:v>
                </c:pt>
                <c:pt idx="5">
                  <c:v>6.7400000000000002E-2</c:v>
                </c:pt>
              </c:numCache>
            </c:numRef>
          </c:val>
        </c:ser>
        <c:dLbls>
          <c:showLegendKey val="0"/>
          <c:showVal val="0"/>
          <c:showCatName val="0"/>
          <c:showSerName val="0"/>
          <c:showPercent val="0"/>
          <c:showBubbleSize val="0"/>
        </c:dLbls>
        <c:gapWidth val="150"/>
        <c:overlap val="100"/>
        <c:axId val="48612480"/>
        <c:axId val="48614016"/>
      </c:barChart>
      <c:catAx>
        <c:axId val="48612480"/>
        <c:scaling>
          <c:orientation val="minMax"/>
        </c:scaling>
        <c:delete val="0"/>
        <c:axPos val="l"/>
        <c:numFmt formatCode="General" sourceLinked="0"/>
        <c:majorTickMark val="out"/>
        <c:minorTickMark val="none"/>
        <c:tickLblPos val="nextTo"/>
        <c:txPr>
          <a:bodyPr/>
          <a:lstStyle/>
          <a:p>
            <a:pPr>
              <a:defRPr b="1"/>
            </a:pPr>
            <a:endParaRPr lang="es-CO"/>
          </a:p>
        </c:txPr>
        <c:crossAx val="48614016"/>
        <c:crosses val="autoZero"/>
        <c:auto val="1"/>
        <c:lblAlgn val="ctr"/>
        <c:lblOffset val="100"/>
        <c:noMultiLvlLbl val="0"/>
      </c:catAx>
      <c:valAx>
        <c:axId val="48614016"/>
        <c:scaling>
          <c:orientation val="minMax"/>
          <c:max val="1"/>
          <c:min val="0"/>
        </c:scaling>
        <c:delete val="0"/>
        <c:axPos val="b"/>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48612480"/>
        <c:crosses val="autoZero"/>
        <c:crossBetween val="between"/>
      </c:valAx>
    </c:plotArea>
    <c:legend>
      <c:legendPos val="r"/>
      <c:layout>
        <c:manualLayout>
          <c:xMode val="edge"/>
          <c:yMode val="edge"/>
          <c:x val="1.1385446792341302E-2"/>
          <c:y val="0.94460527785873527"/>
          <c:w val="0.98146531281445037"/>
          <c:h val="5.420347322295885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FBM!$EN$1478</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FBM!$EM$1479:$EM$1484</c:f>
              <c:strCache>
                <c:ptCount val="6"/>
                <c:pt idx="0">
                  <c:v>Transición</c:v>
                </c:pt>
                <c:pt idx="1">
                  <c:v>Primaria</c:v>
                </c:pt>
                <c:pt idx="2">
                  <c:v>Secundaria</c:v>
                </c:pt>
                <c:pt idx="3">
                  <c:v>Media</c:v>
                </c:pt>
                <c:pt idx="4">
                  <c:v>Básica</c:v>
                </c:pt>
                <c:pt idx="5">
                  <c:v>Total</c:v>
                </c:pt>
              </c:strCache>
            </c:strRef>
          </c:cat>
          <c:val>
            <c:numRef>
              <c:f>FBM!$EN$1479:$EN$1484</c:f>
              <c:numCache>
                <c:formatCode>0.00%</c:formatCode>
                <c:ptCount val="6"/>
                <c:pt idx="0">
                  <c:v>0.95220000000000005</c:v>
                </c:pt>
                <c:pt idx="1">
                  <c:v>0.92510000000000003</c:v>
                </c:pt>
                <c:pt idx="2">
                  <c:v>0.83709999999999996</c:v>
                </c:pt>
                <c:pt idx="3">
                  <c:v>0.89390000000000003</c:v>
                </c:pt>
                <c:pt idx="4">
                  <c:v>0.88749999999999996</c:v>
                </c:pt>
                <c:pt idx="5">
                  <c:v>0.88849999999999996</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908896034297E-3"/>
          <c:y val="1.845444059976932E-2"/>
          <c:w val="0.99142550911039662"/>
          <c:h val="0.80965770282174931"/>
        </c:manualLayout>
      </c:layout>
      <c:bar3DChart>
        <c:barDir val="col"/>
        <c:grouping val="clustered"/>
        <c:varyColors val="0"/>
        <c:ser>
          <c:idx val="0"/>
          <c:order val="0"/>
          <c:tx>
            <c:strRef>
              <c:f>FBM!$EI$1511</c:f>
              <c:strCache>
                <c:ptCount val="1"/>
                <c:pt idx="0">
                  <c:v>Armenia</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52777777777777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0763057941020211E-4"/>
                  <c:y val="0.125"/>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943095104048549E-3"/>
                  <c:y val="0.152777777777777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1089040607084232E-4"/>
                  <c:y val="0.1574074074074074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FBM!$EH$1512:$EH$1516</c:f>
              <c:strCache>
                <c:ptCount val="5"/>
                <c:pt idx="0">
                  <c:v>Lectura Crítica</c:v>
                </c:pt>
                <c:pt idx="1">
                  <c:v>Matemática</c:v>
                </c:pt>
                <c:pt idx="2">
                  <c:v>Sociales y Ciudadanía</c:v>
                </c:pt>
                <c:pt idx="3">
                  <c:v>Ciencias Naturales</c:v>
                </c:pt>
                <c:pt idx="4">
                  <c:v>Inglés</c:v>
                </c:pt>
              </c:strCache>
            </c:strRef>
          </c:cat>
          <c:val>
            <c:numRef>
              <c:f>FBM!$EI$1512:$EI$1516</c:f>
              <c:numCache>
                <c:formatCode>General</c:formatCode>
                <c:ptCount val="5"/>
                <c:pt idx="0">
                  <c:v>57</c:v>
                </c:pt>
                <c:pt idx="1">
                  <c:v>54</c:v>
                </c:pt>
                <c:pt idx="2">
                  <c:v>53</c:v>
                </c:pt>
                <c:pt idx="3">
                  <c:v>54</c:v>
                </c:pt>
                <c:pt idx="4">
                  <c:v>54</c:v>
                </c:pt>
              </c:numCache>
            </c:numRef>
          </c:val>
        </c:ser>
        <c:ser>
          <c:idx val="1"/>
          <c:order val="1"/>
          <c:tx>
            <c:strRef>
              <c:f>FBM!$EJ$1511</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975693370654952E-3"/>
                  <c:y val="0.152777777777777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733578619893058E-3"/>
                  <c:y val="0.143518518518518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95164841554927E-4"/>
                  <c:y val="0.2037037037037036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1415023273148263E-4"/>
                  <c:y val="0.1712962962962963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FBM!$EH$1512:$EH$1516</c:f>
              <c:strCache>
                <c:ptCount val="5"/>
                <c:pt idx="0">
                  <c:v>Lectura Crítica</c:v>
                </c:pt>
                <c:pt idx="1">
                  <c:v>Matemática</c:v>
                </c:pt>
                <c:pt idx="2">
                  <c:v>Sociales y Ciudadanía</c:v>
                </c:pt>
                <c:pt idx="3">
                  <c:v>Ciencias Naturales</c:v>
                </c:pt>
                <c:pt idx="4">
                  <c:v>Inglés</c:v>
                </c:pt>
              </c:strCache>
            </c:strRef>
          </c:cat>
          <c:val>
            <c:numRef>
              <c:f>FBM!$EJ$1512:$EJ$1516</c:f>
              <c:numCache>
                <c:formatCode>General</c:formatCode>
                <c:ptCount val="5"/>
                <c:pt idx="0">
                  <c:v>54</c:v>
                </c:pt>
                <c:pt idx="1">
                  <c:v>52</c:v>
                </c:pt>
                <c:pt idx="2">
                  <c:v>51</c:v>
                </c:pt>
                <c:pt idx="3">
                  <c:v>52</c:v>
                </c:pt>
                <c:pt idx="4">
                  <c:v>51</c:v>
                </c:pt>
              </c:numCache>
            </c:numRef>
          </c:val>
        </c:ser>
        <c:dLbls>
          <c:showLegendKey val="0"/>
          <c:showVal val="0"/>
          <c:showCatName val="0"/>
          <c:showSerName val="0"/>
          <c:showPercent val="0"/>
          <c:showBubbleSize val="0"/>
        </c:dLbls>
        <c:gapWidth val="150"/>
        <c:shape val="box"/>
        <c:axId val="48683648"/>
        <c:axId val="48767360"/>
        <c:axId val="0"/>
      </c:bar3DChart>
      <c:catAx>
        <c:axId val="48683648"/>
        <c:scaling>
          <c:orientation val="minMax"/>
        </c:scaling>
        <c:delete val="0"/>
        <c:axPos val="b"/>
        <c:numFmt formatCode="General" sourceLinked="0"/>
        <c:majorTickMark val="out"/>
        <c:minorTickMark val="none"/>
        <c:tickLblPos val="nextTo"/>
        <c:crossAx val="48767360"/>
        <c:crosses val="autoZero"/>
        <c:auto val="1"/>
        <c:lblAlgn val="ctr"/>
        <c:lblOffset val="100"/>
        <c:noMultiLvlLbl val="0"/>
      </c:catAx>
      <c:valAx>
        <c:axId val="48767360"/>
        <c:scaling>
          <c:orientation val="minMax"/>
        </c:scaling>
        <c:delete val="1"/>
        <c:axPos val="l"/>
        <c:numFmt formatCode="General" sourceLinked="1"/>
        <c:majorTickMark val="out"/>
        <c:minorTickMark val="none"/>
        <c:tickLblPos val="nextTo"/>
        <c:crossAx val="48683648"/>
        <c:crosses val="autoZero"/>
        <c:crossBetween val="between"/>
      </c:valAx>
    </c:plotArea>
    <c:legend>
      <c:legendPos val="r"/>
      <c:layout>
        <c:manualLayout>
          <c:xMode val="edge"/>
          <c:yMode val="edge"/>
          <c:x val="0.2667448955244231"/>
          <c:y val="1.3473921296170146E-3"/>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5.0925925925925923E-2"/>
          <c:w val="0.88876640419947506"/>
          <c:h val="0.83772382618839314"/>
        </c:manualLayout>
      </c:layout>
      <c:barChart>
        <c:barDir val="bar"/>
        <c:grouping val="stacked"/>
        <c:varyColors val="0"/>
        <c:ser>
          <c:idx val="0"/>
          <c:order val="0"/>
          <c:tx>
            <c:strRef>
              <c:f>FBM!$EK$1611</c:f>
              <c:strCache>
                <c:ptCount val="1"/>
                <c:pt idx="0">
                  <c:v>Total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FBM!$EL$1610:$ET$1610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FBM!$EL$1611:$ET$1611</c:f>
              <c:numCache>
                <c:formatCode>#,##0.00</c:formatCode>
                <c:ptCount val="9"/>
                <c:pt idx="0">
                  <c:v>100</c:v>
                </c:pt>
                <c:pt idx="1">
                  <c:v>100</c:v>
                </c:pt>
                <c:pt idx="2">
                  <c:v>100</c:v>
                </c:pt>
                <c:pt idx="3">
                  <c:v>100</c:v>
                </c:pt>
                <c:pt idx="4">
                  <c:v>100</c:v>
                </c:pt>
                <c:pt idx="5">
                  <c:v>100</c:v>
                </c:pt>
                <c:pt idx="6">
                  <c:v>100</c:v>
                </c:pt>
                <c:pt idx="7">
                  <c:v>100</c:v>
                </c:pt>
                <c:pt idx="8">
                  <c:v>100</c:v>
                </c:pt>
              </c:numCache>
            </c:numRef>
          </c:val>
        </c:ser>
        <c:ser>
          <c:idx val="1"/>
          <c:order val="1"/>
          <c:tx>
            <c:strRef>
              <c:f>FBM!$EK$1612</c:f>
              <c:strCache>
                <c:ptCount val="1"/>
                <c:pt idx="0">
                  <c:v>Urbana</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FBM!$EL$1610:$ET$1610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FBM!$EL$1612:$ET$1612</c:f>
              <c:numCache>
                <c:formatCode>#,##0.00</c:formatCode>
                <c:ptCount val="9"/>
                <c:pt idx="0">
                  <c:v>100</c:v>
                </c:pt>
                <c:pt idx="1">
                  <c:v>100</c:v>
                </c:pt>
                <c:pt idx="2">
                  <c:v>100</c:v>
                </c:pt>
                <c:pt idx="3">
                  <c:v>100</c:v>
                </c:pt>
                <c:pt idx="4">
                  <c:v>100</c:v>
                </c:pt>
                <c:pt idx="5">
                  <c:v>100</c:v>
                </c:pt>
                <c:pt idx="6">
                  <c:v>100</c:v>
                </c:pt>
                <c:pt idx="7">
                  <c:v>100</c:v>
                </c:pt>
                <c:pt idx="8">
                  <c:v>100</c:v>
                </c:pt>
              </c:numCache>
            </c:numRef>
          </c:val>
        </c:ser>
        <c:ser>
          <c:idx val="2"/>
          <c:order val="2"/>
          <c:tx>
            <c:strRef>
              <c:f>FBM!$EK$1613</c:f>
              <c:strCache>
                <c:ptCount val="1"/>
                <c:pt idx="0">
                  <c:v>Rural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FBM!$EL$1610:$ET$1610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FBM!$EL$1613:$ET$1613</c:f>
              <c:numCache>
                <c:formatCode>#,##0.00</c:formatCode>
                <c:ptCount val="9"/>
                <c:pt idx="0">
                  <c:v>100</c:v>
                </c:pt>
                <c:pt idx="1">
                  <c:v>100</c:v>
                </c:pt>
                <c:pt idx="2">
                  <c:v>100</c:v>
                </c:pt>
                <c:pt idx="3">
                  <c:v>100</c:v>
                </c:pt>
                <c:pt idx="4">
                  <c:v>100</c:v>
                </c:pt>
                <c:pt idx="5">
                  <c:v>100</c:v>
                </c:pt>
                <c:pt idx="6">
                  <c:v>100</c:v>
                </c:pt>
                <c:pt idx="7">
                  <c:v>100</c:v>
                </c:pt>
                <c:pt idx="8">
                  <c:v>100</c:v>
                </c:pt>
              </c:numCache>
            </c:numRef>
          </c:val>
        </c:ser>
        <c:dLbls>
          <c:showLegendKey val="0"/>
          <c:showVal val="0"/>
          <c:showCatName val="0"/>
          <c:showSerName val="0"/>
          <c:showPercent val="0"/>
          <c:showBubbleSize val="0"/>
        </c:dLbls>
        <c:gapWidth val="136"/>
        <c:overlap val="100"/>
        <c:axId val="48812032"/>
        <c:axId val="48813568"/>
      </c:barChart>
      <c:catAx>
        <c:axId val="48812032"/>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48813568"/>
        <c:crosses val="autoZero"/>
        <c:auto val="1"/>
        <c:lblAlgn val="ctr"/>
        <c:lblOffset val="100"/>
        <c:noMultiLvlLbl val="0"/>
      </c:catAx>
      <c:valAx>
        <c:axId val="48813568"/>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48812032"/>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FBM!$EK$1603</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FBM!$EL$1602:$ET$1602</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FBM!$EL$1603:$ET$1603</c:f>
              <c:numCache>
                <c:formatCode>#,##0.00</c:formatCode>
                <c:ptCount val="9"/>
                <c:pt idx="0">
                  <c:v>100</c:v>
                </c:pt>
                <c:pt idx="1">
                  <c:v>100</c:v>
                </c:pt>
                <c:pt idx="2">
                  <c:v>100</c:v>
                </c:pt>
                <c:pt idx="3">
                  <c:v>100</c:v>
                </c:pt>
                <c:pt idx="4">
                  <c:v>98.73</c:v>
                </c:pt>
                <c:pt idx="5">
                  <c:v>99.29</c:v>
                </c:pt>
                <c:pt idx="6">
                  <c:v>99.3</c:v>
                </c:pt>
                <c:pt idx="7">
                  <c:v>99.1</c:v>
                </c:pt>
                <c:pt idx="8">
                  <c:v>89.09</c:v>
                </c:pt>
              </c:numCache>
            </c:numRef>
          </c:val>
        </c:ser>
        <c:ser>
          <c:idx val="1"/>
          <c:order val="1"/>
          <c:tx>
            <c:strRef>
              <c:f>FBM!$EK$1604</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FBM!$EL$1602:$ET$1602</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FBM!$EL$1604:$ET$1604</c:f>
              <c:numCache>
                <c:formatCode>#,##0.00</c:formatCode>
                <c:ptCount val="9"/>
                <c:pt idx="0">
                  <c:v>100</c:v>
                </c:pt>
                <c:pt idx="1">
                  <c:v>100</c:v>
                </c:pt>
                <c:pt idx="2">
                  <c:v>100</c:v>
                </c:pt>
                <c:pt idx="3">
                  <c:v>100</c:v>
                </c:pt>
                <c:pt idx="4">
                  <c:v>99.28</c:v>
                </c:pt>
                <c:pt idx="5">
                  <c:v>99.81</c:v>
                </c:pt>
                <c:pt idx="6">
                  <c:v>99.87</c:v>
                </c:pt>
                <c:pt idx="7">
                  <c:v>99.84</c:v>
                </c:pt>
                <c:pt idx="8">
                  <c:v>89.5</c:v>
                </c:pt>
              </c:numCache>
            </c:numRef>
          </c:val>
        </c:ser>
        <c:ser>
          <c:idx val="2"/>
          <c:order val="2"/>
          <c:tx>
            <c:strRef>
              <c:f>FBM!$EK$1605</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555555555555454E-2"/>
                  <c:y val="-8.4875562720133283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7777777777777776E-2"/>
                  <c:y val="-4.62962962962962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111111111111011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055555555555545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33333333333322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555555555555454E-2"/>
                  <c:y val="-4.629629629629629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FBM!$EL$1602:$ET$1602</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FBM!$EL$1605:$ET$1605</c:f>
              <c:numCache>
                <c:formatCode>#,##0.00</c:formatCode>
                <c:ptCount val="9"/>
                <c:pt idx="0">
                  <c:v>100</c:v>
                </c:pt>
                <c:pt idx="1">
                  <c:v>100</c:v>
                </c:pt>
                <c:pt idx="2">
                  <c:v>100</c:v>
                </c:pt>
                <c:pt idx="3">
                  <c:v>100</c:v>
                </c:pt>
                <c:pt idx="4">
                  <c:v>4.1900000000000004</c:v>
                </c:pt>
                <c:pt idx="5">
                  <c:v>5.47</c:v>
                </c:pt>
                <c:pt idx="6">
                  <c:v>6.56</c:v>
                </c:pt>
                <c:pt idx="7">
                  <c:v>84.18</c:v>
                </c:pt>
                <c:pt idx="8">
                  <c:v>11.26</c:v>
                </c:pt>
              </c:numCache>
            </c:numRef>
          </c:val>
        </c:ser>
        <c:dLbls>
          <c:showLegendKey val="0"/>
          <c:showVal val="0"/>
          <c:showCatName val="0"/>
          <c:showSerName val="0"/>
          <c:showPercent val="0"/>
          <c:showBubbleSize val="0"/>
        </c:dLbls>
        <c:gapWidth val="113"/>
        <c:overlap val="100"/>
        <c:axId val="48878336"/>
        <c:axId val="48879872"/>
      </c:barChart>
      <c:catAx>
        <c:axId val="48878336"/>
        <c:scaling>
          <c:orientation val="minMax"/>
        </c:scaling>
        <c:delete val="0"/>
        <c:axPos val="l"/>
        <c:numFmt formatCode="General" sourceLinked="1"/>
        <c:majorTickMark val="out"/>
        <c:minorTickMark val="none"/>
        <c:tickLblPos val="nextTo"/>
        <c:crossAx val="48879872"/>
        <c:crosses val="autoZero"/>
        <c:auto val="1"/>
        <c:lblAlgn val="ctr"/>
        <c:lblOffset val="100"/>
        <c:noMultiLvlLbl val="0"/>
      </c:catAx>
      <c:valAx>
        <c:axId val="48879872"/>
        <c:scaling>
          <c:orientation val="minMax"/>
          <c:max val="200"/>
        </c:scaling>
        <c:delete val="0"/>
        <c:axPos val="b"/>
        <c:numFmt formatCode="#,##0.00" sourceLinked="1"/>
        <c:majorTickMark val="out"/>
        <c:minorTickMark val="none"/>
        <c:tickLblPos val="high"/>
        <c:crossAx val="48878336"/>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FBM!$EK$1617</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FBM!$EL$1616:$ET$1616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FBM!$EL$1617:$ET$1617</c:f>
              <c:numCache>
                <c:formatCode>#,##0.00</c:formatCode>
                <c:ptCount val="9"/>
                <c:pt idx="0">
                  <c:v>100</c:v>
                </c:pt>
                <c:pt idx="1">
                  <c:v>100</c:v>
                </c:pt>
                <c:pt idx="2">
                  <c:v>100</c:v>
                </c:pt>
                <c:pt idx="3">
                  <c:v>100</c:v>
                </c:pt>
                <c:pt idx="4">
                  <c:v>97.05</c:v>
                </c:pt>
                <c:pt idx="5">
                  <c:v>99.97</c:v>
                </c:pt>
                <c:pt idx="6">
                  <c:v>99.91</c:v>
                </c:pt>
                <c:pt idx="7">
                  <c:v>99.89</c:v>
                </c:pt>
                <c:pt idx="8" formatCode="General">
                  <c:v>89.5</c:v>
                </c:pt>
              </c:numCache>
            </c:numRef>
          </c:val>
        </c:ser>
        <c:ser>
          <c:idx val="1"/>
          <c:order val="1"/>
          <c:tx>
            <c:strRef>
              <c:f>FBM!$EK$1618</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FBM!$EL$1616:$ET$1616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FBM!$EL$1618:$ET$1618</c:f>
              <c:numCache>
                <c:formatCode>#,##0.00</c:formatCode>
                <c:ptCount val="9"/>
                <c:pt idx="0">
                  <c:v>100</c:v>
                </c:pt>
                <c:pt idx="1">
                  <c:v>100</c:v>
                </c:pt>
                <c:pt idx="2">
                  <c:v>100</c:v>
                </c:pt>
                <c:pt idx="3">
                  <c:v>100</c:v>
                </c:pt>
                <c:pt idx="4">
                  <c:v>97.12</c:v>
                </c:pt>
                <c:pt idx="5">
                  <c:v>99.99</c:v>
                </c:pt>
                <c:pt idx="6">
                  <c:v>99.97</c:v>
                </c:pt>
                <c:pt idx="7">
                  <c:v>99.97</c:v>
                </c:pt>
                <c:pt idx="8" formatCode="General">
                  <c:v>89.59</c:v>
                </c:pt>
              </c:numCache>
            </c:numRef>
          </c:val>
        </c:ser>
        <c:ser>
          <c:idx val="2"/>
          <c:order val="2"/>
          <c:tx>
            <c:strRef>
              <c:f>FBM!$EK$1619</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FBM!$EL$1616:$ET$1616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FBM!$EL$1619:$ET$1619</c:f>
              <c:numCache>
                <c:formatCode>#,##0.00</c:formatCode>
                <c:ptCount val="9"/>
                <c:pt idx="0">
                  <c:v>100</c:v>
                </c:pt>
                <c:pt idx="1">
                  <c:v>100</c:v>
                </c:pt>
                <c:pt idx="2">
                  <c:v>100</c:v>
                </c:pt>
                <c:pt idx="3">
                  <c:v>100</c:v>
                </c:pt>
                <c:pt idx="4">
                  <c:v>85.65</c:v>
                </c:pt>
                <c:pt idx="5">
                  <c:v>95.28</c:v>
                </c:pt>
                <c:pt idx="6">
                  <c:v>90</c:v>
                </c:pt>
                <c:pt idx="7">
                  <c:v>98.45</c:v>
                </c:pt>
                <c:pt idx="8" formatCode="General">
                  <c:v>81.37</c:v>
                </c:pt>
              </c:numCache>
            </c:numRef>
          </c:val>
        </c:ser>
        <c:dLbls>
          <c:showLegendKey val="0"/>
          <c:showVal val="0"/>
          <c:showCatName val="0"/>
          <c:showSerName val="0"/>
          <c:showPercent val="0"/>
          <c:showBubbleSize val="0"/>
        </c:dLbls>
        <c:gapWidth val="64"/>
        <c:overlap val="100"/>
        <c:axId val="48920448"/>
        <c:axId val="48921984"/>
      </c:barChart>
      <c:catAx>
        <c:axId val="48920448"/>
        <c:scaling>
          <c:orientation val="minMax"/>
        </c:scaling>
        <c:delete val="0"/>
        <c:axPos val="b"/>
        <c:numFmt formatCode="General" sourceLinked="1"/>
        <c:majorTickMark val="out"/>
        <c:minorTickMark val="none"/>
        <c:tickLblPos val="nextTo"/>
        <c:crossAx val="48921984"/>
        <c:crosses val="autoZero"/>
        <c:auto val="1"/>
        <c:lblAlgn val="ctr"/>
        <c:lblOffset val="100"/>
        <c:noMultiLvlLbl val="0"/>
      </c:catAx>
      <c:valAx>
        <c:axId val="48921984"/>
        <c:scaling>
          <c:orientation val="minMax"/>
        </c:scaling>
        <c:delete val="0"/>
        <c:axPos val="l"/>
        <c:numFmt formatCode="#,##0.00" sourceLinked="1"/>
        <c:majorTickMark val="out"/>
        <c:minorTickMark val="none"/>
        <c:tickLblPos val="nextTo"/>
        <c:crossAx val="48920448"/>
        <c:crosses val="autoZero"/>
        <c:crossBetween val="between"/>
      </c:valAx>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dPt>
          <c:dPt>
            <c:idx val="1"/>
            <c:invertIfNegative val="0"/>
            <c:bubble3D val="0"/>
            <c:spPr>
              <a:solidFill>
                <a:schemeClr val="accent3">
                  <a:lumMod val="75000"/>
                </a:schemeClr>
              </a:solidFill>
            </c:spPr>
          </c:dPt>
          <c:dLbls>
            <c:dLbl>
              <c:idx val="0"/>
              <c:layout>
                <c:manualLayout>
                  <c:x val="2.5000000000000001E-2"/>
                  <c:y val="-2.31481481481481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7777777777777776E-2"/>
                  <c:y val="-3.240740740740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00000000000102E-2"/>
                  <c:y val="-3.240740740740740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FBM!$EK$1623:$EK$1625</c:f>
              <c:strCache>
                <c:ptCount val="3"/>
                <c:pt idx="0">
                  <c:v>Índice de Penetración de Internet
4T-2017</c:v>
                </c:pt>
                <c:pt idx="1">
                  <c:v>Cobertura en gas natural
4T-2017</c:v>
                </c:pt>
                <c:pt idx="2">
                  <c:v>Cobertura Energía Total
Año 2017</c:v>
                </c:pt>
              </c:strCache>
            </c:strRef>
          </c:cat>
          <c:val>
            <c:numRef>
              <c:f>FBM!$EL$1623:$EL$1625</c:f>
              <c:numCache>
                <c:formatCode>0.00%</c:formatCode>
                <c:ptCount val="3"/>
                <c:pt idx="0">
                  <c:v>0.222</c:v>
                </c:pt>
                <c:pt idx="1">
                  <c:v>1</c:v>
                </c:pt>
                <c:pt idx="2" formatCode="0%">
                  <c:v>1</c:v>
                </c:pt>
              </c:numCache>
            </c:numRef>
          </c:val>
        </c:ser>
        <c:dLbls>
          <c:showLegendKey val="0"/>
          <c:showVal val="0"/>
          <c:showCatName val="0"/>
          <c:showSerName val="0"/>
          <c:showPercent val="0"/>
          <c:showBubbleSize val="0"/>
        </c:dLbls>
        <c:gapWidth val="150"/>
        <c:shape val="box"/>
        <c:axId val="49050368"/>
        <c:axId val="49051904"/>
        <c:axId val="0"/>
      </c:bar3DChart>
      <c:catAx>
        <c:axId val="49050368"/>
        <c:scaling>
          <c:orientation val="minMax"/>
        </c:scaling>
        <c:delete val="0"/>
        <c:axPos val="b"/>
        <c:numFmt formatCode="General" sourceLinked="0"/>
        <c:majorTickMark val="out"/>
        <c:minorTickMark val="none"/>
        <c:tickLblPos val="nextTo"/>
        <c:crossAx val="49051904"/>
        <c:crosses val="autoZero"/>
        <c:auto val="1"/>
        <c:lblAlgn val="ctr"/>
        <c:lblOffset val="100"/>
        <c:noMultiLvlLbl val="0"/>
      </c:catAx>
      <c:valAx>
        <c:axId val="49051904"/>
        <c:scaling>
          <c:orientation val="minMax"/>
        </c:scaling>
        <c:delete val="0"/>
        <c:axPos val="l"/>
        <c:numFmt formatCode="0.00%" sourceLinked="1"/>
        <c:majorTickMark val="out"/>
        <c:minorTickMark val="none"/>
        <c:tickLblPos val="nextTo"/>
        <c:crossAx val="49050368"/>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CO" sz="1600">
                <a:solidFill>
                  <a:srgbClr val="7030A0"/>
                </a:solidFill>
                <a:latin typeface="+mn-lt"/>
              </a:rPr>
              <a:t>Porcentaje accidentes de tránsito </a:t>
            </a:r>
          </a:p>
        </c:rich>
      </c:tx>
      <c:layout>
        <c:manualLayout>
          <c:xMode val="edge"/>
          <c:yMode val="edge"/>
          <c:x val="0.24738910672296127"/>
          <c:y val="4.2416256056880396E-2"/>
        </c:manualLayout>
      </c:layout>
      <c:overlay val="0"/>
    </c:title>
    <c:autoTitleDeleted val="0"/>
    <c:plotArea>
      <c:layout>
        <c:manualLayout>
          <c:layoutTarget val="inner"/>
          <c:xMode val="edge"/>
          <c:yMode val="edge"/>
          <c:x val="0.29572451990595366"/>
          <c:y val="0.19376524902325601"/>
          <c:w val="0.30793591181878555"/>
          <c:h val="0.65996929524847459"/>
        </c:manualLayout>
      </c:layout>
      <c:pieChart>
        <c:varyColors val="1"/>
        <c:ser>
          <c:idx val="0"/>
          <c:order val="0"/>
          <c:explosion val="5"/>
          <c:dLbls>
            <c:dLbl>
              <c:idx val="0"/>
              <c:layout>
                <c:manualLayout>
                  <c:x val="-0.10172909112465452"/>
                  <c:y val="7.637742683019523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2.9197134426332982E-2"/>
                  <c:y val="-7.0428659292199863E-3"/>
                </c:manualLayout>
              </c:layout>
              <c:tx>
                <c:rich>
                  <a:bodyPr/>
                  <a:lstStyle/>
                  <a:p>
                    <a:pPr>
                      <a:defRPr sz="1600" b="1">
                        <a:solidFill>
                          <a:schemeClr val="accent4">
                            <a:lumMod val="75000"/>
                          </a:schemeClr>
                        </a:solidFill>
                      </a:defRPr>
                    </a:pPr>
                    <a:r>
                      <a:rPr lang="en-US">
                        <a:solidFill>
                          <a:schemeClr val="accent4">
                            <a:lumMod val="75000"/>
                          </a:schemeClr>
                        </a:solidFill>
                      </a:rPr>
                      <a:t>15%</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1746724352151933"/>
                  <c:y val="4.2175520873686409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FBM!$EM$1827:$EM$1829</c:f>
              <c:strCache>
                <c:ptCount val="3"/>
                <c:pt idx="0">
                  <c:v>Con daños </c:v>
                </c:pt>
                <c:pt idx="1">
                  <c:v>Muertos </c:v>
                </c:pt>
                <c:pt idx="2">
                  <c:v>Heridos </c:v>
                </c:pt>
              </c:strCache>
            </c:strRef>
          </c:cat>
          <c:val>
            <c:numRef>
              <c:f>FBM!$EN$1827:$EN$1829</c:f>
              <c:numCache>
                <c:formatCode>General</c:formatCode>
                <c:ptCount val="3"/>
                <c:pt idx="0">
                  <c:v>56.913435174304738</c:v>
                </c:pt>
                <c:pt idx="1">
                  <c:v>0.66588327457892682</c:v>
                </c:pt>
                <c:pt idx="2">
                  <c:v>42.342342342342342</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77185923983176818"/>
          <c:y val="0.40511508406720087"/>
          <c:w val="0.12885351049868765"/>
          <c:h val="0.23741234776190226"/>
        </c:manualLayout>
      </c:layout>
      <c:overlay val="0"/>
    </c:legend>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según oficinas de tránsito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0"/>
                  <c:y val="0.1666270816610631"/>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821713341734158E-3"/>
                  <c:y val="0.10253974256065414"/>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FBM!$EM$1845:$EM$1847</c:f>
              <c:strCache>
                <c:ptCount val="3"/>
                <c:pt idx="0">
                  <c:v>Automóviles </c:v>
                </c:pt>
                <c:pt idx="1">
                  <c:v>Motocicletas </c:v>
                </c:pt>
                <c:pt idx="2">
                  <c:v>Otros </c:v>
                </c:pt>
              </c:strCache>
            </c:strRef>
          </c:cat>
          <c:val>
            <c:numRef>
              <c:f>FBM!$EN$1845:$EN$1847</c:f>
              <c:numCache>
                <c:formatCode>_(* #,##0_);_(* \(#,##0\);_(* "-"??_);_(@_)</c:formatCode>
                <c:ptCount val="3"/>
                <c:pt idx="0">
                  <c:v>0</c:v>
                </c:pt>
                <c:pt idx="1">
                  <c:v>0</c:v>
                </c:pt>
                <c:pt idx="2">
                  <c:v>0</c:v>
                </c:pt>
              </c:numCache>
            </c:numRef>
          </c:val>
        </c:ser>
        <c:dLbls>
          <c:showLegendKey val="0"/>
          <c:showVal val="1"/>
          <c:showCatName val="0"/>
          <c:showSerName val="0"/>
          <c:showPercent val="0"/>
          <c:showBubbleSize val="0"/>
        </c:dLbls>
        <c:gapWidth val="150"/>
        <c:shape val="box"/>
        <c:axId val="49115904"/>
        <c:axId val="49118592"/>
        <c:axId val="0"/>
      </c:bar3DChart>
      <c:catAx>
        <c:axId val="49115904"/>
        <c:scaling>
          <c:orientation val="minMax"/>
        </c:scaling>
        <c:delete val="0"/>
        <c:axPos val="b"/>
        <c:numFmt formatCode="General" sourceLinked="0"/>
        <c:majorTickMark val="none"/>
        <c:minorTickMark val="none"/>
        <c:tickLblPos val="nextTo"/>
        <c:crossAx val="49118592"/>
        <c:crosses val="autoZero"/>
        <c:auto val="1"/>
        <c:lblAlgn val="ctr"/>
        <c:lblOffset val="100"/>
        <c:noMultiLvlLbl val="0"/>
      </c:catAx>
      <c:valAx>
        <c:axId val="49118592"/>
        <c:scaling>
          <c:orientation val="minMax"/>
        </c:scaling>
        <c:delete val="1"/>
        <c:axPos val="l"/>
        <c:numFmt formatCode="_(* #,##0_);_(* \(#,##0\);_(* &quot;-&quot;??_);_(@_)" sourceLinked="1"/>
        <c:majorTickMark val="none"/>
        <c:minorTickMark val="none"/>
        <c:tickLblPos val="nextTo"/>
        <c:crossAx val="49115904"/>
        <c:crosses val="autoZero"/>
        <c:crossBetween val="between"/>
      </c:valAx>
    </c:plotArea>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layout/>
      <c:overlay val="0"/>
    </c:title>
    <c:autoTitleDeleted val="0"/>
    <c:view3D>
      <c:rotX val="15"/>
      <c:rotY val="20"/>
      <c:rAngAx val="0"/>
      <c:perspective val="30"/>
    </c:view3D>
    <c:floor>
      <c:thickness val="0"/>
    </c:floor>
    <c:sideWall>
      <c:thickness val="0"/>
    </c:sideWall>
    <c:backWall>
      <c:thickness val="0"/>
    </c:backWall>
    <c:plotArea>
      <c:layout>
        <c:manualLayout>
          <c:layoutTarget val="inner"/>
          <c:xMode val="edge"/>
          <c:yMode val="edge"/>
          <c:x val="2.8765526807258253E-2"/>
          <c:y val="0.18191053442658306"/>
          <c:w val="0.95131987771079374"/>
          <c:h val="0.70952114133305666"/>
        </c:manualLayout>
      </c:layout>
      <c:bar3DChart>
        <c:barDir val="col"/>
        <c:grouping val="clustered"/>
        <c:varyColors val="0"/>
        <c:ser>
          <c:idx val="0"/>
          <c:order val="0"/>
          <c:invertIfNegative val="0"/>
          <c:dLbls>
            <c:dLbl>
              <c:idx val="1"/>
              <c:layout>
                <c:manualLayout>
                  <c:x val="1.3276396987965346E-2"/>
                  <c:y val="-1.300133630532734E-2"/>
                </c:manualLayout>
              </c:layout>
              <c:showLegendKey val="0"/>
              <c:showVal val="1"/>
              <c:showCatName val="0"/>
              <c:showSerName val="0"/>
              <c:showPercent val="0"/>
              <c:showBubbleSize val="0"/>
            </c:dLbl>
            <c:dLbl>
              <c:idx val="2"/>
              <c:layout>
                <c:manualLayout>
                  <c:x val="1.7701862650620463E-2"/>
                  <c:y val="-1.300133630532734E-2"/>
                </c:manualLayout>
              </c:layout>
              <c:showLegendKey val="0"/>
              <c:showVal val="1"/>
              <c:showCatName val="0"/>
              <c:showSerName val="0"/>
              <c:showPercent val="0"/>
              <c:showBubbleSize val="0"/>
            </c:dLbl>
            <c:dLbl>
              <c:idx val="3"/>
              <c:layout>
                <c:manualLayout>
                  <c:x val="2.2127328313275497E-2"/>
                  <c:y val="-1.300133630532734E-2"/>
                </c:manualLayout>
              </c:layout>
              <c:showLegendKey val="0"/>
              <c:showVal val="1"/>
              <c:showCatName val="0"/>
              <c:showSerName val="0"/>
              <c:showPercent val="0"/>
              <c:showBubbleSize val="0"/>
            </c:dLbl>
            <c:txPr>
              <a:bodyPr/>
              <a:lstStyle/>
              <a:p>
                <a:pPr>
                  <a:defRPr sz="900"/>
                </a:pPr>
                <a:endParaRPr lang="es-CO"/>
              </a:p>
            </c:txPr>
            <c:showLegendKey val="0"/>
            <c:showVal val="1"/>
            <c:showCatName val="0"/>
            <c:showSerName val="0"/>
            <c:showPercent val="0"/>
            <c:showBubbleSize val="0"/>
            <c:showLeaderLines val="0"/>
          </c:dLbls>
          <c:cat>
            <c:strRef>
              <c:f>FBM!$EM$2470:$EM$2472</c:f>
              <c:strCache>
                <c:ptCount val="3"/>
                <c:pt idx="0">
                  <c:v>II</c:v>
                </c:pt>
                <c:pt idx="1">
                  <c:v>III</c:v>
                </c:pt>
                <c:pt idx="2">
                  <c:v>IV</c:v>
                </c:pt>
              </c:strCache>
            </c:strRef>
          </c:cat>
          <c:val>
            <c:numRef>
              <c:f>FBM!$EN$2470:$EN$2472</c:f>
              <c:numCache>
                <c:formatCode>_("$"\ * #,##0_);_("$"\ * \(#,##0\);_("$"\ * "-"??_);_(@_)</c:formatCode>
                <c:ptCount val="3"/>
                <c:pt idx="0">
                  <c:v>33010978645</c:v>
                </c:pt>
                <c:pt idx="1">
                  <c:v>33689447922</c:v>
                </c:pt>
                <c:pt idx="2">
                  <c:v>35305319796</c:v>
                </c:pt>
              </c:numCache>
            </c:numRef>
          </c:val>
        </c:ser>
        <c:dLbls>
          <c:showLegendKey val="0"/>
          <c:showVal val="1"/>
          <c:showCatName val="0"/>
          <c:showSerName val="0"/>
          <c:showPercent val="0"/>
          <c:showBubbleSize val="0"/>
        </c:dLbls>
        <c:gapWidth val="150"/>
        <c:shape val="box"/>
        <c:axId val="49195264"/>
        <c:axId val="49198208"/>
        <c:axId val="0"/>
      </c:bar3DChart>
      <c:catAx>
        <c:axId val="49195264"/>
        <c:scaling>
          <c:orientation val="minMax"/>
        </c:scaling>
        <c:delete val="0"/>
        <c:axPos val="b"/>
        <c:majorTickMark val="none"/>
        <c:minorTickMark val="none"/>
        <c:tickLblPos val="nextTo"/>
        <c:crossAx val="49198208"/>
        <c:crosses val="autoZero"/>
        <c:auto val="1"/>
        <c:lblAlgn val="ctr"/>
        <c:lblOffset val="100"/>
        <c:noMultiLvlLbl val="0"/>
      </c:catAx>
      <c:valAx>
        <c:axId val="49198208"/>
        <c:scaling>
          <c:orientation val="minMax"/>
        </c:scaling>
        <c:delete val="1"/>
        <c:axPos val="l"/>
        <c:numFmt formatCode="_(&quot;$&quot;\ * #,##0_);_(&quot;$&quot;\ * \(#,##0\);_(&quot;$&quot;\ * &quot;-&quot;??_);_(@_)" sourceLinked="1"/>
        <c:majorTickMark val="none"/>
        <c:minorTickMark val="none"/>
        <c:tickLblPos val="nextTo"/>
        <c:crossAx val="4919526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2017</a:t>
            </a:r>
            <a:endParaRPr lang="en-US" sz="1200">
              <a:solidFill>
                <a:schemeClr val="accent4">
                  <a:lumMod val="75000"/>
                </a:schemeClr>
              </a:solidFill>
            </a:endParaRP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FBM!$EI$1082</c:f>
              <c:strCache>
                <c:ptCount val="1"/>
                <c:pt idx="0">
                  <c:v>% Hombres</c:v>
                </c:pt>
              </c:strCache>
            </c:strRef>
          </c:tx>
          <c:invertIfNegative val="0"/>
          <c:cat>
            <c:strRef>
              <c:f>FBM!$EH$1083:$EH$1099</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FBM!$EI$1083:$EI$1099</c:f>
              <c:numCache>
                <c:formatCode>0.0%</c:formatCode>
                <c:ptCount val="17"/>
                <c:pt idx="0">
                  <c:v>3.8787235746316463E-2</c:v>
                </c:pt>
                <c:pt idx="1">
                  <c:v>3.8210014947683106E-2</c:v>
                </c:pt>
                <c:pt idx="2">
                  <c:v>3.8490284005979071E-2</c:v>
                </c:pt>
                <c:pt idx="3">
                  <c:v>3.9160927824044414E-2</c:v>
                </c:pt>
                <c:pt idx="4">
                  <c:v>4.1930253042921202E-2</c:v>
                </c:pt>
                <c:pt idx="5">
                  <c:v>4.0275330984411703E-2</c:v>
                </c:pt>
                <c:pt idx="6">
                  <c:v>3.4523142216527865E-2</c:v>
                </c:pt>
                <c:pt idx="7">
                  <c:v>3.0509288917360666E-2</c:v>
                </c:pt>
                <c:pt idx="8">
                  <c:v>2.7793348281016442E-2</c:v>
                </c:pt>
                <c:pt idx="9">
                  <c:v>2.8580770873371769E-2</c:v>
                </c:pt>
                <c:pt idx="10">
                  <c:v>3.0342462096946403E-2</c:v>
                </c:pt>
                <c:pt idx="11">
                  <c:v>2.7759982916933591E-2</c:v>
                </c:pt>
                <c:pt idx="12">
                  <c:v>2.2524957292333975E-2</c:v>
                </c:pt>
                <c:pt idx="13">
                  <c:v>1.7029681827888107E-2</c:v>
                </c:pt>
                <c:pt idx="14">
                  <c:v>1.1818011958146487E-2</c:v>
                </c:pt>
                <c:pt idx="15">
                  <c:v>7.8475336322869956E-3</c:v>
                </c:pt>
                <c:pt idx="16">
                  <c:v>7.2035821054879353E-3</c:v>
                </c:pt>
              </c:numCache>
            </c:numRef>
          </c:val>
        </c:ser>
        <c:ser>
          <c:idx val="1"/>
          <c:order val="1"/>
          <c:tx>
            <c:strRef>
              <c:f>FBM!$EJ$1082</c:f>
              <c:strCache>
                <c:ptCount val="1"/>
                <c:pt idx="0">
                  <c:v>% Mujeres</c:v>
                </c:pt>
              </c:strCache>
            </c:strRef>
          </c:tx>
          <c:invertIfNegative val="0"/>
          <c:cat>
            <c:strRef>
              <c:f>FBM!$EH$1083:$EH$1099</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FBM!$EJ$1083:$EJ$1099</c:f>
              <c:numCache>
                <c:formatCode>0.0%</c:formatCode>
                <c:ptCount val="17"/>
                <c:pt idx="0">
                  <c:v>-3.7068919496049541E-2</c:v>
                </c:pt>
                <c:pt idx="1">
                  <c:v>-3.6998852231475553E-2</c:v>
                </c:pt>
                <c:pt idx="2">
                  <c:v>-3.7439275037369206E-2</c:v>
                </c:pt>
                <c:pt idx="3">
                  <c:v>-3.811659192825112E-2</c:v>
                </c:pt>
                <c:pt idx="4">
                  <c:v>-4.1299647661755284E-2</c:v>
                </c:pt>
                <c:pt idx="5">
                  <c:v>-3.9594677557121503E-2</c:v>
                </c:pt>
                <c:pt idx="6">
                  <c:v>-3.5620862694853726E-2</c:v>
                </c:pt>
                <c:pt idx="7">
                  <c:v>-3.3158498825539187E-2</c:v>
                </c:pt>
                <c:pt idx="8">
                  <c:v>-2.9648462524023061E-2</c:v>
                </c:pt>
                <c:pt idx="9">
                  <c:v>-3.2758114456544953E-2</c:v>
                </c:pt>
                <c:pt idx="10">
                  <c:v>-3.5984545163356821E-2</c:v>
                </c:pt>
                <c:pt idx="11">
                  <c:v>-3.2878229767243222E-2</c:v>
                </c:pt>
                <c:pt idx="12">
                  <c:v>-2.7796684817424727E-2</c:v>
                </c:pt>
                <c:pt idx="13">
                  <c:v>-2.1377188767883835E-2</c:v>
                </c:pt>
                <c:pt idx="14">
                  <c:v>-1.5047779201366645E-2</c:v>
                </c:pt>
                <c:pt idx="15">
                  <c:v>-1.0883781763826606E-2</c:v>
                </c:pt>
                <c:pt idx="16">
                  <c:v>-1.1541079436258808E-2</c:v>
                </c:pt>
              </c:numCache>
            </c:numRef>
          </c:val>
        </c:ser>
        <c:dLbls>
          <c:showLegendKey val="0"/>
          <c:showVal val="0"/>
          <c:showCatName val="0"/>
          <c:showSerName val="0"/>
          <c:showPercent val="0"/>
          <c:showBubbleSize val="0"/>
        </c:dLbls>
        <c:gapWidth val="0"/>
        <c:overlap val="89"/>
        <c:axId val="47866240"/>
        <c:axId val="47867776"/>
      </c:barChart>
      <c:catAx>
        <c:axId val="47866240"/>
        <c:scaling>
          <c:orientation val="minMax"/>
        </c:scaling>
        <c:delete val="0"/>
        <c:axPos val="l"/>
        <c:numFmt formatCode="General" sourceLinked="0"/>
        <c:majorTickMark val="out"/>
        <c:minorTickMark val="none"/>
        <c:tickLblPos val="low"/>
        <c:txPr>
          <a:bodyPr/>
          <a:lstStyle/>
          <a:p>
            <a:pPr>
              <a:defRPr sz="900"/>
            </a:pPr>
            <a:endParaRPr lang="es-CO"/>
          </a:p>
        </c:txPr>
        <c:crossAx val="47867776"/>
        <c:crosses val="autoZero"/>
        <c:auto val="1"/>
        <c:lblAlgn val="ctr"/>
        <c:lblOffset val="100"/>
        <c:noMultiLvlLbl val="0"/>
      </c:catAx>
      <c:valAx>
        <c:axId val="47867776"/>
        <c:scaling>
          <c:orientation val="minMax"/>
        </c:scaling>
        <c:delete val="0"/>
        <c:axPos val="b"/>
        <c:numFmt formatCode="0.0%" sourceLinked="0"/>
        <c:majorTickMark val="out"/>
        <c:minorTickMark val="out"/>
        <c:tickLblPos val="low"/>
        <c:txPr>
          <a:bodyPr/>
          <a:lstStyle/>
          <a:p>
            <a:pPr>
              <a:defRPr sz="900"/>
            </a:pPr>
            <a:endParaRPr lang="es-CO"/>
          </a:p>
        </c:txPr>
        <c:crossAx val="47866240"/>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layout/>
      <c:overlay val="0"/>
    </c:title>
    <c:autoTitleDeleted val="0"/>
    <c:view3D>
      <c:rotX val="15"/>
      <c:rotY val="20"/>
      <c:rAngAx val="0"/>
      <c:perspective val="30"/>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1.0555558141344077E-2"/>
                  <c:y val="-1.7453206167715691E-2"/>
                </c:manualLayout>
              </c:layout>
              <c:showLegendKey val="0"/>
              <c:showVal val="1"/>
              <c:showCatName val="0"/>
              <c:showSerName val="0"/>
              <c:showPercent val="0"/>
              <c:showBubbleSize val="0"/>
            </c:dLbl>
            <c:dLbl>
              <c:idx val="1"/>
              <c:layout>
                <c:manualLayout>
                  <c:x val="1.0555558141344077E-2"/>
                  <c:y val="-4.3633015419289226E-2"/>
                </c:manualLayout>
              </c:layout>
              <c:showLegendKey val="0"/>
              <c:showVal val="1"/>
              <c:showCatName val="0"/>
              <c:showSerName val="0"/>
              <c:showPercent val="0"/>
              <c:showBubbleSize val="0"/>
            </c:dLbl>
            <c:dLbl>
              <c:idx val="2"/>
              <c:layout>
                <c:manualLayout>
                  <c:x val="6.4330724420474921E-3"/>
                  <c:y val="-3.4906412335431382E-2"/>
                </c:manualLayout>
              </c:layout>
              <c:showLegendKey val="0"/>
              <c:showVal val="1"/>
              <c:showCatName val="0"/>
              <c:showSerName val="0"/>
              <c:showPercent val="0"/>
              <c:showBubbleSize val="0"/>
            </c:dLbl>
            <c:dLbl>
              <c:idx val="3"/>
              <c:layout>
                <c:manualLayout>
                  <c:x val="2.3496347301914609E-2"/>
                  <c:y val="-2.1816507709644613E-2"/>
                </c:manualLayout>
              </c:layout>
              <c:showLegendKey val="0"/>
              <c:showVal val="1"/>
              <c:showCatName val="0"/>
              <c:showSerName val="0"/>
              <c:showPercent val="0"/>
              <c:showBubbleSize val="0"/>
            </c:dLbl>
            <c:txPr>
              <a:bodyPr/>
              <a:lstStyle/>
              <a:p>
                <a:pPr>
                  <a:defRPr sz="900"/>
                </a:pPr>
                <a:endParaRPr lang="es-CO"/>
              </a:p>
            </c:txPr>
            <c:showLegendKey val="0"/>
            <c:showVal val="1"/>
            <c:showCatName val="0"/>
            <c:showSerName val="0"/>
            <c:showPercent val="0"/>
            <c:showBubbleSize val="0"/>
            <c:showLeaderLines val="0"/>
          </c:dLbls>
          <c:cat>
            <c:strRef>
              <c:f>FBM!$EP$2470:$EP$2472</c:f>
              <c:strCache>
                <c:ptCount val="3"/>
                <c:pt idx="0">
                  <c:v>II</c:v>
                </c:pt>
                <c:pt idx="1">
                  <c:v>III</c:v>
                </c:pt>
                <c:pt idx="2">
                  <c:v>IV</c:v>
                </c:pt>
              </c:strCache>
            </c:strRef>
          </c:cat>
          <c:val>
            <c:numRef>
              <c:f>FBM!$EQ$2470:$EQ$2472</c:f>
              <c:numCache>
                <c:formatCode>_("$"\ * #,##0_);_("$"\ * \(#,##0\);_("$"\ * "-"??_);_(@_)</c:formatCode>
                <c:ptCount val="3"/>
                <c:pt idx="0">
                  <c:v>23553483078</c:v>
                </c:pt>
                <c:pt idx="1">
                  <c:v>24603509021</c:v>
                </c:pt>
                <c:pt idx="2">
                  <c:v>26270006068</c:v>
                </c:pt>
              </c:numCache>
            </c:numRef>
          </c:val>
        </c:ser>
        <c:dLbls>
          <c:showLegendKey val="0"/>
          <c:showVal val="1"/>
          <c:showCatName val="0"/>
          <c:showSerName val="0"/>
          <c:showPercent val="0"/>
          <c:showBubbleSize val="0"/>
        </c:dLbls>
        <c:gapWidth val="150"/>
        <c:shape val="box"/>
        <c:axId val="49210496"/>
        <c:axId val="49229824"/>
        <c:axId val="0"/>
      </c:bar3DChart>
      <c:catAx>
        <c:axId val="49210496"/>
        <c:scaling>
          <c:orientation val="minMax"/>
        </c:scaling>
        <c:delete val="0"/>
        <c:axPos val="b"/>
        <c:majorTickMark val="none"/>
        <c:minorTickMark val="none"/>
        <c:tickLblPos val="nextTo"/>
        <c:crossAx val="49229824"/>
        <c:crosses val="autoZero"/>
        <c:auto val="1"/>
        <c:lblAlgn val="ctr"/>
        <c:lblOffset val="100"/>
        <c:noMultiLvlLbl val="0"/>
      </c:catAx>
      <c:valAx>
        <c:axId val="49229824"/>
        <c:scaling>
          <c:orientation val="minMax"/>
        </c:scaling>
        <c:delete val="1"/>
        <c:axPos val="l"/>
        <c:numFmt formatCode="_(&quot;$&quot;\ * #,##0_);_(&quot;$&quot;\ * \(#,##0\);_(&quot;$&quot;\ * &quot;-&quot;??_);_(@_)" sourceLinked="1"/>
        <c:majorTickMark val="none"/>
        <c:minorTickMark val="none"/>
        <c:tickLblPos val="nextTo"/>
        <c:crossAx val="49210496"/>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2"/>
    </mc:Choice>
    <mc:Fallback>
      <c:style val="22"/>
    </mc:Fallback>
  </mc:AlternateContent>
  <c:chart>
    <c:title>
      <c:tx>
        <c:rich>
          <a:bodyPr/>
          <a:lstStyle/>
          <a:p>
            <a:pPr>
              <a:defRPr>
                <a:solidFill>
                  <a:schemeClr val="accent4">
                    <a:lumMod val="75000"/>
                  </a:schemeClr>
                </a:solidFill>
              </a:defRPr>
            </a:pPr>
            <a:r>
              <a:rPr lang="es-CO">
                <a:solidFill>
                  <a:schemeClr val="accent4">
                    <a:lumMod val="75000"/>
                  </a:schemeClr>
                </a:solidFill>
              </a:rPr>
              <a:t>Delitos según número de casos Año 2017</a:t>
            </a:r>
            <a:endParaRPr lang="es-CO">
              <a:solidFill>
                <a:srgbClr val="FF0000"/>
              </a:solidFill>
            </a:endParaRPr>
          </a:p>
        </c:rich>
      </c:tx>
      <c:layout>
        <c:manualLayout>
          <c:xMode val="edge"/>
          <c:yMode val="edge"/>
          <c:x val="0.33824719313778651"/>
          <c:y val="0"/>
        </c:manualLayout>
      </c:layout>
      <c:overlay val="1"/>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47625">
              <a:noFill/>
            </a:ln>
          </c:spPr>
          <c:dLbls>
            <c:dLbl>
              <c:idx val="0"/>
              <c:layout>
                <c:manualLayout>
                  <c:x val="-0.10833333333333332"/>
                  <c:y val="-8.3333333333333245E-2"/>
                </c:manualLayout>
              </c:layout>
              <c:showLegendKey val="0"/>
              <c:showVal val="1"/>
              <c:showCatName val="1"/>
              <c:showSerName val="0"/>
              <c:showPercent val="0"/>
              <c:showBubbleSize val="0"/>
            </c:dLbl>
            <c:dLbl>
              <c:idx val="1"/>
              <c:layout>
                <c:manualLayout>
                  <c:x val="-2.4999898686481489E-2"/>
                  <c:y val="-5.9090948015097643E-2"/>
                </c:manualLayout>
              </c:layout>
              <c:showLegendKey val="0"/>
              <c:showVal val="1"/>
              <c:showCatName val="1"/>
              <c:showSerName val="0"/>
              <c:showPercent val="0"/>
              <c:showBubbleSize val="0"/>
            </c:dLbl>
            <c:dLbl>
              <c:idx val="2"/>
              <c:layout>
                <c:manualLayout>
                  <c:x val="-9.166666666666666E-2"/>
                  <c:y val="9.7222222222222238E-2"/>
                </c:manualLayout>
              </c:layout>
              <c:showLegendKey val="0"/>
              <c:showVal val="1"/>
              <c:showCatName val="1"/>
              <c:showSerName val="0"/>
              <c:showPercent val="0"/>
              <c:showBubbleSize val="0"/>
            </c:dLbl>
            <c:dLbl>
              <c:idx val="3"/>
              <c:layout>
                <c:manualLayout>
                  <c:x val="-0.21387661313200654"/>
                  <c:y val="-6.9776254962525569E-2"/>
                </c:manualLayout>
              </c:layout>
              <c:showLegendKey val="0"/>
              <c:showVal val="1"/>
              <c:showCatName val="1"/>
              <c:showSerName val="0"/>
              <c:showPercent val="0"/>
              <c:showBubbleSize val="0"/>
            </c:dLbl>
            <c:dLbl>
              <c:idx val="4"/>
              <c:layout>
                <c:manualLayout>
                  <c:x val="-7.4543420252877357E-2"/>
                  <c:y val="-9.147822501633332E-2"/>
                </c:manualLayout>
              </c:layout>
              <c:showLegendKey val="0"/>
              <c:showVal val="1"/>
              <c:showCatName val="1"/>
              <c:showSerName val="0"/>
              <c:showPercent val="0"/>
              <c:showBubbleSize val="0"/>
            </c:dLbl>
            <c:dLbl>
              <c:idx val="5"/>
              <c:layout>
                <c:manualLayout>
                  <c:x val="-9.3792228037368031E-2"/>
                  <c:y val="-8.8636422022646461E-2"/>
                </c:manualLayout>
              </c:layout>
              <c:showLegendKey val="0"/>
              <c:showVal val="1"/>
              <c:showCatName val="1"/>
              <c:showSerName val="0"/>
              <c:showPercent val="0"/>
              <c:showBubbleSize val="0"/>
            </c:dLbl>
            <c:dLbl>
              <c:idx val="6"/>
              <c:layout>
                <c:manualLayout>
                  <c:x val="-1.9625554241231541E-3"/>
                  <c:y val="-3.8552577030854657E-2"/>
                </c:manualLayout>
              </c:layout>
              <c:showLegendKey val="0"/>
              <c:showVal val="1"/>
              <c:showCatName val="1"/>
              <c:showSerName val="0"/>
              <c:showPercent val="0"/>
              <c:showBubbleSize val="0"/>
            </c:dLbl>
            <c:dLbl>
              <c:idx val="7"/>
              <c:layout>
                <c:manualLayout>
                  <c:x val="-3.3333333333333229E-2"/>
                  <c:y val="-8.7962962962962923E-2"/>
                </c:manualLayout>
              </c:layout>
              <c:showLegendKey val="0"/>
              <c:showVal val="1"/>
              <c:showCatName val="1"/>
              <c:showSerName val="0"/>
              <c:showPercent val="0"/>
              <c:showBubbleSize val="0"/>
            </c:dLbl>
            <c:showLegendKey val="0"/>
            <c:showVal val="1"/>
            <c:showCatName val="1"/>
            <c:showSerName val="0"/>
            <c:showPercent val="0"/>
            <c:showBubbleSize val="0"/>
            <c:showLeaderLines val="0"/>
          </c:dLbls>
          <c:xVal>
            <c:strRef>
              <c:f>FBM!$EH$1204:$EH$1211</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FBM!$EI$1204:$EI$1211</c:f>
              <c:numCache>
                <c:formatCode>General</c:formatCode>
                <c:ptCount val="8"/>
                <c:pt idx="0">
                  <c:v>96</c:v>
                </c:pt>
                <c:pt idx="1">
                  <c:v>30</c:v>
                </c:pt>
                <c:pt idx="2">
                  <c:v>1499</c:v>
                </c:pt>
                <c:pt idx="3">
                  <c:v>479</c:v>
                </c:pt>
                <c:pt idx="4">
                  <c:v>529</c:v>
                </c:pt>
                <c:pt idx="5">
                  <c:v>11</c:v>
                </c:pt>
                <c:pt idx="6">
                  <c:v>108</c:v>
                </c:pt>
                <c:pt idx="7">
                  <c:v>1148</c:v>
                </c:pt>
              </c:numCache>
            </c:numRef>
          </c:yVal>
          <c:smooth val="0"/>
        </c:ser>
        <c:dLbls>
          <c:showLegendKey val="0"/>
          <c:showVal val="0"/>
          <c:showCatName val="0"/>
          <c:showSerName val="0"/>
          <c:showPercent val="0"/>
          <c:showBubbleSize val="0"/>
        </c:dLbls>
        <c:axId val="49242496"/>
        <c:axId val="49244032"/>
      </c:scatterChart>
      <c:valAx>
        <c:axId val="49242496"/>
        <c:scaling>
          <c:orientation val="minMax"/>
        </c:scaling>
        <c:delete val="0"/>
        <c:axPos val="b"/>
        <c:numFmt formatCode="General" sourceLinked="1"/>
        <c:majorTickMark val="out"/>
        <c:minorTickMark val="none"/>
        <c:tickLblPos val="nextTo"/>
        <c:crossAx val="49244032"/>
        <c:crosses val="autoZero"/>
        <c:crossBetween val="midCat"/>
      </c:valAx>
      <c:valAx>
        <c:axId val="49244032"/>
        <c:scaling>
          <c:orientation val="minMax"/>
        </c:scaling>
        <c:delete val="0"/>
        <c:axPos val="l"/>
        <c:numFmt formatCode="General" sourceLinked="1"/>
        <c:majorTickMark val="out"/>
        <c:minorTickMark val="none"/>
        <c:tickLblPos val="nextTo"/>
        <c:crossAx val="49242496"/>
        <c:crosses val="autoZero"/>
        <c:crossBetween val="midCat"/>
      </c:valAx>
    </c:plotArea>
    <c:plotVisOnly val="1"/>
    <c:dispBlanksAs val="gap"/>
    <c:showDLblsOverMax val="0"/>
  </c:chart>
  <c:spPr>
    <a:ln>
      <a:solidFill>
        <a:srgbClr val="7030A0"/>
      </a:solidFill>
    </a:ln>
  </c:spPr>
  <c:txPr>
    <a:bodyPr/>
    <a:lstStyle/>
    <a:p>
      <a:pPr>
        <a:defRPr sz="900">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showLegendKey val="0"/>
            <c:showVal val="1"/>
            <c:showCatName val="0"/>
            <c:showSerName val="0"/>
            <c:showPercent val="0"/>
            <c:showBubbleSize val="0"/>
            <c:showLeaderLines val="0"/>
          </c:dLbls>
          <c:cat>
            <c:strRef>
              <c:f>FBM!$EI$1326:$EL$1326</c:f>
              <c:strCache>
                <c:ptCount val="4"/>
                <c:pt idx="0">
                  <c:v>Obesidad</c:v>
                </c:pt>
                <c:pt idx="1">
                  <c:v>Adecuado</c:v>
                </c:pt>
                <c:pt idx="2">
                  <c:v>Riesgo Peso Bajo</c:v>
                </c:pt>
                <c:pt idx="3">
                  <c:v>DNT Global</c:v>
                </c:pt>
              </c:strCache>
            </c:strRef>
          </c:cat>
          <c:val>
            <c:numRef>
              <c:f>FBM!$EI$1327:$EL$1327</c:f>
              <c:numCache>
                <c:formatCode>General</c:formatCode>
                <c:ptCount val="4"/>
                <c:pt idx="0">
                  <c:v>0.7</c:v>
                </c:pt>
                <c:pt idx="1">
                  <c:v>76.3</c:v>
                </c:pt>
                <c:pt idx="2">
                  <c:v>19.399999999999999</c:v>
                </c:pt>
                <c:pt idx="3">
                  <c:v>1.3</c:v>
                </c:pt>
              </c:numCache>
            </c:numRef>
          </c:val>
        </c:ser>
        <c:dLbls>
          <c:showLegendKey val="0"/>
          <c:showVal val="0"/>
          <c:showCatName val="0"/>
          <c:showSerName val="0"/>
          <c:showPercent val="0"/>
          <c:showBubbleSize val="0"/>
        </c:dLbls>
        <c:gapWidth val="150"/>
        <c:axId val="49375104"/>
        <c:axId val="49376640"/>
      </c:barChart>
      <c:catAx>
        <c:axId val="49375104"/>
        <c:scaling>
          <c:orientation val="minMax"/>
        </c:scaling>
        <c:delete val="0"/>
        <c:axPos val="b"/>
        <c:majorTickMark val="out"/>
        <c:minorTickMark val="none"/>
        <c:tickLblPos val="nextTo"/>
        <c:crossAx val="49376640"/>
        <c:crosses val="autoZero"/>
        <c:auto val="1"/>
        <c:lblAlgn val="ctr"/>
        <c:lblOffset val="100"/>
        <c:noMultiLvlLbl val="0"/>
      </c:catAx>
      <c:valAx>
        <c:axId val="49376640"/>
        <c:scaling>
          <c:orientation val="minMax"/>
        </c:scaling>
        <c:delete val="0"/>
        <c:axPos val="l"/>
        <c:numFmt formatCode="General" sourceLinked="1"/>
        <c:majorTickMark val="out"/>
        <c:minorTickMark val="none"/>
        <c:tickLblPos val="nextTo"/>
        <c:txPr>
          <a:bodyPr/>
          <a:lstStyle/>
          <a:p>
            <a:pPr>
              <a:defRPr sz="900"/>
            </a:pPr>
            <a:endParaRPr lang="es-CO"/>
          </a:p>
        </c:txPr>
        <c:crossAx val="4937510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howLegendKey val="0"/>
            <c:showVal val="1"/>
            <c:showCatName val="0"/>
            <c:showSerName val="0"/>
            <c:showPercent val="0"/>
            <c:showBubbleSize val="0"/>
            <c:showLeaderLines val="0"/>
          </c:dLbls>
          <c:cat>
            <c:strRef>
              <c:f>FBM!$EM$1326:$EO$1326</c:f>
              <c:strCache>
                <c:ptCount val="3"/>
                <c:pt idx="0">
                  <c:v>Adecuado</c:v>
                </c:pt>
                <c:pt idx="1">
                  <c:v>Riesgo Talla Baja</c:v>
                </c:pt>
                <c:pt idx="2">
                  <c:v>DNT Crónica</c:v>
                </c:pt>
              </c:strCache>
            </c:strRef>
          </c:cat>
          <c:val>
            <c:numRef>
              <c:f>FBM!$EM$1327:$EO$1327</c:f>
              <c:numCache>
                <c:formatCode>General</c:formatCode>
                <c:ptCount val="3"/>
                <c:pt idx="0">
                  <c:v>62.3</c:v>
                </c:pt>
                <c:pt idx="1">
                  <c:v>16.399999999999999</c:v>
                </c:pt>
                <c:pt idx="2">
                  <c:v>7.3</c:v>
                </c:pt>
              </c:numCache>
            </c:numRef>
          </c:val>
        </c:ser>
        <c:dLbls>
          <c:showLegendKey val="0"/>
          <c:showVal val="0"/>
          <c:showCatName val="0"/>
          <c:showSerName val="0"/>
          <c:showPercent val="0"/>
          <c:showBubbleSize val="0"/>
        </c:dLbls>
        <c:gapWidth val="150"/>
        <c:axId val="49397120"/>
        <c:axId val="49480832"/>
      </c:barChart>
      <c:catAx>
        <c:axId val="49397120"/>
        <c:scaling>
          <c:orientation val="minMax"/>
        </c:scaling>
        <c:delete val="0"/>
        <c:axPos val="b"/>
        <c:majorTickMark val="out"/>
        <c:minorTickMark val="none"/>
        <c:tickLblPos val="nextTo"/>
        <c:crossAx val="49480832"/>
        <c:crosses val="autoZero"/>
        <c:auto val="1"/>
        <c:lblAlgn val="ctr"/>
        <c:lblOffset val="100"/>
        <c:noMultiLvlLbl val="0"/>
      </c:catAx>
      <c:valAx>
        <c:axId val="49480832"/>
        <c:scaling>
          <c:orientation val="minMax"/>
        </c:scaling>
        <c:delete val="0"/>
        <c:axPos val="l"/>
        <c:numFmt formatCode="General" sourceLinked="1"/>
        <c:majorTickMark val="out"/>
        <c:minorTickMark val="none"/>
        <c:tickLblPos val="nextTo"/>
        <c:txPr>
          <a:bodyPr/>
          <a:lstStyle/>
          <a:p>
            <a:pPr>
              <a:defRPr sz="900"/>
            </a:pPr>
            <a:endParaRPr lang="es-CO"/>
          </a:p>
        </c:txPr>
        <c:crossAx val="49397120"/>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FBM!$EM$1121</c:f>
              <c:strCache>
                <c:ptCount val="1"/>
                <c:pt idx="0">
                  <c:v>Relación de dependencia General</c:v>
                </c:pt>
              </c:strCache>
            </c:strRef>
          </c:tx>
          <c:invertIfNegative val="0"/>
          <c:cat>
            <c:numRef>
              <c:f>FBM!$EN$1120:$EP$1120</c:f>
              <c:numCache>
                <c:formatCode>General</c:formatCode>
                <c:ptCount val="3"/>
                <c:pt idx="0">
                  <c:v>2005</c:v>
                </c:pt>
                <c:pt idx="1">
                  <c:v>2017</c:v>
                </c:pt>
                <c:pt idx="2">
                  <c:v>2020</c:v>
                </c:pt>
              </c:numCache>
            </c:numRef>
          </c:cat>
          <c:val>
            <c:numRef>
              <c:f>FBM!$EN$1121:$EP$1121</c:f>
              <c:numCache>
                <c:formatCode>0.00</c:formatCode>
                <c:ptCount val="3"/>
                <c:pt idx="0">
                  <c:v>52.771447374861992</c:v>
                </c:pt>
                <c:pt idx="1">
                  <c:v>49.196551243503713</c:v>
                </c:pt>
                <c:pt idx="2">
                  <c:v>50.173761946133801</c:v>
                </c:pt>
              </c:numCache>
            </c:numRef>
          </c:val>
        </c:ser>
        <c:dLbls>
          <c:showLegendKey val="0"/>
          <c:showVal val="0"/>
          <c:showCatName val="0"/>
          <c:showSerName val="0"/>
          <c:showPercent val="0"/>
          <c:showBubbleSize val="0"/>
        </c:dLbls>
        <c:gapWidth val="150"/>
        <c:axId val="98437760"/>
        <c:axId val="98439936"/>
      </c:barChart>
      <c:lineChart>
        <c:grouping val="standard"/>
        <c:varyColors val="0"/>
        <c:ser>
          <c:idx val="1"/>
          <c:order val="1"/>
          <c:tx>
            <c:strRef>
              <c:f>FBM!$EM$1124</c:f>
              <c:strCache>
                <c:ptCount val="1"/>
                <c:pt idx="0">
                  <c:v>Índice de envejecimiento</c:v>
                </c:pt>
              </c:strCache>
            </c:strRef>
          </c:tx>
          <c:marker>
            <c:symbol val="circle"/>
            <c:size val="9"/>
            <c:spPr>
              <a:solidFill>
                <a:schemeClr val="bg1"/>
              </a:solidFill>
            </c:spPr>
          </c:marker>
          <c:cat>
            <c:numRef>
              <c:f>FBM!$EN$1120:$EP$1120</c:f>
              <c:numCache>
                <c:formatCode>General</c:formatCode>
                <c:ptCount val="3"/>
                <c:pt idx="0">
                  <c:v>2005</c:v>
                </c:pt>
                <c:pt idx="1">
                  <c:v>2017</c:v>
                </c:pt>
                <c:pt idx="2">
                  <c:v>2020</c:v>
                </c:pt>
              </c:numCache>
            </c:numRef>
          </c:cat>
          <c:val>
            <c:numRef>
              <c:f>FBM!$EN$1124:$EP$1124</c:f>
              <c:numCache>
                <c:formatCode>0.00</c:formatCode>
                <c:ptCount val="3"/>
                <c:pt idx="0">
                  <c:v>28.214819023958349</c:v>
                </c:pt>
                <c:pt idx="1">
                  <c:v>45.26479796569312</c:v>
                </c:pt>
                <c:pt idx="2">
                  <c:v>51.175761902637099</c:v>
                </c:pt>
              </c:numCache>
            </c:numRef>
          </c:val>
          <c:smooth val="0"/>
        </c:ser>
        <c:dLbls>
          <c:showLegendKey val="0"/>
          <c:showVal val="0"/>
          <c:showCatName val="0"/>
          <c:showSerName val="0"/>
          <c:showPercent val="0"/>
          <c:showBubbleSize val="0"/>
        </c:dLbls>
        <c:marker val="1"/>
        <c:smooth val="0"/>
        <c:axId val="98437760"/>
        <c:axId val="98439936"/>
      </c:lineChart>
      <c:catAx>
        <c:axId val="98437760"/>
        <c:scaling>
          <c:orientation val="minMax"/>
        </c:scaling>
        <c:delete val="0"/>
        <c:axPos val="b"/>
        <c:numFmt formatCode="General" sourceLinked="1"/>
        <c:majorTickMark val="out"/>
        <c:minorTickMark val="none"/>
        <c:tickLblPos val="nextTo"/>
        <c:crossAx val="98439936"/>
        <c:crosses val="autoZero"/>
        <c:auto val="1"/>
        <c:lblAlgn val="ctr"/>
        <c:lblOffset val="100"/>
        <c:noMultiLvlLbl val="0"/>
      </c:catAx>
      <c:valAx>
        <c:axId val="98439936"/>
        <c:scaling>
          <c:orientation val="minMax"/>
        </c:scaling>
        <c:delete val="0"/>
        <c:axPos val="l"/>
        <c:numFmt formatCode="0.00" sourceLinked="1"/>
        <c:majorTickMark val="out"/>
        <c:minorTickMark val="none"/>
        <c:tickLblPos val="nextTo"/>
        <c:crossAx val="98437760"/>
        <c:crosses val="autoZero"/>
        <c:crossBetween val="between"/>
      </c:valAx>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solidFill>
                  <a:schemeClr val="accent4">
                    <a:lumMod val="75000"/>
                  </a:schemeClr>
                </a:solidFill>
              </a:defRPr>
            </a:pPr>
            <a:r>
              <a:rPr lang="en-US">
                <a:solidFill>
                  <a:schemeClr val="accent4">
                    <a:lumMod val="75000"/>
                  </a:schemeClr>
                </a:solidFill>
              </a:rPr>
              <a:t>Necesidades Básicas Insatisfechas - NBI según área</a:t>
            </a:r>
          </a:p>
        </c:rich>
      </c:tx>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2.1890924589917326E-2"/>
          <c:y val="0.13747487745841722"/>
          <c:w val="0.95621815082016537"/>
          <c:h val="0.76872238242552127"/>
        </c:manualLayout>
      </c:layout>
      <c:bar3DChart>
        <c:barDir val="col"/>
        <c:grouping val="clustered"/>
        <c:varyColors val="0"/>
        <c:ser>
          <c:idx val="0"/>
          <c:order val="0"/>
          <c:spPr>
            <a:solidFill>
              <a:schemeClr val="accent4">
                <a:lumMod val="60000"/>
                <a:lumOff val="40000"/>
              </a:schemeClr>
            </a:solidFill>
          </c:spPr>
          <c:invertIfNegative val="0"/>
          <c:dLbls>
            <c:dLbl>
              <c:idx val="0"/>
              <c:layout>
                <c:manualLayout>
                  <c:x val="2.6911668325948102E-2"/>
                  <c:y val="-5.56369436881461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111121982323011E-2"/>
                  <c:y val="-6.49368834727087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9068325767471601E-2"/>
                  <c:y val="-6.029367730594597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FBM!$EH$1146:$EH$1148</c:f>
              <c:strCache>
                <c:ptCount val="3"/>
                <c:pt idx="0">
                  <c:v>Cabecera</c:v>
                </c:pt>
                <c:pt idx="1">
                  <c:v>Resto</c:v>
                </c:pt>
                <c:pt idx="2">
                  <c:v>Total</c:v>
                </c:pt>
              </c:strCache>
            </c:strRef>
          </c:cat>
          <c:val>
            <c:numRef>
              <c:f>FBM!$EI$1146:$EI$1148</c:f>
              <c:numCache>
                <c:formatCode>General</c:formatCode>
                <c:ptCount val="3"/>
                <c:pt idx="0">
                  <c:v>13.04</c:v>
                </c:pt>
                <c:pt idx="1">
                  <c:v>19.46</c:v>
                </c:pt>
                <c:pt idx="2">
                  <c:v>13.21</c:v>
                </c:pt>
              </c:numCache>
            </c:numRef>
          </c:val>
        </c:ser>
        <c:dLbls>
          <c:showLegendKey val="0"/>
          <c:showVal val="0"/>
          <c:showCatName val="0"/>
          <c:showSerName val="0"/>
          <c:showPercent val="0"/>
          <c:showBubbleSize val="0"/>
        </c:dLbls>
        <c:gapWidth val="150"/>
        <c:shape val="box"/>
        <c:axId val="48004096"/>
        <c:axId val="48009984"/>
        <c:axId val="0"/>
      </c:bar3DChart>
      <c:catAx>
        <c:axId val="48004096"/>
        <c:scaling>
          <c:orientation val="minMax"/>
        </c:scaling>
        <c:delete val="0"/>
        <c:axPos val="b"/>
        <c:numFmt formatCode="General" sourceLinked="0"/>
        <c:majorTickMark val="out"/>
        <c:minorTickMark val="none"/>
        <c:tickLblPos val="nextTo"/>
        <c:crossAx val="48009984"/>
        <c:crosses val="autoZero"/>
        <c:auto val="1"/>
        <c:lblAlgn val="ctr"/>
        <c:lblOffset val="100"/>
        <c:noMultiLvlLbl val="0"/>
      </c:catAx>
      <c:valAx>
        <c:axId val="48009984"/>
        <c:scaling>
          <c:orientation val="minMax"/>
        </c:scaling>
        <c:delete val="1"/>
        <c:axPos val="l"/>
        <c:numFmt formatCode="General" sourceLinked="1"/>
        <c:majorTickMark val="out"/>
        <c:minorTickMark val="none"/>
        <c:tickLblPos val="nextTo"/>
        <c:crossAx val="48004096"/>
        <c:crosses val="autoZero"/>
        <c:crossBetween val="between"/>
      </c:valAx>
    </c:plotArea>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6"/>
    </mc:Choice>
    <mc:Fallback>
      <c:style val="6"/>
    </mc:Fallback>
  </mc:AlternateContent>
  <c:chart>
    <c:title>
      <c:layout>
        <c:manualLayout>
          <c:xMode val="edge"/>
          <c:yMode val="edge"/>
          <c:x val="0.39304379960088925"/>
          <c:y val="7.2267409901887033E-3"/>
        </c:manualLayout>
      </c:layout>
      <c:overlay val="0"/>
      <c:txPr>
        <a:bodyPr/>
        <a:lstStyle/>
        <a:p>
          <a:pPr>
            <a:defRPr sz="1400">
              <a:solidFill>
                <a:srgbClr val="7030A0"/>
              </a:solidFill>
            </a:defRPr>
          </a:pPr>
          <a:endParaRPr lang="es-CO"/>
        </a:p>
      </c:txPr>
    </c:title>
    <c:autoTitleDeleted val="0"/>
    <c:view3D>
      <c:rotX val="15"/>
      <c:rotY val="20"/>
      <c:rAngAx val="1"/>
    </c:view3D>
    <c:floor>
      <c:thickness val="0"/>
    </c:floor>
    <c:sideWall>
      <c:thickness val="0"/>
    </c:sideWall>
    <c:backWall>
      <c:thickness val="0"/>
    </c:backWall>
    <c:plotArea>
      <c:layout>
        <c:manualLayout>
          <c:layoutTarget val="inner"/>
          <c:xMode val="edge"/>
          <c:yMode val="edge"/>
          <c:x val="1.5686274509803921E-2"/>
          <c:y val="6.4426680444894094E-2"/>
          <c:w val="0.97647058823529409"/>
          <c:h val="0.77285044287972537"/>
        </c:manualLayout>
      </c:layout>
      <c:bar3DChart>
        <c:barDir val="col"/>
        <c:grouping val="clustered"/>
        <c:varyColors val="0"/>
        <c:ser>
          <c:idx val="1"/>
          <c:order val="0"/>
          <c:tx>
            <c:strRef>
              <c:f>FBM!$EH$1052</c:f>
              <c:strCache>
                <c:ptCount val="1"/>
                <c:pt idx="0">
                  <c:v>Población Total</c:v>
                </c:pt>
              </c:strCache>
            </c:strRef>
          </c:tx>
          <c:invertIfNegative val="0"/>
          <c:dLbls>
            <c:dLbl>
              <c:idx val="0"/>
              <c:layout>
                <c:manualLayout>
                  <c:x val="1.7405671122295442E-2"/>
                  <c:y val="-5.40878885511351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122534318542435E-2"/>
                  <c:y val="-4.94582220396252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44352276062737E-2"/>
                  <c:y val="-4.9458222039625299E-2"/>
                </c:manualLayout>
              </c:layout>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FBM!$EH$1053:$EJ$1053</c:f>
              <c:strCache>
                <c:ptCount val="3"/>
                <c:pt idx="0">
                  <c:v>1993</c:v>
                </c:pt>
                <c:pt idx="1">
                  <c:v>2005</c:v>
                </c:pt>
                <c:pt idx="2">
                  <c:v>2017</c:v>
                </c:pt>
              </c:strCache>
            </c:strRef>
          </c:cat>
          <c:val>
            <c:numRef>
              <c:f>FBM!$EH$1054:$EJ$1054</c:f>
              <c:numCache>
                <c:formatCode>#,##0</c:formatCode>
                <c:ptCount val="3"/>
                <c:pt idx="0">
                  <c:v>252099</c:v>
                </c:pt>
                <c:pt idx="1">
                  <c:v>280881</c:v>
                </c:pt>
                <c:pt idx="2">
                  <c:v>299712</c:v>
                </c:pt>
              </c:numCache>
            </c:numRef>
          </c:val>
        </c:ser>
        <c:dLbls>
          <c:showLegendKey val="0"/>
          <c:showVal val="0"/>
          <c:showCatName val="0"/>
          <c:showSerName val="0"/>
          <c:showPercent val="0"/>
          <c:showBubbleSize val="0"/>
        </c:dLbls>
        <c:gapWidth val="150"/>
        <c:shape val="cylinder"/>
        <c:axId val="48043904"/>
        <c:axId val="48045440"/>
        <c:axId val="0"/>
      </c:bar3DChart>
      <c:catAx>
        <c:axId val="48043904"/>
        <c:scaling>
          <c:orientation val="minMax"/>
        </c:scaling>
        <c:delete val="0"/>
        <c:axPos val="b"/>
        <c:numFmt formatCode="General" sourceLinked="0"/>
        <c:majorTickMark val="out"/>
        <c:minorTickMark val="none"/>
        <c:tickLblPos val="nextTo"/>
        <c:crossAx val="48045440"/>
        <c:crosses val="autoZero"/>
        <c:auto val="1"/>
        <c:lblAlgn val="ctr"/>
        <c:lblOffset val="100"/>
        <c:noMultiLvlLbl val="0"/>
      </c:catAx>
      <c:valAx>
        <c:axId val="48045440"/>
        <c:scaling>
          <c:orientation val="minMax"/>
        </c:scaling>
        <c:delete val="1"/>
        <c:axPos val="l"/>
        <c:numFmt formatCode="#,##0" sourceLinked="1"/>
        <c:majorTickMark val="out"/>
        <c:minorTickMark val="none"/>
        <c:tickLblPos val="nextTo"/>
        <c:crossAx val="4804390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a:solidFill>
                  <a:schemeClr val="accent4">
                    <a:lumMod val="75000"/>
                  </a:schemeClr>
                </a:solidFill>
              </a:defRPr>
            </a:pPr>
            <a:r>
              <a:rPr lang="es-CO" sz="1100">
                <a:solidFill>
                  <a:schemeClr val="accent4">
                    <a:lumMod val="75000"/>
                  </a:schemeClr>
                </a:solidFill>
              </a:rPr>
              <a:t>Coberturas en Salud</a:t>
            </a:r>
          </a:p>
        </c:rich>
      </c:tx>
      <c:layout>
        <c:manualLayout>
          <c:xMode val="edge"/>
          <c:yMode val="edge"/>
          <c:x val="0.39846817357020881"/>
          <c:y val="2.6228508465458308E-2"/>
        </c:manualLayout>
      </c:layout>
      <c:overlay val="1"/>
    </c:title>
    <c:autoTitleDeleted val="0"/>
    <c:plotArea>
      <c:layout>
        <c:manualLayout>
          <c:layoutTarget val="inner"/>
          <c:xMode val="edge"/>
          <c:yMode val="edge"/>
          <c:x val="8.4428040244969374E-2"/>
          <c:y val="0.21388918051910177"/>
          <c:w val="0.89548862642169724"/>
          <c:h val="0.59959113444152812"/>
        </c:manualLayout>
      </c:layout>
      <c:barChart>
        <c:barDir val="col"/>
        <c:grouping val="clustered"/>
        <c:varyColors val="0"/>
        <c:ser>
          <c:idx val="0"/>
          <c:order val="0"/>
          <c:tx>
            <c:strRef>
              <c:f>FBM!$EH$1368</c:f>
              <c:strCache>
                <c:ptCount val="1"/>
                <c:pt idx="0">
                  <c:v>Quindío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FBM!$EI$1367:$EJ$1367</c:f>
              <c:numCache>
                <c:formatCode>General</c:formatCode>
                <c:ptCount val="2"/>
                <c:pt idx="0">
                  <c:v>2016</c:v>
                </c:pt>
                <c:pt idx="1">
                  <c:v>2017</c:v>
                </c:pt>
              </c:numCache>
            </c:numRef>
          </c:cat>
          <c:val>
            <c:numRef>
              <c:f>FBM!$EI$1368:$EJ$1368</c:f>
              <c:numCache>
                <c:formatCode>General</c:formatCode>
                <c:ptCount val="2"/>
                <c:pt idx="0">
                  <c:v>88.4</c:v>
                </c:pt>
                <c:pt idx="1">
                  <c:v>87.7</c:v>
                </c:pt>
              </c:numCache>
            </c:numRef>
          </c:val>
        </c:ser>
        <c:dLbls>
          <c:showLegendKey val="0"/>
          <c:showVal val="0"/>
          <c:showCatName val="0"/>
          <c:showSerName val="0"/>
          <c:showPercent val="0"/>
          <c:showBubbleSize val="0"/>
        </c:dLbls>
        <c:gapWidth val="150"/>
        <c:axId val="48065920"/>
        <c:axId val="48084096"/>
      </c:barChart>
      <c:lineChart>
        <c:grouping val="standard"/>
        <c:varyColors val="0"/>
        <c:ser>
          <c:idx val="1"/>
          <c:order val="1"/>
          <c:tx>
            <c:strRef>
              <c:f>FBM!$EH$1369</c:f>
              <c:strCache>
                <c:ptCount val="1"/>
                <c:pt idx="0">
                  <c:v>Armenia</c:v>
                </c:pt>
              </c:strCache>
            </c:strRef>
          </c:tx>
          <c:spPr>
            <a:ln>
              <a:solidFill>
                <a:srgbClr val="C00000"/>
              </a:solidFill>
            </a:ln>
          </c:spPr>
          <c:marker>
            <c:symbol val="circle"/>
            <c:size val="5"/>
            <c:spPr>
              <a:solidFill>
                <a:schemeClr val="bg1"/>
              </a:solidFill>
            </c:spPr>
          </c:marker>
          <c:dLbls>
            <c:dLbl>
              <c:idx val="0"/>
              <c:layout>
                <c:manualLayout>
                  <c:x val="-5.8333333333333362E-2"/>
                  <c:y val="-6.4814814814814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5"/>
                  <c:y val="-6.94444444444444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FBM!$EI$1367:$EJ$1367</c:f>
              <c:numCache>
                <c:formatCode>General</c:formatCode>
                <c:ptCount val="2"/>
                <c:pt idx="0">
                  <c:v>2016</c:v>
                </c:pt>
                <c:pt idx="1">
                  <c:v>2017</c:v>
                </c:pt>
              </c:numCache>
            </c:numRef>
          </c:cat>
          <c:val>
            <c:numRef>
              <c:f>FBM!$EI$1369:$EJ$1369</c:f>
              <c:numCache>
                <c:formatCode>General</c:formatCode>
                <c:ptCount val="2"/>
                <c:pt idx="0">
                  <c:v>99.03</c:v>
                </c:pt>
                <c:pt idx="1">
                  <c:v>99.8</c:v>
                </c:pt>
              </c:numCache>
            </c:numRef>
          </c:val>
          <c:smooth val="0"/>
        </c:ser>
        <c:dLbls>
          <c:showLegendKey val="0"/>
          <c:showVal val="0"/>
          <c:showCatName val="0"/>
          <c:showSerName val="0"/>
          <c:showPercent val="0"/>
          <c:showBubbleSize val="0"/>
        </c:dLbls>
        <c:marker val="1"/>
        <c:smooth val="0"/>
        <c:axId val="48065920"/>
        <c:axId val="48084096"/>
      </c:lineChart>
      <c:catAx>
        <c:axId val="48065920"/>
        <c:scaling>
          <c:orientation val="minMax"/>
        </c:scaling>
        <c:delete val="0"/>
        <c:axPos val="b"/>
        <c:numFmt formatCode="General" sourceLinked="1"/>
        <c:majorTickMark val="out"/>
        <c:minorTickMark val="none"/>
        <c:tickLblPos val="nextTo"/>
        <c:crossAx val="48084096"/>
        <c:crosses val="autoZero"/>
        <c:auto val="1"/>
        <c:lblAlgn val="ctr"/>
        <c:lblOffset val="100"/>
        <c:noMultiLvlLbl val="0"/>
      </c:catAx>
      <c:valAx>
        <c:axId val="48084096"/>
        <c:scaling>
          <c:orientation val="minMax"/>
        </c:scaling>
        <c:delete val="0"/>
        <c:axPos val="l"/>
        <c:numFmt formatCode="General" sourceLinked="1"/>
        <c:majorTickMark val="out"/>
        <c:minorTickMark val="none"/>
        <c:tickLblPos val="nextTo"/>
        <c:crossAx val="48065920"/>
        <c:crosses val="autoZero"/>
        <c:crossBetween val="between"/>
      </c:valAx>
    </c:plotArea>
    <c:legend>
      <c:legendPos val="r"/>
      <c:layout>
        <c:manualLayout>
          <c:xMode val="edge"/>
          <c:yMode val="edge"/>
          <c:x val="0.15769444444444444"/>
          <c:y val="0.92370807815689704"/>
          <c:w val="0.74786111111111109"/>
          <c:h val="7.3880139982502174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17095889363311892"/>
          <c:y val="0.11805555555555555"/>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FBM!$EH$1391:$EK$1391</c:f>
              <c:strCache>
                <c:ptCount val="4"/>
                <c:pt idx="0">
                  <c:v>Pre escolar</c:v>
                </c:pt>
                <c:pt idx="1">
                  <c:v>Primaria</c:v>
                </c:pt>
                <c:pt idx="2">
                  <c:v>Secundaria</c:v>
                </c:pt>
                <c:pt idx="3">
                  <c:v>Media</c:v>
                </c:pt>
              </c:strCache>
            </c:strRef>
          </c:cat>
          <c:val>
            <c:numRef>
              <c:f>FBM!$EH$1393:$EK$1393</c:f>
              <c:numCache>
                <c:formatCode>0%</c:formatCode>
                <c:ptCount val="4"/>
                <c:pt idx="0">
                  <c:v>9.2058228175201345E-2</c:v>
                </c:pt>
                <c:pt idx="1">
                  <c:v>0.39670097764761619</c:v>
                </c:pt>
                <c:pt idx="2">
                  <c:v>0.36110512941987166</c:v>
                </c:pt>
                <c:pt idx="3">
                  <c:v>0.15013566475731083</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999960432081667E-2"/>
                  <c:y val="-3.74016413886568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454516677877577E-2"/>
                  <c:y val="-3.2771645213533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57686068135955E-2"/>
                  <c:y val="-2.81297543790002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FBM!$EH$1414:$EK$1414</c:f>
              <c:strCache>
                <c:ptCount val="4"/>
                <c:pt idx="0">
                  <c:v>Privado</c:v>
                </c:pt>
                <c:pt idx="1">
                  <c:v>Oficial</c:v>
                </c:pt>
                <c:pt idx="2">
                  <c:v>Urbano</c:v>
                </c:pt>
                <c:pt idx="3">
                  <c:v>Rural</c:v>
                </c:pt>
              </c:strCache>
            </c:strRef>
          </c:cat>
          <c:val>
            <c:numRef>
              <c:f>FBM!$EH$1416:$EK$1416</c:f>
              <c:numCache>
                <c:formatCode>0%</c:formatCode>
                <c:ptCount val="4"/>
                <c:pt idx="0">
                  <c:v>0.55223880597014929</c:v>
                </c:pt>
                <c:pt idx="1">
                  <c:v>0.44776119402985076</c:v>
                </c:pt>
                <c:pt idx="2">
                  <c:v>0.92537313432835822</c:v>
                </c:pt>
                <c:pt idx="3">
                  <c:v>5.9701492537313432E-2</c:v>
                </c:pt>
              </c:numCache>
            </c:numRef>
          </c:val>
        </c:ser>
        <c:dLbls>
          <c:showLegendKey val="0"/>
          <c:showVal val="0"/>
          <c:showCatName val="0"/>
          <c:showSerName val="0"/>
          <c:showPercent val="0"/>
          <c:showBubbleSize val="0"/>
        </c:dLbls>
        <c:gapWidth val="150"/>
        <c:shape val="box"/>
        <c:axId val="48440064"/>
        <c:axId val="48441600"/>
        <c:axId val="0"/>
      </c:bar3DChart>
      <c:catAx>
        <c:axId val="48440064"/>
        <c:scaling>
          <c:orientation val="minMax"/>
        </c:scaling>
        <c:delete val="0"/>
        <c:axPos val="b"/>
        <c:numFmt formatCode="General" sourceLinked="0"/>
        <c:majorTickMark val="out"/>
        <c:minorTickMark val="none"/>
        <c:tickLblPos val="nextTo"/>
        <c:crossAx val="48441600"/>
        <c:crosses val="autoZero"/>
        <c:auto val="1"/>
        <c:lblAlgn val="ctr"/>
        <c:lblOffset val="100"/>
        <c:noMultiLvlLbl val="0"/>
      </c:catAx>
      <c:valAx>
        <c:axId val="48441600"/>
        <c:scaling>
          <c:orientation val="minMax"/>
        </c:scaling>
        <c:delete val="0"/>
        <c:axPos val="l"/>
        <c:numFmt formatCode="0%" sourceLinked="1"/>
        <c:majorTickMark val="out"/>
        <c:minorTickMark val="none"/>
        <c:tickLblPos val="nextTo"/>
        <c:crossAx val="4844006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dPt>
          <c:dPt>
            <c:idx val="1"/>
            <c:invertIfNegative val="0"/>
            <c:bubble3D val="0"/>
            <c:spPr>
              <a:solidFill>
                <a:schemeClr val="accent3">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accent3">
                  <a:lumMod val="60000"/>
                  <a:lumOff val="40000"/>
                </a:schemeClr>
              </a:solidFill>
            </c:spPr>
          </c:dPt>
          <c:dPt>
            <c:idx val="4"/>
            <c:invertIfNegative val="0"/>
            <c:bubble3D val="0"/>
            <c:spPr>
              <a:solidFill>
                <a:schemeClr val="accent3">
                  <a:lumMod val="60000"/>
                  <a:lumOff val="40000"/>
                </a:schemeClr>
              </a:solidFill>
            </c:spPr>
          </c:dPt>
          <c:dLbls>
            <c:dLbl>
              <c:idx val="1"/>
              <c:layout>
                <c:manualLayout>
                  <c:x val="-1.6604397995130073E-3"/>
                  <c:y val="7.972096407126802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302198997565037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FBM!$EH$1472:$EH$1481</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FBM!$EI$1472:$EI$1481</c:f>
              <c:numCache>
                <c:formatCode>0.00%</c:formatCode>
                <c:ptCount val="10"/>
                <c:pt idx="0">
                  <c:v>0.47389999999999999</c:v>
                </c:pt>
                <c:pt idx="1">
                  <c:v>0.73099999999999998</c:v>
                </c:pt>
                <c:pt idx="2">
                  <c:v>0.75770000000000004</c:v>
                </c:pt>
                <c:pt idx="3">
                  <c:v>0.54079999999999995</c:v>
                </c:pt>
                <c:pt idx="4">
                  <c:v>0.78149999999999997</c:v>
                </c:pt>
                <c:pt idx="5">
                  <c:v>0.7127</c:v>
                </c:pt>
                <c:pt idx="6">
                  <c:v>0.84399999999999997</c:v>
                </c:pt>
                <c:pt idx="7">
                  <c:v>1.0125999999999999</c:v>
                </c:pt>
                <c:pt idx="8">
                  <c:v>0.93320000000000003</c:v>
                </c:pt>
                <c:pt idx="9">
                  <c:v>0.89880000000000004</c:v>
                </c:pt>
              </c:numCache>
            </c:numRef>
          </c:val>
        </c:ser>
        <c:dLbls>
          <c:showLegendKey val="0"/>
          <c:showVal val="0"/>
          <c:showCatName val="0"/>
          <c:showSerName val="0"/>
          <c:showPercent val="0"/>
          <c:showBubbleSize val="0"/>
        </c:dLbls>
        <c:gapWidth val="46"/>
        <c:axId val="48484736"/>
        <c:axId val="48486272"/>
      </c:barChart>
      <c:catAx>
        <c:axId val="48484736"/>
        <c:scaling>
          <c:orientation val="minMax"/>
        </c:scaling>
        <c:delete val="0"/>
        <c:axPos val="l"/>
        <c:numFmt formatCode="General" sourceLinked="0"/>
        <c:majorTickMark val="out"/>
        <c:minorTickMark val="none"/>
        <c:tickLblPos val="nextTo"/>
        <c:crossAx val="48486272"/>
        <c:crosses val="autoZero"/>
        <c:auto val="1"/>
        <c:lblAlgn val="ctr"/>
        <c:lblOffset val="100"/>
        <c:noMultiLvlLbl val="0"/>
      </c:catAx>
      <c:valAx>
        <c:axId val="48486272"/>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0%" sourceLinked="1"/>
        <c:majorTickMark val="out"/>
        <c:minorTickMark val="none"/>
        <c:tickLblPos val="high"/>
        <c:txPr>
          <a:bodyPr/>
          <a:lstStyle/>
          <a:p>
            <a:pPr>
              <a:defRPr sz="800">
                <a:solidFill>
                  <a:schemeClr val="bg1">
                    <a:lumMod val="50000"/>
                  </a:schemeClr>
                </a:solidFill>
              </a:defRPr>
            </a:pPr>
            <a:endParaRPr lang="es-CO"/>
          </a:p>
        </c:txPr>
        <c:crossAx val="48484736"/>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chart" Target="../charts/chart8.xml"/><Relationship Id="rId18" Type="http://schemas.openxmlformats.org/officeDocument/2006/relationships/chart" Target="../charts/chart13.xml"/><Relationship Id="rId26" Type="http://schemas.openxmlformats.org/officeDocument/2006/relationships/chart" Target="../charts/chart20.xml"/><Relationship Id="rId3" Type="http://schemas.openxmlformats.org/officeDocument/2006/relationships/image" Target="../media/image3.jpeg"/><Relationship Id="rId21" Type="http://schemas.openxmlformats.org/officeDocument/2006/relationships/chart" Target="../charts/chart16.xml"/><Relationship Id="rId7" Type="http://schemas.openxmlformats.org/officeDocument/2006/relationships/chart" Target="../charts/chart4.xml"/><Relationship Id="rId12" Type="http://schemas.openxmlformats.org/officeDocument/2006/relationships/chart" Target="../charts/chart7.xml"/><Relationship Id="rId17" Type="http://schemas.openxmlformats.org/officeDocument/2006/relationships/chart" Target="../charts/chart12.xml"/><Relationship Id="rId25" Type="http://schemas.openxmlformats.org/officeDocument/2006/relationships/chart" Target="../charts/chart19.xml"/><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5.xml"/><Relationship Id="rId29" Type="http://schemas.openxmlformats.org/officeDocument/2006/relationships/chart" Target="../charts/chart23.xml"/><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image" Target="../media/image5.png"/><Relationship Id="rId24" Type="http://schemas.openxmlformats.org/officeDocument/2006/relationships/chart" Target="../charts/chart18.xml"/><Relationship Id="rId32" Type="http://schemas.openxmlformats.org/officeDocument/2006/relationships/image" Target="../media/image9.jpeg"/><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chart" Target="../charts/chart22.xml"/><Relationship Id="rId10" Type="http://schemas.openxmlformats.org/officeDocument/2006/relationships/chart" Target="../charts/chart6.xml"/><Relationship Id="rId19" Type="http://schemas.openxmlformats.org/officeDocument/2006/relationships/chart" Target="../charts/chart14.xml"/><Relationship Id="rId31" Type="http://schemas.openxmlformats.org/officeDocument/2006/relationships/image" Target="../media/image8.png"/><Relationship Id="rId4" Type="http://schemas.openxmlformats.org/officeDocument/2006/relationships/chart" Target="../charts/chart1.xml"/><Relationship Id="rId9" Type="http://schemas.openxmlformats.org/officeDocument/2006/relationships/chart" Target="../charts/chart5.xml"/><Relationship Id="rId14" Type="http://schemas.openxmlformats.org/officeDocument/2006/relationships/chart" Target="../charts/chart9.xml"/><Relationship Id="rId22" Type="http://schemas.openxmlformats.org/officeDocument/2006/relationships/image" Target="../media/image6.gif"/><Relationship Id="rId27" Type="http://schemas.openxmlformats.org/officeDocument/2006/relationships/chart" Target="../charts/chart21.xml"/><Relationship Id="rId30"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66</xdr:col>
      <xdr:colOff>28575</xdr:colOff>
      <xdr:row>20</xdr:row>
      <xdr:rowOff>19050</xdr:rowOff>
    </xdr:to>
    <xdr:sp macro="" textlink="">
      <xdr:nvSpPr>
        <xdr:cNvPr id="2" name="1 Rectángulo"/>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48</xdr:col>
      <xdr:colOff>47625</xdr:colOff>
      <xdr:row>0</xdr:row>
      <xdr:rowOff>200025</xdr:rowOff>
    </xdr:from>
    <xdr:to>
      <xdr:col>90</xdr:col>
      <xdr:colOff>95250</xdr:colOff>
      <xdr:row>2</xdr:row>
      <xdr:rowOff>190500</xdr:rowOff>
    </xdr:to>
    <xdr:sp macro="" textlink="">
      <xdr:nvSpPr>
        <xdr:cNvPr id="3" name="2 CuadroTexto"/>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110094</xdr:colOff>
      <xdr:row>5</xdr:row>
      <xdr:rowOff>9524</xdr:rowOff>
    </xdr:to>
    <xdr:pic>
      <xdr:nvPicPr>
        <xdr:cNvPr id="6" name="5 Imagen" descr="C:\Users\AUXPLANEACION08\AppData\Local\Microsoft\Windows\Temporary Internet Files\Content.IE5\CBXU0F9Q\geolocalizaciocc81n[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2</xdr:col>
      <xdr:colOff>126491</xdr:colOff>
      <xdr:row>23</xdr:row>
      <xdr:rowOff>19050</xdr:rowOff>
    </xdr:to>
    <xdr:pic>
      <xdr:nvPicPr>
        <xdr:cNvPr id="10" name="9 Imagen" descr="C:\Users\AUXPLANEACION08\AppData\Local\Microsoft\Windows\Temporary Internet Files\Content.IE5\CBXU0F9Q\icons-1337907_960_720[1].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11" name="10 CuadroTexto"/>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26</xdr:row>
      <xdr:rowOff>1</xdr:rowOff>
    </xdr:from>
    <xdr:to>
      <xdr:col>46</xdr:col>
      <xdr:colOff>0</xdr:colOff>
      <xdr:row>50</xdr:row>
      <xdr:rowOff>0</xdr:rowOff>
    </xdr:to>
    <xdr:sp macro="" textlink="">
      <xdr:nvSpPr>
        <xdr:cNvPr id="12" name="11 CuadroTexto"/>
        <xdr:cNvSpPr txBox="1"/>
      </xdr:nvSpPr>
      <xdr:spPr>
        <a:xfrm>
          <a:off x="371475" y="4800601"/>
          <a:ext cx="5762625" cy="434339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rtl="0"/>
          <a:r>
            <a:rPr lang="es-CO" sz="1050">
              <a:latin typeface="+mn-lt"/>
              <a:cs typeface="Browallia New" panose="020B0604020202020204" pitchFamily="34" charset="-34"/>
            </a:rPr>
            <a:t>Sobre las fértiles tierras del Quindío, existió una raza de hombres excepcionales: los Quimbayas, quienes legaron las tradiciones, historia y cultura Después de la conquista, los Quimbayas desaparecieron de la zona.</a:t>
          </a:r>
        </a:p>
        <a:p>
          <a:pPr algn="just" rtl="0"/>
          <a:r>
            <a:rPr lang="es-CO" sz="1050">
              <a:latin typeface="+mn-lt"/>
              <a:cs typeface="Browallia New" panose="020B0604020202020204" pitchFamily="34" charset="-34"/>
            </a:rPr>
            <a:t>A mediados del siglo XIX arribaron las olas colonizadoras precedentes de Antioquia, el Cauca y el altiplano cundiboyacense.</a:t>
          </a:r>
        </a:p>
        <a:p>
          <a:pPr algn="just" rtl="0"/>
          <a:endParaRPr lang="es-CO" sz="1050">
            <a:latin typeface="+mn-lt"/>
            <a:cs typeface="Browallia New" panose="020B0604020202020204" pitchFamily="34" charset="-34"/>
          </a:endParaRPr>
        </a:p>
        <a:p>
          <a:pPr algn="just" rtl="0"/>
          <a:r>
            <a:rPr lang="es-CO" sz="1050">
              <a:latin typeface="+mn-lt"/>
              <a:cs typeface="Browallia New" panose="020B0604020202020204" pitchFamily="34" charset="-34"/>
            </a:rPr>
            <a:t>Armenia fue fundada el 14 de octubre de 1.889 por Jesús María Ocampo, alias “Tigreros”, Alejando Arias Súarez, Jesús María Arias Suárez y otros 27 colonos. Estos firmaron el acta de fundación en un rancho de platanilla que se encontraba ubicado dentro de la nomenclatura actual, Carrera 14 con calles 19 y 20.</a:t>
          </a:r>
        </a:p>
        <a:p>
          <a:pPr algn="just" rtl="0"/>
          <a:r>
            <a:rPr lang="es-CO" sz="1050">
              <a:latin typeface="+mn-lt"/>
              <a:cs typeface="Browallia New" panose="020B0604020202020204" pitchFamily="34" charset="-34"/>
            </a:rPr>
            <a:t>Originalmente la ciudad se pensó llamar “Villa Holguín” como un homenaje al entonces Presidente de la República. Pero la noticia de la matanza por parte de los rusos en una región de Besarabia llamada Armenia y la existencia ya de una finca con este nombre, en lo que hoy es la carrera 19 con calle 30, hicieron que los fundadores prefirieran este nombre.</a:t>
          </a:r>
        </a:p>
        <a:p>
          <a:pPr algn="just" rtl="0"/>
          <a:endParaRPr lang="es-CO" sz="1050">
            <a:latin typeface="+mn-lt"/>
            <a:cs typeface="Browallia New" panose="020B0604020202020204" pitchFamily="34" charset="-34"/>
          </a:endParaRPr>
        </a:p>
        <a:p>
          <a:pPr algn="just" rtl="0"/>
          <a:r>
            <a:rPr lang="es-CO" sz="1050">
              <a:latin typeface="+mn-lt"/>
              <a:cs typeface="Browallia New" panose="020B0604020202020204" pitchFamily="34" charset="-34"/>
            </a:rPr>
            <a:t>El 15 de Agosto de 1.890, Armenia fue corregimiento de Salento, para convertirse en municipio en 1.903.</a:t>
          </a:r>
        </a:p>
        <a:p>
          <a:pPr algn="just" rtl="0"/>
          <a:r>
            <a:rPr lang="es-CO" sz="1050">
              <a:latin typeface="+mn-lt"/>
              <a:cs typeface="Browallia New" panose="020B0604020202020204" pitchFamily="34" charset="-34"/>
            </a:rPr>
            <a:t>Originalmente Armenia perteneció al Departamento del Cauca hasta 1.908, cuando se creó el Departamento de Cartago, pero en el mismo año éste fue suprimido y Armenia pasó a formar parte del Departamento de Manizales que en 1.910 volvió a tomar el nombre de Departamento de Caldas con que había sido creado en 1.905.</a:t>
          </a:r>
        </a:p>
        <a:p>
          <a:pPr algn="just" rtl="0"/>
          <a:endParaRPr lang="es-ES" sz="1050">
            <a:effectLst/>
            <a:latin typeface="+mn-lt"/>
            <a:cs typeface="Browallia New" panose="020B0604020202020204" pitchFamily="34" charset="-34"/>
          </a:endParaRPr>
        </a:p>
        <a:p>
          <a:pPr algn="l"/>
          <a:endParaRPr lang="es-CO" sz="1000">
            <a:latin typeface="Gill Sans MT" panose="020B0502020104020203" pitchFamily="34" charset="0"/>
          </a:endParaRPr>
        </a:p>
      </xdr:txBody>
    </xdr:sp>
    <xdr:clientData/>
  </xdr:twoCellAnchor>
  <xdr:twoCellAnchor>
    <xdr:from>
      <xdr:col>20</xdr:col>
      <xdr:colOff>66675</xdr:colOff>
      <xdr:row>54</xdr:row>
      <xdr:rowOff>142877</xdr:rowOff>
    </xdr:from>
    <xdr:to>
      <xdr:col>46</xdr:col>
      <xdr:colOff>0</xdr:colOff>
      <xdr:row>65</xdr:row>
      <xdr:rowOff>9526</xdr:rowOff>
    </xdr:to>
    <xdr:sp macro="" textlink="">
      <xdr:nvSpPr>
        <xdr:cNvPr id="16" name="15 CuadroTexto"/>
        <xdr:cNvSpPr txBox="1"/>
      </xdr:nvSpPr>
      <xdr:spPr>
        <a:xfrm>
          <a:off x="2733675" y="10010777"/>
          <a:ext cx="3400425" cy="1857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050">
              <a:latin typeface="+mn-lt"/>
            </a:rPr>
            <a:t>La bandera de Armenia está compuesta por tres franjas horizontales de igual dimensión y colores verde, blanco y amarillo, que representan la esperanza, la paz y la riqueza de su tierra. Su diseño fue hecho por la educadora Rosana Londoño Álzate en 1927</a:t>
          </a:r>
        </a:p>
      </xdr:txBody>
    </xdr:sp>
    <xdr:clientData/>
  </xdr:twoCellAnchor>
  <xdr:twoCellAnchor>
    <xdr:from>
      <xdr:col>17</xdr:col>
      <xdr:colOff>76200</xdr:colOff>
      <xdr:row>70</xdr:row>
      <xdr:rowOff>63500</xdr:rowOff>
    </xdr:from>
    <xdr:to>
      <xdr:col>45</xdr:col>
      <xdr:colOff>104774</xdr:colOff>
      <xdr:row>82</xdr:row>
      <xdr:rowOff>161925</xdr:rowOff>
    </xdr:to>
    <xdr:sp macro="" textlink="">
      <xdr:nvSpPr>
        <xdr:cNvPr id="18" name="17 CuadroTexto"/>
        <xdr:cNvSpPr txBox="1"/>
      </xdr:nvSpPr>
      <xdr:spPr>
        <a:xfrm>
          <a:off x="2415117" y="12763500"/>
          <a:ext cx="4029074" cy="2257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050">
              <a:latin typeface="+mn-lt"/>
            </a:rPr>
            <a:t>El escudo de Armas de la ciudad tiene en el centro un tronco con un hacha clavada representando el esfuerzo y el trabajo de sus gentes, alrededor un cuerpo de color amarillo y dentro de él, arriba, a izquierda y derecha tres recuadros con arbustos propios de la región (cafetos) y abajo un recuadro con la fecha de fundación de la ciudad 1889,más abajo una cinta que reza: trabajo y civilización</a:t>
          </a:r>
        </a:p>
      </xdr:txBody>
    </xdr:sp>
    <xdr:clientData/>
  </xdr:twoCellAnchor>
  <xdr:oneCellAnchor>
    <xdr:from>
      <xdr:col>102</xdr:col>
      <xdr:colOff>28575</xdr:colOff>
      <xdr:row>98</xdr:row>
      <xdr:rowOff>0</xdr:rowOff>
    </xdr:from>
    <xdr:ext cx="184731" cy="264560"/>
    <xdr:sp macro="" textlink="">
      <xdr:nvSpPr>
        <xdr:cNvPr id="19" name="18 CuadroTexto"/>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48</xdr:col>
      <xdr:colOff>76200</xdr:colOff>
      <xdr:row>58</xdr:row>
      <xdr:rowOff>57150</xdr:rowOff>
    </xdr:from>
    <xdr:to>
      <xdr:col>69</xdr:col>
      <xdr:colOff>133349</xdr:colOff>
      <xdr:row>84</xdr:row>
      <xdr:rowOff>114300</xdr:rowOff>
    </xdr:to>
    <xdr:sp macro="" textlink="">
      <xdr:nvSpPr>
        <xdr:cNvPr id="20" name="19 CuadroTexto"/>
        <xdr:cNvSpPr txBox="1"/>
      </xdr:nvSpPr>
      <xdr:spPr>
        <a:xfrm>
          <a:off x="6477000" y="10648950"/>
          <a:ext cx="2857499" cy="4762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00">
            <a:latin typeface="+mn-lt"/>
          </a:endParaRPr>
        </a:p>
        <a:p>
          <a:r>
            <a:rPr lang="es-CO" sz="1000">
              <a:latin typeface="+mn-lt"/>
            </a:rPr>
            <a:t>GENEROSA, LEAL Y DE FRENTE </a:t>
          </a:r>
          <a:br>
            <a:rPr lang="es-CO" sz="1000">
              <a:latin typeface="+mn-lt"/>
            </a:rPr>
          </a:br>
          <a:r>
            <a:rPr lang="es-CO" sz="1000">
              <a:latin typeface="+mn-lt"/>
            </a:rPr>
            <a:t>AL RUBIO SOL DEL PORVENIR </a:t>
          </a:r>
          <a:br>
            <a:rPr lang="es-CO" sz="1000">
              <a:latin typeface="+mn-lt"/>
            </a:rPr>
          </a:br>
          <a:r>
            <a:rPr lang="es-CO" sz="1000">
              <a:latin typeface="+mn-lt"/>
            </a:rPr>
            <a:t>NOBLE ARMENIA, TU SUELO PRESIENTE </a:t>
          </a:r>
          <a:br>
            <a:rPr lang="es-CO" sz="1000">
              <a:latin typeface="+mn-lt"/>
            </a:rPr>
          </a:br>
          <a:r>
            <a:rPr lang="es-CO" sz="1000">
              <a:latin typeface="+mn-lt"/>
            </a:rPr>
            <a:t>OTRA RAZA, ALTIVA, DE DURA CERVIZ.</a:t>
          </a:r>
          <a:br>
            <a:rPr lang="es-CO" sz="1000">
              <a:latin typeface="+mn-lt"/>
            </a:rPr>
          </a:br>
          <a:r>
            <a:rPr lang="es-CO" sz="1000">
              <a:latin typeface="+mn-lt"/>
            </a:rPr>
            <a:t/>
          </a:r>
          <a:br>
            <a:rPr lang="es-CO" sz="1000">
              <a:latin typeface="+mn-lt"/>
            </a:rPr>
          </a:br>
          <a:r>
            <a:rPr lang="es-CO" sz="1000">
              <a:latin typeface="+mn-lt"/>
            </a:rPr>
            <a:t>COMO EN FÉRTIL ARCADIA SONORA </a:t>
          </a:r>
          <a:br>
            <a:rPr lang="es-CO" sz="1000">
              <a:latin typeface="+mn-lt"/>
            </a:rPr>
          </a:br>
          <a:r>
            <a:rPr lang="es-CO" sz="1000">
              <a:latin typeface="+mn-lt"/>
            </a:rPr>
            <a:t>DE SONREÍDA Y BELLA EDAD, </a:t>
          </a:r>
          <a:br>
            <a:rPr lang="es-CO" sz="1000">
              <a:latin typeface="+mn-lt"/>
            </a:rPr>
          </a:br>
          <a:r>
            <a:rPr lang="es-CO" sz="1000">
              <a:latin typeface="+mn-lt"/>
            </a:rPr>
            <a:t>EL QUINDÍO A TU EMPUJE LABORA </a:t>
          </a:r>
          <a:br>
            <a:rPr lang="es-CO" sz="1000">
              <a:latin typeface="+mn-lt"/>
            </a:rPr>
          </a:br>
          <a:r>
            <a:rPr lang="es-CO" sz="1000">
              <a:latin typeface="+mn-lt"/>
            </a:rPr>
            <a:t>POR VALLES Y MONTES LA NUEVA CIUDAD.</a:t>
          </a:r>
          <a:br>
            <a:rPr lang="es-CO" sz="1000">
              <a:latin typeface="+mn-lt"/>
            </a:rPr>
          </a:br>
          <a:r>
            <a:rPr lang="es-CO" sz="1000">
              <a:latin typeface="+mn-lt"/>
            </a:rPr>
            <a:t/>
          </a:r>
          <a:br>
            <a:rPr lang="es-CO" sz="1000">
              <a:latin typeface="+mn-lt"/>
            </a:rPr>
          </a:br>
          <a:r>
            <a:rPr lang="es-CO" sz="1000">
              <a:latin typeface="+mn-lt"/>
            </a:rPr>
            <a:t>MADRE ILUSTRE, FECUNDA Y PROCERA, </a:t>
          </a:r>
          <a:br>
            <a:rPr lang="es-CO" sz="1000">
              <a:latin typeface="+mn-lt"/>
            </a:rPr>
          </a:br>
          <a:r>
            <a:rPr lang="es-CO" sz="1000">
              <a:latin typeface="+mn-lt"/>
            </a:rPr>
            <a:t>EN TI LA PATRIA ESPARCE AMOR, </a:t>
          </a:r>
          <a:br>
            <a:rPr lang="es-CO" sz="1000">
              <a:latin typeface="+mn-lt"/>
            </a:rPr>
          </a:br>
          <a:r>
            <a:rPr lang="es-CO" sz="1000">
              <a:latin typeface="+mn-lt"/>
            </a:rPr>
            <a:t>Y TÚ EN CAMBIO LE DAS POR CIMERA </a:t>
          </a:r>
          <a:br>
            <a:rPr lang="es-CO" sz="1000">
              <a:latin typeface="+mn-lt"/>
            </a:rPr>
          </a:br>
          <a:r>
            <a:rPr lang="es-CO" sz="1000">
              <a:latin typeface="+mn-lt"/>
            </a:rPr>
            <a:t>DE TUS LIBRES ANDES, NATIVO CÓNDOR.</a:t>
          </a:r>
          <a:br>
            <a:rPr lang="es-CO" sz="1000">
              <a:latin typeface="+mn-lt"/>
            </a:rPr>
          </a:br>
          <a:r>
            <a:rPr lang="es-CO" sz="1000">
              <a:latin typeface="+mn-lt"/>
            </a:rPr>
            <a:t/>
          </a:r>
          <a:br>
            <a:rPr lang="es-CO" sz="1000">
              <a:latin typeface="+mn-lt"/>
            </a:rPr>
          </a:br>
          <a:r>
            <a:rPr lang="es-CO" sz="1000">
              <a:latin typeface="+mn-lt"/>
            </a:rPr>
            <a:t>GLORIA A TI PUEBLO INDÓMITO Y FUERTE, </a:t>
          </a:r>
          <a:br>
            <a:rPr lang="es-CO" sz="1000">
              <a:latin typeface="+mn-lt"/>
            </a:rPr>
          </a:br>
          <a:r>
            <a:rPr lang="es-CO" sz="1000">
              <a:latin typeface="+mn-lt"/>
            </a:rPr>
            <a:t>QUE CON FRATERNAL JUVENTUD </a:t>
          </a:r>
          <a:br>
            <a:rPr lang="es-CO" sz="1000">
              <a:latin typeface="+mn-lt"/>
            </a:rPr>
          </a:br>
          <a:r>
            <a:rPr lang="es-CO" sz="1000">
              <a:latin typeface="+mn-lt"/>
            </a:rPr>
            <a:t>VAS VENCIENDO EL OLVIDO Y LA MUERTE </a:t>
          </a:r>
          <a:br>
            <a:rPr lang="es-CO" sz="1000">
              <a:latin typeface="+mn-lt"/>
            </a:rPr>
          </a:br>
          <a:r>
            <a:rPr lang="es-CO" sz="1000">
              <a:latin typeface="+mn-lt"/>
            </a:rPr>
            <a:t>EN POS DEL FUTURO, BAJO EL ANCHO AZUL.</a:t>
          </a:r>
        </a:p>
        <a:p>
          <a:endParaRPr lang="es-CO" sz="1000">
            <a:latin typeface="+mn-lt"/>
          </a:endParaRPr>
        </a:p>
        <a:p>
          <a:r>
            <a:rPr lang="es-CO" sz="1000" b="1">
              <a:latin typeface="+mn-lt"/>
            </a:rPr>
            <a:t>CORO</a:t>
          </a:r>
        </a:p>
        <a:p>
          <a:endParaRPr lang="es-CO" sz="1000">
            <a:latin typeface="+mn-lt"/>
          </a:endParaRPr>
        </a:p>
        <a:p>
          <a:r>
            <a:rPr lang="es-CO" sz="1000">
              <a:latin typeface="+mn-lt"/>
            </a:rPr>
            <a:t>AL AMPARO DEL PENDÓN NACIONAL, </a:t>
          </a:r>
          <a:br>
            <a:rPr lang="es-CO" sz="1000">
              <a:latin typeface="+mn-lt"/>
            </a:rPr>
          </a:br>
          <a:r>
            <a:rPr lang="es-CO" sz="1000">
              <a:latin typeface="+mn-lt"/>
            </a:rPr>
            <a:t>AL AMPARO DEL PENDÓN NACIONAL, </a:t>
          </a:r>
          <a:br>
            <a:rPr lang="es-CO" sz="1000">
              <a:latin typeface="+mn-lt"/>
            </a:rPr>
          </a:br>
          <a:r>
            <a:rPr lang="es-CO" sz="1000">
              <a:latin typeface="+mn-lt"/>
            </a:rPr>
            <a:t>NUESTRA CIVILIZACIÓN, </a:t>
          </a:r>
          <a:br>
            <a:rPr lang="es-CO" sz="1000">
              <a:latin typeface="+mn-lt"/>
            </a:rPr>
          </a:br>
          <a:r>
            <a:rPr lang="es-CO" sz="1000">
              <a:latin typeface="+mn-lt"/>
            </a:rPr>
            <a:t>NUESTRA CIVILIZACIÓN, </a:t>
          </a:r>
          <a:br>
            <a:rPr lang="es-CO" sz="1000">
              <a:latin typeface="+mn-lt"/>
            </a:rPr>
          </a:br>
          <a:r>
            <a:rPr lang="es-CO" sz="1000">
              <a:latin typeface="+mn-lt"/>
            </a:rPr>
            <a:t>ES UNA MARCHA TRIUNFAL.</a:t>
          </a:r>
        </a:p>
        <a:p>
          <a:endParaRPr lang="es-CO" sz="1000">
            <a:latin typeface="+mn-lt"/>
          </a:endParaRPr>
        </a:p>
        <a:p>
          <a:r>
            <a:rPr lang="es-CO" sz="1000">
              <a:latin typeface="+mn-lt"/>
            </a:rPr>
            <a:t/>
          </a:r>
          <a:br>
            <a:rPr lang="es-CO" sz="1000">
              <a:latin typeface="+mn-lt"/>
            </a:rPr>
          </a:br>
          <a:endParaRPr lang="es-CO" sz="1100">
            <a:latin typeface="+mn-lt"/>
          </a:endParaRPr>
        </a:p>
      </xdr:txBody>
    </xdr:sp>
    <xdr:clientData/>
  </xdr:twoCellAnchor>
  <xdr:twoCellAnchor>
    <xdr:from>
      <xdr:col>69</xdr:col>
      <xdr:colOff>95250</xdr:colOff>
      <xdr:row>58</xdr:row>
      <xdr:rowOff>28574</xdr:rowOff>
    </xdr:from>
    <xdr:to>
      <xdr:col>91</xdr:col>
      <xdr:colOff>38100</xdr:colOff>
      <xdr:row>84</xdr:row>
      <xdr:rowOff>66675</xdr:rowOff>
    </xdr:to>
    <xdr:sp macro="" textlink="">
      <xdr:nvSpPr>
        <xdr:cNvPr id="21" name="20 CuadroTexto"/>
        <xdr:cNvSpPr txBox="1"/>
      </xdr:nvSpPr>
      <xdr:spPr>
        <a:xfrm>
          <a:off x="9296400" y="10620374"/>
          <a:ext cx="2914650" cy="4743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00">
            <a:latin typeface="Gill Sans MT" panose="020B0502020104020203" pitchFamily="34" charset="0"/>
          </a:endParaRPr>
        </a:p>
      </xdr:txBody>
    </xdr:sp>
    <xdr:clientData/>
  </xdr:twoCellAnchor>
  <xdr:twoCellAnchor>
    <xdr:from>
      <xdr:col>41</xdr:col>
      <xdr:colOff>104775</xdr:colOff>
      <xdr:row>3</xdr:row>
      <xdr:rowOff>9525</xdr:rowOff>
    </xdr:from>
    <xdr:to>
      <xdr:col>91</xdr:col>
      <xdr:colOff>85725</xdr:colOff>
      <xdr:row>4</xdr:row>
      <xdr:rowOff>171449</xdr:rowOff>
    </xdr:to>
    <xdr:sp macro="" textlink="">
      <xdr:nvSpPr>
        <xdr:cNvPr id="4" name="3 CuadroTexto"/>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2017</a:t>
          </a:r>
        </a:p>
      </xdr:txBody>
    </xdr:sp>
    <xdr:clientData/>
  </xdr:twoCellAnchor>
  <xdr:twoCellAnchor>
    <xdr:from>
      <xdr:col>5</xdr:col>
      <xdr:colOff>28575</xdr:colOff>
      <xdr:row>1048</xdr:row>
      <xdr:rowOff>19050</xdr:rowOff>
    </xdr:from>
    <xdr:to>
      <xdr:col>32</xdr:col>
      <xdr:colOff>123825</xdr:colOff>
      <xdr:row>1049</xdr:row>
      <xdr:rowOff>161925</xdr:rowOff>
    </xdr:to>
    <xdr:sp macro="" textlink="">
      <xdr:nvSpPr>
        <xdr:cNvPr id="23" name="22 CuadroTexto"/>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1048</xdr:row>
      <xdr:rowOff>0</xdr:rowOff>
    </xdr:from>
    <xdr:to>
      <xdr:col>4</xdr:col>
      <xdr:colOff>126400</xdr:colOff>
      <xdr:row>1050</xdr:row>
      <xdr:rowOff>76199</xdr:rowOff>
    </xdr:to>
    <xdr:pic>
      <xdr:nvPicPr>
        <xdr:cNvPr id="28" name="27 Imagen" descr="C:\Users\AUXPLANEACION08\AppData\Local\Microsoft\Windows\Temporary Internet Files\Content.IE5\J21K44C9\Group_people_icon[1].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9524</xdr:colOff>
      <xdr:row>1062</xdr:row>
      <xdr:rowOff>161925</xdr:rowOff>
    </xdr:from>
    <xdr:to>
      <xdr:col>92</xdr:col>
      <xdr:colOff>0</xdr:colOff>
      <xdr:row>1077</xdr:row>
      <xdr:rowOff>166687</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47</xdr:col>
      <xdr:colOff>57149</xdr:colOff>
      <xdr:row>1082</xdr:row>
      <xdr:rowOff>171449</xdr:rowOff>
    </xdr:from>
    <xdr:to>
      <xdr:col>92</xdr:col>
      <xdr:colOff>47625</xdr:colOff>
      <xdr:row>1102</xdr:row>
      <xdr:rowOff>180974</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47</xdr:col>
      <xdr:colOff>9525</xdr:colOff>
      <xdr:row>1119</xdr:row>
      <xdr:rowOff>501</xdr:rowOff>
    </xdr:from>
    <xdr:to>
      <xdr:col>92</xdr:col>
      <xdr:colOff>9524</xdr:colOff>
      <xdr:row>1130</xdr:row>
      <xdr:rowOff>19049</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46</xdr:col>
      <xdr:colOff>104273</xdr:colOff>
      <xdr:row>1142</xdr:row>
      <xdr:rowOff>10026</xdr:rowOff>
    </xdr:from>
    <xdr:to>
      <xdr:col>92</xdr:col>
      <xdr:colOff>30079</xdr:colOff>
      <xdr:row>1159</xdr:row>
      <xdr:rowOff>0</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5</xdr:col>
      <xdr:colOff>28575</xdr:colOff>
      <xdr:row>1214</xdr:row>
      <xdr:rowOff>19050</xdr:rowOff>
    </xdr:from>
    <xdr:to>
      <xdr:col>32</xdr:col>
      <xdr:colOff>123825</xdr:colOff>
      <xdr:row>1215</xdr:row>
      <xdr:rowOff>161925</xdr:rowOff>
    </xdr:to>
    <xdr:sp macro="" textlink="">
      <xdr:nvSpPr>
        <xdr:cNvPr id="27" name="26 CuadroTexto"/>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xdr:txBody>
    </xdr:sp>
    <xdr:clientData/>
  </xdr:twoCellAnchor>
  <xdr:twoCellAnchor editAs="oneCell">
    <xdr:from>
      <xdr:col>0</xdr:col>
      <xdr:colOff>0</xdr:colOff>
      <xdr:row>1214</xdr:row>
      <xdr:rowOff>1</xdr:rowOff>
    </xdr:from>
    <xdr:to>
      <xdr:col>4</xdr:col>
      <xdr:colOff>122765</xdr:colOff>
      <xdr:row>1216</xdr:row>
      <xdr:rowOff>19050</xdr:rowOff>
    </xdr:to>
    <xdr:pic>
      <xdr:nvPicPr>
        <xdr:cNvPr id="35" name="34 Imagen" descr="C:\Users\AUXPLANEACION08\AppData\Local\Microsoft\Windows\Temporary Internet Files\Content.IE5\CBXU0F9Q\buena-salud-para-tu-corazon-620x360[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1050</xdr:row>
      <xdr:rowOff>57150</xdr:rowOff>
    </xdr:from>
    <xdr:to>
      <xdr:col>92</xdr:col>
      <xdr:colOff>9525</xdr:colOff>
      <xdr:row>1060</xdr:row>
      <xdr:rowOff>4762</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46</xdr:col>
      <xdr:colOff>116418</xdr:colOff>
      <xdr:row>1365</xdr:row>
      <xdr:rowOff>170447</xdr:rowOff>
    </xdr:from>
    <xdr:to>
      <xdr:col>91</xdr:col>
      <xdr:colOff>130343</xdr:colOff>
      <xdr:row>1380</xdr:row>
      <xdr:rowOff>30078</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5</xdr:col>
      <xdr:colOff>28575</xdr:colOff>
      <xdr:row>1382</xdr:row>
      <xdr:rowOff>19050</xdr:rowOff>
    </xdr:from>
    <xdr:to>
      <xdr:col>32</xdr:col>
      <xdr:colOff>123825</xdr:colOff>
      <xdr:row>1383</xdr:row>
      <xdr:rowOff>161925</xdr:rowOff>
    </xdr:to>
    <xdr:sp macro="" textlink="">
      <xdr:nvSpPr>
        <xdr:cNvPr id="30" name="29 CuadroTexto"/>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1381</xdr:row>
      <xdr:rowOff>161926</xdr:rowOff>
    </xdr:from>
    <xdr:to>
      <xdr:col>4</xdr:col>
      <xdr:colOff>38098</xdr:colOff>
      <xdr:row>1384</xdr:row>
      <xdr:rowOff>8843</xdr:rowOff>
    </xdr:to>
    <xdr:pic>
      <xdr:nvPicPr>
        <xdr:cNvPr id="32" name="31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114299</xdr:colOff>
      <xdr:row>1428</xdr:row>
      <xdr:rowOff>9525</xdr:rowOff>
    </xdr:from>
    <xdr:to>
      <xdr:col>46</xdr:col>
      <xdr:colOff>0</xdr:colOff>
      <xdr:row>1442</xdr:row>
      <xdr:rowOff>171450</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47</xdr:col>
      <xdr:colOff>0</xdr:colOff>
      <xdr:row>1428</xdr:row>
      <xdr:rowOff>0</xdr:rowOff>
    </xdr:from>
    <xdr:to>
      <xdr:col>92</xdr:col>
      <xdr:colOff>0</xdr:colOff>
      <xdr:row>1442</xdr:row>
      <xdr:rowOff>171450</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47</xdr:col>
      <xdr:colOff>1</xdr:colOff>
      <xdr:row>1469</xdr:row>
      <xdr:rowOff>171450</xdr:rowOff>
    </xdr:from>
    <xdr:to>
      <xdr:col>92</xdr:col>
      <xdr:colOff>9525</xdr:colOff>
      <xdr:row>1487</xdr:row>
      <xdr:rowOff>161925</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twoCellAnchor>
  <xdr:twoCellAnchor>
    <xdr:from>
      <xdr:col>2</xdr:col>
      <xdr:colOff>114300</xdr:colOff>
      <xdr:row>1470</xdr:row>
      <xdr:rowOff>0</xdr:rowOff>
    </xdr:from>
    <xdr:to>
      <xdr:col>46</xdr:col>
      <xdr:colOff>19050</xdr:colOff>
      <xdr:row>1488</xdr:row>
      <xdr:rowOff>9525</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2</xdr:col>
      <xdr:colOff>123825</xdr:colOff>
      <xdr:row>1491</xdr:row>
      <xdr:rowOff>171450</xdr:rowOff>
    </xdr:from>
    <xdr:to>
      <xdr:col>46</xdr:col>
      <xdr:colOff>0</xdr:colOff>
      <xdr:row>1507</xdr:row>
      <xdr:rowOff>19050</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twoCellAnchor>
  <xdr:twoCellAnchor>
    <xdr:from>
      <xdr:col>5</xdr:col>
      <xdr:colOff>28575</xdr:colOff>
      <xdr:row>1529</xdr:row>
      <xdr:rowOff>19050</xdr:rowOff>
    </xdr:from>
    <xdr:to>
      <xdr:col>32</xdr:col>
      <xdr:colOff>123825</xdr:colOff>
      <xdr:row>1530</xdr:row>
      <xdr:rowOff>161925</xdr:rowOff>
    </xdr:to>
    <xdr:sp macro="" textlink="">
      <xdr:nvSpPr>
        <xdr:cNvPr id="41" name="40 CuadroTexto"/>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1528</xdr:row>
      <xdr:rowOff>161926</xdr:rowOff>
    </xdr:from>
    <xdr:ext cx="571498" cy="389840"/>
    <xdr:pic>
      <xdr:nvPicPr>
        <xdr:cNvPr id="42" name="41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xdr:colOff>
      <xdr:row>1511</xdr:row>
      <xdr:rowOff>9524</xdr:rowOff>
    </xdr:from>
    <xdr:to>
      <xdr:col>46</xdr:col>
      <xdr:colOff>28576</xdr:colOff>
      <xdr:row>1526</xdr:row>
      <xdr:rowOff>0</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2</xdr:col>
      <xdr:colOff>114301</xdr:colOff>
      <xdr:row>1607</xdr:row>
      <xdr:rowOff>19049</xdr:rowOff>
    </xdr:from>
    <xdr:to>
      <xdr:col>46</xdr:col>
      <xdr:colOff>28575</xdr:colOff>
      <xdr:row>1627</xdr:row>
      <xdr:rowOff>19050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twoCellAnchor>
    <xdr:from>
      <xdr:col>47</xdr:col>
      <xdr:colOff>38101</xdr:colOff>
      <xdr:row>1607</xdr:row>
      <xdr:rowOff>0</xdr:rowOff>
    </xdr:from>
    <xdr:to>
      <xdr:col>91</xdr:col>
      <xdr:colOff>142875</xdr:colOff>
      <xdr:row>1627</xdr:row>
      <xdr:rowOff>9525</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twoCellAnchor>
  <xdr:twoCellAnchor>
    <xdr:from>
      <xdr:col>2</xdr:col>
      <xdr:colOff>133349</xdr:colOff>
      <xdr:row>1630</xdr:row>
      <xdr:rowOff>180974</xdr:rowOff>
    </xdr:from>
    <xdr:to>
      <xdr:col>46</xdr:col>
      <xdr:colOff>66675</xdr:colOff>
      <xdr:row>1647</xdr:row>
      <xdr:rowOff>180974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twoCellAnchor>
  <xdr:twoCellAnchor>
    <xdr:from>
      <xdr:col>47</xdr:col>
      <xdr:colOff>133349</xdr:colOff>
      <xdr:row>1631</xdr:row>
      <xdr:rowOff>0</xdr:rowOff>
    </xdr:from>
    <xdr:to>
      <xdr:col>91</xdr:col>
      <xdr:colOff>104775</xdr:colOff>
      <xdr:row>1648</xdr:row>
      <xdr:rowOff>19050</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twoCellAnchor>
  <xdr:twoCellAnchor>
    <xdr:from>
      <xdr:col>5</xdr:col>
      <xdr:colOff>28575</xdr:colOff>
      <xdr:row>1650</xdr:row>
      <xdr:rowOff>19050</xdr:rowOff>
    </xdr:from>
    <xdr:to>
      <xdr:col>32</xdr:col>
      <xdr:colOff>123825</xdr:colOff>
      <xdr:row>1651</xdr:row>
      <xdr:rowOff>161925</xdr:rowOff>
    </xdr:to>
    <xdr:sp macro="" textlink="">
      <xdr:nvSpPr>
        <xdr:cNvPr id="47" name="46 CuadroTexto"/>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1649</xdr:row>
      <xdr:rowOff>161925</xdr:rowOff>
    </xdr:from>
    <xdr:to>
      <xdr:col>4</xdr:col>
      <xdr:colOff>41984</xdr:colOff>
      <xdr:row>1652</xdr:row>
      <xdr:rowOff>10628</xdr:rowOff>
    </xdr:to>
    <xdr:pic>
      <xdr:nvPicPr>
        <xdr:cNvPr id="51" name="50 Imagen" descr="C:\Users\AUXPLANEACION08\AppData\Local\Microsoft\Windows\Temporary Internet Files\Content.IE5\QJR6QI2A\Transporte-diego-19102009[1].g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1825</xdr:row>
      <xdr:rowOff>17319</xdr:rowOff>
    </xdr:from>
    <xdr:to>
      <xdr:col>92</xdr:col>
      <xdr:colOff>19050</xdr:colOff>
      <xdr:row>1840</xdr:row>
      <xdr:rowOff>170391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twoCellAnchor>
  <xdr:twoCellAnchor>
    <xdr:from>
      <xdr:col>47</xdr:col>
      <xdr:colOff>23813</xdr:colOff>
      <xdr:row>1842</xdr:row>
      <xdr:rowOff>176576</xdr:rowOff>
    </xdr:from>
    <xdr:to>
      <xdr:col>92</xdr:col>
      <xdr:colOff>38100</xdr:colOff>
      <xdr:row>1860</xdr:row>
      <xdr:rowOff>8659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twoCellAnchor>
  <xdr:twoCellAnchor>
    <xdr:from>
      <xdr:col>7</xdr:col>
      <xdr:colOff>18548</xdr:colOff>
      <xdr:row>1862</xdr:row>
      <xdr:rowOff>9024</xdr:rowOff>
    </xdr:from>
    <xdr:to>
      <xdr:col>34</xdr:col>
      <xdr:colOff>113799</xdr:colOff>
      <xdr:row>1863</xdr:row>
      <xdr:rowOff>151899</xdr:rowOff>
    </xdr:to>
    <xdr:sp macro="" textlink="">
      <xdr:nvSpPr>
        <xdr:cNvPr id="49" name="46 CuadroTexto"/>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2</xdr:col>
      <xdr:colOff>50801</xdr:colOff>
      <xdr:row>1862</xdr:row>
      <xdr:rowOff>9525</xdr:rowOff>
    </xdr:from>
    <xdr:ext cx="600783" cy="382103"/>
    <xdr:pic>
      <xdr:nvPicPr>
        <xdr:cNvPr id="50" name="50 Imagen" descr="C:\Users\AUXPLANEACION08\AppData\Local\Microsoft\Windows\Temporary Internet Files\Content.IE5\QJR6QI2A\Transporte-diego-19102009[1].g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22944" y="18076681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2061</xdr:row>
      <xdr:rowOff>29076</xdr:rowOff>
    </xdr:from>
    <xdr:to>
      <xdr:col>33</xdr:col>
      <xdr:colOff>43615</xdr:colOff>
      <xdr:row>2062</xdr:row>
      <xdr:rowOff>171951</xdr:rowOff>
    </xdr:to>
    <xdr:sp macro="" textlink="">
      <xdr:nvSpPr>
        <xdr:cNvPr id="48" name="46 CuadroTexto"/>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oneCellAnchor>
    <xdr:from>
      <xdr:col>0</xdr:col>
      <xdr:colOff>60829</xdr:colOff>
      <xdr:row>2060</xdr:row>
      <xdr:rowOff>169947</xdr:rowOff>
    </xdr:from>
    <xdr:ext cx="600783" cy="382103"/>
    <xdr:pic>
      <xdr:nvPicPr>
        <xdr:cNvPr id="52" name="50 Imagen" descr="C:\Users\AUXPLANEACION08\AppData\Local\Microsoft\Windows\Temporary Internet Files\Content.IE5\QJR6QI2A\Transporte-diego-19102009[1].g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0829" y="189055710"/>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2159</xdr:row>
      <xdr:rowOff>19050</xdr:rowOff>
    </xdr:from>
    <xdr:to>
      <xdr:col>42</xdr:col>
      <xdr:colOff>66675</xdr:colOff>
      <xdr:row>2160</xdr:row>
      <xdr:rowOff>161925</xdr:rowOff>
    </xdr:to>
    <xdr:sp macro="" textlink="">
      <xdr:nvSpPr>
        <xdr:cNvPr id="53" name="52 CuadroTexto"/>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 CATASTRO Y PROPIEDAD RAÍZ </a:t>
          </a:r>
        </a:p>
      </xdr:txBody>
    </xdr:sp>
    <xdr:clientData/>
  </xdr:twoCellAnchor>
  <xdr:oneCellAnchor>
    <xdr:from>
      <xdr:col>0</xdr:col>
      <xdr:colOff>0</xdr:colOff>
      <xdr:row>2158</xdr:row>
      <xdr:rowOff>161926</xdr:rowOff>
    </xdr:from>
    <xdr:ext cx="571498" cy="389840"/>
    <xdr:pic>
      <xdr:nvPicPr>
        <xdr:cNvPr id="54" name="53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2207</xdr:row>
      <xdr:rowOff>19050</xdr:rowOff>
    </xdr:from>
    <xdr:to>
      <xdr:col>42</xdr:col>
      <xdr:colOff>66675</xdr:colOff>
      <xdr:row>2208</xdr:row>
      <xdr:rowOff>161925</xdr:rowOff>
    </xdr:to>
    <xdr:sp macro="" textlink="">
      <xdr:nvSpPr>
        <xdr:cNvPr id="55" name="54 CuadroTexto"/>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2206</xdr:row>
      <xdr:rowOff>152401</xdr:rowOff>
    </xdr:from>
    <xdr:ext cx="571498" cy="389840"/>
    <xdr:pic>
      <xdr:nvPicPr>
        <xdr:cNvPr id="56" name="55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91538226"/>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2431</xdr:row>
      <xdr:rowOff>19050</xdr:rowOff>
    </xdr:from>
    <xdr:to>
      <xdr:col>42</xdr:col>
      <xdr:colOff>66675</xdr:colOff>
      <xdr:row>2432</xdr:row>
      <xdr:rowOff>161925</xdr:rowOff>
    </xdr:to>
    <xdr:sp macro="" textlink="">
      <xdr:nvSpPr>
        <xdr:cNvPr id="57" name="56 CuadroTexto"/>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2430</xdr:row>
      <xdr:rowOff>152401</xdr:rowOff>
    </xdr:from>
    <xdr:ext cx="571498" cy="389840"/>
    <xdr:pic>
      <xdr:nvPicPr>
        <xdr:cNvPr id="58" name="57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137582</xdr:colOff>
      <xdr:row>2468</xdr:row>
      <xdr:rowOff>148167</xdr:rowOff>
    </xdr:from>
    <xdr:to>
      <xdr:col>46</xdr:col>
      <xdr:colOff>31749</xdr:colOff>
      <xdr:row>2485</xdr:row>
      <xdr:rowOff>10582</xdr:rowOff>
    </xdr:to>
    <xdr:graphicFrame macro="">
      <xdr:nvGraphicFramePr>
        <xdr:cNvPr id="62" name="6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twoCellAnchor>
  <xdr:twoCellAnchor>
    <xdr:from>
      <xdr:col>46</xdr:col>
      <xdr:colOff>120317</xdr:colOff>
      <xdr:row>2468</xdr:row>
      <xdr:rowOff>137360</xdr:rowOff>
    </xdr:from>
    <xdr:to>
      <xdr:col>91</xdr:col>
      <xdr:colOff>130342</xdr:colOff>
      <xdr:row>2484</xdr:row>
      <xdr:rowOff>160421</xdr:rowOff>
    </xdr:to>
    <xdr:graphicFrame macro="">
      <xdr:nvGraphicFramePr>
        <xdr:cNvPr id="64" name="6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twoCellAnchor>
  <xdr:twoCellAnchor>
    <xdr:from>
      <xdr:col>46</xdr:col>
      <xdr:colOff>130341</xdr:colOff>
      <xdr:row>1200</xdr:row>
      <xdr:rowOff>1</xdr:rowOff>
    </xdr:from>
    <xdr:to>
      <xdr:col>92</xdr:col>
      <xdr:colOff>30078</xdr:colOff>
      <xdr:row>1211</xdr:row>
      <xdr:rowOff>1</xdr:rowOff>
    </xdr:to>
    <xdr:graphicFrame macro="">
      <xdr:nvGraphicFramePr>
        <xdr:cNvPr id="59"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twoCellAnchor>
  <xdr:twoCellAnchor>
    <xdr:from>
      <xdr:col>46</xdr:col>
      <xdr:colOff>116418</xdr:colOff>
      <xdr:row>1325</xdr:row>
      <xdr:rowOff>21166</xdr:rowOff>
    </xdr:from>
    <xdr:to>
      <xdr:col>92</xdr:col>
      <xdr:colOff>10585</xdr:colOff>
      <xdr:row>1332</xdr:row>
      <xdr:rowOff>158750</xdr:rowOff>
    </xdr:to>
    <xdr:graphicFrame macro="">
      <xdr:nvGraphicFramePr>
        <xdr:cNvPr id="65" name="6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twoCellAnchor>
  <xdr:twoCellAnchor>
    <xdr:from>
      <xdr:col>46</xdr:col>
      <xdr:colOff>126996</xdr:colOff>
      <xdr:row>1333</xdr:row>
      <xdr:rowOff>10583</xdr:rowOff>
    </xdr:from>
    <xdr:to>
      <xdr:col>92</xdr:col>
      <xdr:colOff>21167</xdr:colOff>
      <xdr:row>1339</xdr:row>
      <xdr:rowOff>158750</xdr:rowOff>
    </xdr:to>
    <xdr:graphicFrame macro="">
      <xdr:nvGraphicFramePr>
        <xdr:cNvPr id="67" name="6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twoCellAnchor>
  <xdr:twoCellAnchor editAs="oneCell">
    <xdr:from>
      <xdr:col>6</xdr:col>
      <xdr:colOff>42334</xdr:colOff>
      <xdr:row>57</xdr:row>
      <xdr:rowOff>10584</xdr:rowOff>
    </xdr:from>
    <xdr:to>
      <xdr:col>18</xdr:col>
      <xdr:colOff>95250</xdr:colOff>
      <xdr:row>63</xdr:row>
      <xdr:rowOff>110418</xdr:rowOff>
    </xdr:to>
    <xdr:pic>
      <xdr:nvPicPr>
        <xdr:cNvPr id="60" name="59 Imagen"/>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67834" y="10371667"/>
          <a:ext cx="1703916" cy="1179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105831</xdr:colOff>
      <xdr:row>69</xdr:row>
      <xdr:rowOff>42334</xdr:rowOff>
    </xdr:from>
    <xdr:to>
      <xdr:col>16</xdr:col>
      <xdr:colOff>115355</xdr:colOff>
      <xdr:row>77</xdr:row>
      <xdr:rowOff>82550</xdr:rowOff>
    </xdr:to>
    <xdr:pic>
      <xdr:nvPicPr>
        <xdr:cNvPr id="61" name="60 Imagen"/>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31331" y="12562417"/>
          <a:ext cx="1385358" cy="147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96576</xdr:colOff>
      <xdr:row>6</xdr:row>
      <xdr:rowOff>39834</xdr:rowOff>
    </xdr:from>
    <xdr:to>
      <xdr:col>65</xdr:col>
      <xdr:colOff>127000</xdr:colOff>
      <xdr:row>19</xdr:row>
      <xdr:rowOff>131646</xdr:rowOff>
    </xdr:to>
    <xdr:pic>
      <xdr:nvPicPr>
        <xdr:cNvPr id="5" name="4 Imagen"/>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187159" y="1225167"/>
          <a:ext cx="4030924" cy="2430729"/>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K4758"/>
  <sheetViews>
    <sheetView tabSelected="1" view="pageBreakPreview" zoomScale="80" zoomScaleNormal="95" zoomScaleSheetLayoutView="80" workbookViewId="0">
      <selection activeCell="A22" sqref="A22:CN23"/>
    </sheetView>
  </sheetViews>
  <sheetFormatPr baseColWidth="10" defaultRowHeight="17.25" x14ac:dyDescent="0.35"/>
  <cols>
    <col min="1" max="4" width="2" style="1" customWidth="1"/>
    <col min="5" max="5" width="4" style="1" customWidth="1"/>
    <col min="6" max="6" width="2.5703125" style="1" customWidth="1"/>
    <col min="7" max="25" width="2" style="1" customWidth="1"/>
    <col min="26" max="26" width="2.85546875" style="1" customWidth="1"/>
    <col min="27" max="27" width="3.28515625" style="1" customWidth="1"/>
    <col min="28" max="28" width="3.140625" style="1" customWidth="1"/>
    <col min="29" max="29" width="2" style="1" customWidth="1"/>
    <col min="30" max="30" width="2.85546875" style="1" customWidth="1"/>
    <col min="31" max="31" width="2" style="1" customWidth="1"/>
    <col min="32" max="32" width="2.140625" style="1" customWidth="1"/>
    <col min="33" max="41" width="2" style="1" customWidth="1"/>
    <col min="42" max="42" width="2.140625" style="1" customWidth="1"/>
    <col min="43" max="74" width="2" style="1" customWidth="1"/>
    <col min="75" max="75" width="2.7109375" style="1" customWidth="1"/>
    <col min="76" max="76" width="2" style="1" customWidth="1"/>
    <col min="77" max="77" width="2.7109375" style="1" customWidth="1"/>
    <col min="78" max="78" width="2.5703125" style="1" customWidth="1"/>
    <col min="79" max="80" width="2" style="1" customWidth="1"/>
    <col min="81" max="81" width="3.28515625" style="1" customWidth="1"/>
    <col min="82" max="88" width="2" style="1" customWidth="1"/>
    <col min="89" max="89" width="2.42578125" style="1" customWidth="1"/>
    <col min="90" max="90" width="2" style="1" customWidth="1"/>
    <col min="91" max="91" width="2.140625" style="1" customWidth="1"/>
    <col min="92" max="92" width="2.28515625" style="1" customWidth="1"/>
    <col min="93" max="93" width="5" style="1" customWidth="1"/>
    <col min="94" max="137" width="11.42578125" style="130"/>
    <col min="138" max="138" width="45" style="130" customWidth="1"/>
    <col min="139" max="142" width="11.42578125" style="130"/>
    <col min="143" max="143" width="28" style="130" customWidth="1"/>
    <col min="144" max="144" width="18.140625" style="130" bestFit="1" customWidth="1"/>
    <col min="145" max="146" width="11.42578125" style="130"/>
    <col min="147" max="147" width="18.140625" style="130" bestFit="1" customWidth="1"/>
    <col min="148" max="16384" width="11.42578125" style="130"/>
  </cols>
  <sheetData>
    <row r="4" spans="1:92" ht="12.75" customHeight="1" x14ac:dyDescent="0.35">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7"/>
      <c r="BG4" s="257"/>
      <c r="BH4" s="257"/>
      <c r="BI4" s="257"/>
      <c r="BJ4" s="257"/>
      <c r="BK4" s="257"/>
      <c r="BL4" s="257"/>
      <c r="BM4" s="257"/>
      <c r="BN4" s="257"/>
      <c r="BO4" s="257"/>
      <c r="BP4" s="257"/>
      <c r="BQ4" s="257"/>
      <c r="BR4" s="257"/>
      <c r="BS4" s="257"/>
      <c r="BT4" s="257"/>
      <c r="BU4" s="257"/>
      <c r="BV4" s="257"/>
      <c r="BW4" s="257"/>
      <c r="BX4" s="257"/>
      <c r="BY4" s="257"/>
      <c r="BZ4" s="257"/>
      <c r="CA4" s="257"/>
      <c r="CB4" s="257"/>
      <c r="CC4" s="257"/>
      <c r="CD4" s="257"/>
      <c r="CE4" s="257"/>
      <c r="CF4" s="257"/>
      <c r="CG4" s="257"/>
      <c r="CH4" s="257"/>
      <c r="CI4" s="257"/>
      <c r="CJ4" s="257"/>
      <c r="CK4" s="257"/>
      <c r="CL4" s="257"/>
      <c r="CM4" s="257"/>
      <c r="CN4" s="257"/>
    </row>
    <row r="5" spans="1:92" ht="14.25" customHeight="1" x14ac:dyDescent="0.35">
      <c r="A5" s="257"/>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c r="CA5" s="257"/>
      <c r="CB5" s="257"/>
      <c r="CC5" s="257"/>
      <c r="CD5" s="257"/>
      <c r="CE5" s="257"/>
      <c r="CF5" s="257"/>
      <c r="CG5" s="257"/>
      <c r="CH5" s="257"/>
      <c r="CI5" s="257"/>
      <c r="CJ5" s="257"/>
      <c r="CK5" s="257"/>
      <c r="CL5" s="257"/>
      <c r="CM5" s="257"/>
      <c r="CN5" s="257"/>
    </row>
    <row r="6" spans="1:92" ht="14.25" customHeight="1" x14ac:dyDescent="0.3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row>
    <row r="7" spans="1:92" ht="14.25" customHeight="1" x14ac:dyDescent="0.35"/>
    <row r="8" spans="1:92" ht="14.25" customHeight="1" x14ac:dyDescent="0.55000000000000004">
      <c r="G8" s="406" t="s">
        <v>0</v>
      </c>
      <c r="H8" s="406"/>
      <c r="I8" s="406"/>
      <c r="J8" s="406"/>
      <c r="K8" s="406"/>
      <c r="L8" s="406"/>
      <c r="M8" s="406"/>
      <c r="N8" s="406"/>
      <c r="O8" s="406"/>
      <c r="P8" s="406"/>
      <c r="Q8" s="406"/>
      <c r="R8" s="23"/>
      <c r="S8" s="407" t="s">
        <v>1</v>
      </c>
      <c r="T8" s="407"/>
      <c r="U8" s="407"/>
      <c r="V8" s="407"/>
      <c r="W8" s="407"/>
      <c r="X8" s="407"/>
      <c r="Y8" s="407"/>
      <c r="Z8" s="407"/>
      <c r="AA8" s="407"/>
      <c r="AB8" s="407"/>
    </row>
    <row r="9" spans="1:92" ht="14.25" customHeight="1" x14ac:dyDescent="0.55000000000000004">
      <c r="G9" s="22"/>
      <c r="H9" s="22"/>
      <c r="I9" s="22"/>
      <c r="J9" s="22"/>
      <c r="K9" s="22"/>
      <c r="L9" s="22"/>
      <c r="M9" s="22"/>
      <c r="N9" s="22"/>
      <c r="O9" s="22"/>
      <c r="P9" s="22"/>
      <c r="Q9" s="22"/>
      <c r="R9" s="24"/>
      <c r="S9" s="24"/>
      <c r="T9" s="24"/>
      <c r="U9" s="24"/>
      <c r="V9" s="24"/>
      <c r="W9" s="24"/>
      <c r="X9" s="24"/>
      <c r="Y9" s="24"/>
      <c r="Z9" s="24"/>
      <c r="AA9" s="24"/>
      <c r="AB9" s="24"/>
    </row>
    <row r="10" spans="1:92" ht="14.25" customHeight="1" x14ac:dyDescent="0.55000000000000004">
      <c r="G10" s="406" t="s">
        <v>2</v>
      </c>
      <c r="H10" s="406"/>
      <c r="I10" s="406"/>
      <c r="J10" s="406"/>
      <c r="K10" s="406"/>
      <c r="L10" s="406"/>
      <c r="M10" s="406"/>
      <c r="N10" s="406"/>
      <c r="O10" s="406"/>
      <c r="P10" s="406"/>
      <c r="Q10" s="406"/>
      <c r="R10" s="25"/>
      <c r="S10" s="407" t="s">
        <v>682</v>
      </c>
      <c r="T10" s="407"/>
      <c r="U10" s="407"/>
      <c r="V10" s="407"/>
      <c r="W10" s="407"/>
      <c r="X10" s="407"/>
      <c r="Y10" s="407"/>
      <c r="Z10" s="407"/>
      <c r="AA10" s="407"/>
      <c r="AB10" s="407"/>
    </row>
    <row r="11" spans="1:92" ht="14.25" customHeight="1" x14ac:dyDescent="0.35">
      <c r="G11" s="20"/>
      <c r="H11" s="20"/>
      <c r="I11" s="20"/>
      <c r="J11" s="20"/>
      <c r="K11" s="20"/>
      <c r="L11" s="20"/>
      <c r="M11" s="20"/>
      <c r="N11" s="20"/>
      <c r="O11" s="20"/>
      <c r="P11" s="20"/>
      <c r="Q11" s="20"/>
      <c r="R11" s="20"/>
      <c r="S11" s="20"/>
      <c r="T11" s="20"/>
      <c r="U11" s="20"/>
      <c r="V11" s="20"/>
      <c r="W11" s="20"/>
      <c r="X11" s="20"/>
      <c r="Y11" s="20"/>
      <c r="Z11" s="20"/>
      <c r="AA11" s="20"/>
      <c r="AB11" s="20"/>
      <c r="AO11" s="1" t="s">
        <v>10</v>
      </c>
    </row>
    <row r="12" spans="1:92" ht="14.25" customHeight="1" x14ac:dyDescent="0.35">
      <c r="G12" s="408" t="s">
        <v>3</v>
      </c>
      <c r="H12" s="408"/>
      <c r="I12" s="408"/>
      <c r="J12" s="408"/>
      <c r="K12" s="408"/>
      <c r="L12" s="408"/>
      <c r="M12" s="408"/>
      <c r="N12" s="408"/>
      <c r="O12" s="408"/>
      <c r="P12" s="408"/>
      <c r="Q12" s="408"/>
      <c r="R12" s="21"/>
      <c r="S12" s="409">
        <v>63001</v>
      </c>
      <c r="T12" s="409"/>
      <c r="U12" s="409"/>
      <c r="V12" s="409"/>
      <c r="W12" s="409"/>
      <c r="X12" s="409"/>
      <c r="Y12" s="409"/>
      <c r="Z12" s="409"/>
      <c r="AA12" s="409"/>
      <c r="AB12" s="409"/>
    </row>
    <row r="13" spans="1:92" ht="14.25" customHeight="1" x14ac:dyDescent="0.35">
      <c r="G13" s="20"/>
      <c r="H13" s="20"/>
      <c r="I13" s="20"/>
      <c r="J13" s="20"/>
      <c r="K13" s="20"/>
      <c r="L13" s="20"/>
      <c r="M13" s="20"/>
      <c r="N13" s="20"/>
      <c r="O13" s="20"/>
      <c r="P13" s="20"/>
      <c r="Q13" s="20"/>
      <c r="R13" s="20"/>
      <c r="S13" s="20"/>
      <c r="T13" s="20"/>
      <c r="U13" s="20"/>
      <c r="V13" s="20"/>
      <c r="W13" s="20"/>
      <c r="X13" s="20"/>
      <c r="Y13" s="20"/>
      <c r="Z13" s="20"/>
      <c r="AA13" s="20"/>
      <c r="AB13" s="20"/>
    </row>
    <row r="14" spans="1:92" ht="14.25" customHeight="1" x14ac:dyDescent="0.35">
      <c r="G14" s="396" t="s">
        <v>4</v>
      </c>
      <c r="H14" s="396"/>
      <c r="I14" s="396"/>
      <c r="J14" s="396"/>
      <c r="K14" s="396"/>
      <c r="L14" s="396"/>
      <c r="M14" s="396"/>
      <c r="N14" s="396"/>
      <c r="O14" s="396"/>
      <c r="P14" s="396"/>
      <c r="Q14" s="396"/>
      <c r="R14" s="21"/>
      <c r="S14" s="397" t="s">
        <v>5</v>
      </c>
      <c r="T14" s="397"/>
      <c r="U14" s="397"/>
      <c r="V14" s="397"/>
      <c r="W14" s="397"/>
      <c r="X14" s="397"/>
      <c r="Y14" s="397"/>
      <c r="Z14" s="397"/>
      <c r="AA14" s="397"/>
      <c r="AB14" s="397"/>
    </row>
    <row r="15" spans="1:92" ht="14.25" customHeight="1" x14ac:dyDescent="0.35">
      <c r="G15" s="20"/>
      <c r="H15" s="20"/>
      <c r="I15" s="20"/>
      <c r="J15" s="20"/>
      <c r="K15" s="20"/>
      <c r="L15" s="20"/>
      <c r="M15" s="20"/>
      <c r="N15" s="20"/>
      <c r="O15" s="20"/>
      <c r="P15" s="20"/>
      <c r="Q15" s="20"/>
      <c r="R15" s="20"/>
      <c r="S15" s="20"/>
      <c r="T15" s="20"/>
      <c r="U15" s="20"/>
      <c r="V15" s="20"/>
      <c r="W15" s="20"/>
      <c r="X15" s="20"/>
      <c r="Y15" s="20"/>
      <c r="Z15" s="20"/>
      <c r="AA15" s="20"/>
      <c r="AB15" s="20"/>
    </row>
    <row r="16" spans="1:92" ht="14.25" customHeight="1" x14ac:dyDescent="0.35">
      <c r="G16" s="396" t="s">
        <v>6</v>
      </c>
      <c r="H16" s="396"/>
      <c r="I16" s="396"/>
      <c r="J16" s="396"/>
      <c r="K16" s="396"/>
      <c r="L16" s="396"/>
      <c r="M16" s="396"/>
      <c r="N16" s="396"/>
      <c r="O16" s="396"/>
      <c r="P16" s="396"/>
      <c r="Q16" s="396"/>
      <c r="R16" s="21"/>
      <c r="S16" s="397" t="s">
        <v>7</v>
      </c>
      <c r="T16" s="397"/>
      <c r="U16" s="397"/>
      <c r="V16" s="397"/>
      <c r="W16" s="397"/>
      <c r="X16" s="397"/>
      <c r="Y16" s="397"/>
      <c r="Z16" s="397"/>
      <c r="AA16" s="397"/>
      <c r="AB16" s="397"/>
    </row>
    <row r="17" spans="1:92" ht="14.25" customHeight="1" x14ac:dyDescent="0.35">
      <c r="G17" s="20"/>
      <c r="H17" s="20"/>
      <c r="I17" s="20"/>
      <c r="J17" s="20"/>
      <c r="K17" s="20"/>
      <c r="L17" s="20"/>
      <c r="M17" s="20"/>
      <c r="N17" s="20"/>
      <c r="O17" s="20"/>
      <c r="P17" s="20"/>
      <c r="Q17" s="20"/>
      <c r="R17" s="20"/>
      <c r="S17" s="20"/>
      <c r="T17" s="20"/>
      <c r="U17" s="20"/>
      <c r="V17" s="20"/>
      <c r="W17" s="20"/>
      <c r="X17" s="20"/>
      <c r="Y17" s="20"/>
      <c r="Z17" s="20"/>
      <c r="AA17" s="20"/>
      <c r="AB17" s="20"/>
    </row>
    <row r="18" spans="1:92" ht="14.25" customHeight="1" x14ac:dyDescent="0.35">
      <c r="G18" s="396" t="s">
        <v>8</v>
      </c>
      <c r="H18" s="396"/>
      <c r="I18" s="396"/>
      <c r="J18" s="396"/>
      <c r="K18" s="396"/>
      <c r="L18" s="396"/>
      <c r="M18" s="396"/>
      <c r="N18" s="396"/>
      <c r="O18" s="396"/>
      <c r="P18" s="396"/>
      <c r="Q18" s="396"/>
      <c r="R18" s="21"/>
      <c r="S18" s="397" t="s">
        <v>683</v>
      </c>
      <c r="T18" s="397"/>
      <c r="U18" s="397"/>
      <c r="V18" s="397"/>
      <c r="W18" s="397"/>
      <c r="X18" s="397"/>
      <c r="Y18" s="397"/>
      <c r="Z18" s="397"/>
      <c r="AA18" s="397"/>
      <c r="AB18" s="397"/>
    </row>
    <row r="19" spans="1:92" ht="14.25" customHeight="1" x14ac:dyDescent="0.35">
      <c r="G19" s="20"/>
      <c r="H19" s="20"/>
      <c r="I19" s="20"/>
      <c r="J19" s="20"/>
      <c r="K19" s="20"/>
      <c r="L19" s="20"/>
      <c r="M19" s="20"/>
      <c r="N19" s="20"/>
      <c r="O19" s="20"/>
      <c r="P19" s="20"/>
      <c r="Q19" s="20"/>
      <c r="R19" s="20"/>
      <c r="S19" s="20"/>
      <c r="T19" s="20"/>
      <c r="U19" s="20"/>
      <c r="V19" s="20"/>
      <c r="W19" s="20"/>
      <c r="X19" s="20"/>
      <c r="Y19" s="20"/>
      <c r="Z19" s="20"/>
      <c r="AA19" s="20"/>
      <c r="AB19" s="20"/>
    </row>
    <row r="20" spans="1:92" ht="14.25" customHeight="1" x14ac:dyDescent="0.35">
      <c r="G20" s="396" t="s">
        <v>9</v>
      </c>
      <c r="H20" s="396"/>
      <c r="I20" s="396"/>
      <c r="J20" s="396"/>
      <c r="K20" s="396"/>
      <c r="L20" s="396"/>
      <c r="M20" s="396"/>
      <c r="N20" s="396"/>
      <c r="O20" s="396"/>
      <c r="P20" s="396"/>
      <c r="Q20" s="396"/>
      <c r="R20" s="21"/>
      <c r="S20" s="397" t="s">
        <v>684</v>
      </c>
      <c r="T20" s="397"/>
      <c r="U20" s="397"/>
      <c r="V20" s="397"/>
      <c r="W20" s="397"/>
      <c r="X20" s="397"/>
      <c r="Y20" s="397"/>
      <c r="Z20" s="397"/>
      <c r="AA20" s="397"/>
      <c r="AB20" s="397"/>
    </row>
    <row r="21" spans="1:92" ht="14.25" customHeight="1" x14ac:dyDescent="0.35"/>
    <row r="22" spans="1:92" ht="14.25" customHeight="1" x14ac:dyDescent="0.35">
      <c r="A22" s="257"/>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row>
    <row r="23" spans="1:92" ht="14.25" customHeight="1" x14ac:dyDescent="0.35">
      <c r="A23" s="257"/>
      <c r="B23" s="257"/>
      <c r="C23" s="257"/>
      <c r="D23" s="257"/>
      <c r="E23" s="257"/>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c r="CG23" s="257"/>
      <c r="CH23" s="257"/>
      <c r="CI23" s="257"/>
      <c r="CJ23" s="257"/>
      <c r="CK23" s="257"/>
      <c r="CL23" s="257"/>
      <c r="CM23" s="257"/>
      <c r="CN23" s="257"/>
    </row>
    <row r="24" spans="1:92" ht="14.25" customHeight="1" x14ac:dyDescent="0.35"/>
    <row r="25" spans="1:92" ht="14.25" customHeight="1" x14ac:dyDescent="0.35">
      <c r="D25" s="423" t="s">
        <v>11</v>
      </c>
      <c r="E25" s="423"/>
      <c r="F25" s="423"/>
      <c r="G25" s="423"/>
      <c r="H25" s="423"/>
      <c r="I25" s="423"/>
      <c r="J25" s="423"/>
      <c r="K25" s="423"/>
      <c r="L25" s="423"/>
      <c r="M25" s="423"/>
      <c r="N25" s="423"/>
      <c r="O25" s="423"/>
      <c r="P25" s="423"/>
      <c r="Q25" s="423"/>
      <c r="R25" s="423"/>
      <c r="S25" s="3"/>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23" t="s">
        <v>15</v>
      </c>
      <c r="AW25" s="423"/>
      <c r="AX25" s="423"/>
      <c r="AY25" s="423"/>
      <c r="AZ25" s="423"/>
      <c r="BA25" s="423"/>
      <c r="BB25" s="423"/>
      <c r="BC25" s="423"/>
      <c r="BD25" s="423"/>
      <c r="BE25" s="423"/>
      <c r="BF25" s="423"/>
      <c r="BG25" s="423"/>
      <c r="BH25" s="423"/>
      <c r="BI25" s="423"/>
      <c r="BJ25" s="423"/>
      <c r="BK25" s="4"/>
      <c r="CA25" s="4"/>
      <c r="CB25" s="4"/>
      <c r="CC25" s="4"/>
      <c r="CD25" s="4"/>
      <c r="CE25" s="4"/>
      <c r="CF25" s="4"/>
      <c r="CG25" s="4"/>
      <c r="CH25" s="4"/>
      <c r="CI25" s="4"/>
    </row>
    <row r="26" spans="1:92" ht="14.25" customHeight="1" x14ac:dyDescent="0.35">
      <c r="D26" s="423"/>
      <c r="E26" s="423"/>
      <c r="F26" s="423"/>
      <c r="G26" s="423"/>
      <c r="H26" s="423"/>
      <c r="I26" s="423"/>
      <c r="J26" s="423"/>
      <c r="K26" s="423"/>
      <c r="L26" s="423"/>
      <c r="M26" s="423"/>
      <c r="N26" s="423"/>
      <c r="O26" s="423"/>
      <c r="P26" s="423"/>
      <c r="Q26" s="423"/>
      <c r="R26" s="423"/>
      <c r="S26" s="3"/>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23"/>
      <c r="AW26" s="423"/>
      <c r="AX26" s="423"/>
      <c r="AY26" s="423"/>
      <c r="AZ26" s="423"/>
      <c r="BA26" s="423"/>
      <c r="BB26" s="423"/>
      <c r="BC26" s="423"/>
      <c r="BD26" s="423"/>
      <c r="BE26" s="423"/>
      <c r="BF26" s="423"/>
      <c r="BG26" s="423"/>
      <c r="BH26" s="423"/>
      <c r="BI26" s="423"/>
      <c r="BJ26" s="423"/>
      <c r="BK26" s="4"/>
      <c r="CA26" s="4"/>
      <c r="CB26" s="4"/>
      <c r="CC26" s="4"/>
      <c r="CD26" s="4"/>
      <c r="CE26" s="4"/>
      <c r="CF26" s="4"/>
      <c r="CG26" s="4"/>
      <c r="CH26" s="4"/>
      <c r="CI26" s="4"/>
    </row>
    <row r="27" spans="1:92" ht="14.25" customHeight="1" x14ac:dyDescent="0.35">
      <c r="AV27" s="26"/>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8"/>
    </row>
    <row r="28" spans="1:92" ht="14.25" customHeight="1" x14ac:dyDescent="0.35">
      <c r="AV28" s="29"/>
      <c r="AW28" s="8"/>
      <c r="AX28" s="421" t="s">
        <v>12</v>
      </c>
      <c r="AY28" s="421"/>
      <c r="AZ28" s="421"/>
      <c r="BA28" s="421"/>
      <c r="BB28" s="421"/>
      <c r="BC28" s="421"/>
      <c r="BD28" s="421"/>
      <c r="BE28" s="421"/>
      <c r="BF28" s="421"/>
      <c r="BG28" s="421"/>
      <c r="BH28" s="421"/>
      <c r="BI28" s="421"/>
      <c r="BJ28" s="38"/>
      <c r="BK28" s="38"/>
      <c r="BL28" s="38"/>
      <c r="BM28" s="422">
        <v>1889</v>
      </c>
      <c r="BN28" s="422"/>
      <c r="BO28" s="422"/>
      <c r="BP28" s="422"/>
      <c r="BQ28" s="422"/>
      <c r="BR28" s="422"/>
      <c r="BS28" s="422"/>
      <c r="BT28" s="422"/>
      <c r="BU28" s="422"/>
      <c r="BV28" s="422"/>
      <c r="BW28" s="422"/>
      <c r="BX28" s="422"/>
      <c r="BY28" s="422"/>
      <c r="BZ28" s="422"/>
      <c r="CA28" s="422"/>
      <c r="CB28" s="422"/>
      <c r="CC28" s="38"/>
      <c r="CD28" s="8"/>
      <c r="CE28" s="8"/>
      <c r="CF28" s="8"/>
      <c r="CG28" s="8"/>
      <c r="CH28" s="8"/>
      <c r="CI28" s="8"/>
      <c r="CJ28" s="8"/>
      <c r="CK28" s="8"/>
      <c r="CL28" s="8"/>
      <c r="CM28" s="8"/>
      <c r="CN28" s="30"/>
    </row>
    <row r="29" spans="1:92" ht="14.25" customHeight="1" x14ac:dyDescent="0.35">
      <c r="AV29" s="29"/>
      <c r="AW29" s="8"/>
      <c r="AX29" s="38"/>
      <c r="AY29" s="38"/>
      <c r="AZ29" s="38"/>
      <c r="BA29" s="38"/>
      <c r="BB29" s="38"/>
      <c r="BC29" s="38"/>
      <c r="BD29" s="38"/>
      <c r="BE29" s="38"/>
      <c r="BF29" s="38"/>
      <c r="BG29" s="38"/>
      <c r="BH29" s="38"/>
      <c r="BI29" s="38"/>
      <c r="BJ29" s="38"/>
      <c r="BK29" s="38"/>
      <c r="BL29" s="38"/>
      <c r="BM29" s="422"/>
      <c r="BN29" s="422"/>
      <c r="BO29" s="422"/>
      <c r="BP29" s="422"/>
      <c r="BQ29" s="422"/>
      <c r="BR29" s="422"/>
      <c r="BS29" s="422"/>
      <c r="BT29" s="422"/>
      <c r="BU29" s="422"/>
      <c r="BV29" s="422"/>
      <c r="BW29" s="422"/>
      <c r="BX29" s="422"/>
      <c r="BY29" s="422"/>
      <c r="BZ29" s="422"/>
      <c r="CA29" s="422"/>
      <c r="CB29" s="422"/>
      <c r="CC29" s="38"/>
      <c r="CD29" s="8"/>
      <c r="CE29" s="8"/>
      <c r="CF29" s="8"/>
      <c r="CG29" s="8"/>
      <c r="CH29" s="8"/>
      <c r="CI29" s="8"/>
      <c r="CJ29" s="8"/>
      <c r="CK29" s="8"/>
      <c r="CL29" s="8"/>
      <c r="CM29" s="8"/>
      <c r="CN29" s="30"/>
    </row>
    <row r="30" spans="1:92" ht="14.25" customHeight="1" x14ac:dyDescent="0.35">
      <c r="AV30" s="29"/>
      <c r="AW30" s="8"/>
      <c r="AX30" s="38"/>
      <c r="AY30" s="38"/>
      <c r="AZ30" s="38"/>
      <c r="BA30" s="38"/>
      <c r="BB30" s="38"/>
      <c r="BC30" s="38"/>
      <c r="BD30" s="38"/>
      <c r="BE30" s="38"/>
      <c r="BF30" s="38"/>
      <c r="BG30" s="38"/>
      <c r="BH30" s="38"/>
      <c r="BI30" s="38"/>
      <c r="BJ30" s="38"/>
      <c r="BK30" s="38"/>
      <c r="BL30" s="38"/>
      <c r="BM30" s="422"/>
      <c r="BN30" s="422"/>
      <c r="BO30" s="422"/>
      <c r="BP30" s="422"/>
      <c r="BQ30" s="422"/>
      <c r="BR30" s="422"/>
      <c r="BS30" s="422"/>
      <c r="BT30" s="422"/>
      <c r="BU30" s="422"/>
      <c r="BV30" s="422"/>
      <c r="BW30" s="422"/>
      <c r="BX30" s="422"/>
      <c r="BY30" s="422"/>
      <c r="BZ30" s="422"/>
      <c r="CA30" s="422"/>
      <c r="CB30" s="422"/>
      <c r="CC30" s="38"/>
      <c r="CD30" s="8"/>
      <c r="CE30" s="8"/>
      <c r="CF30" s="8"/>
      <c r="CG30" s="8"/>
      <c r="CH30" s="8"/>
      <c r="CI30" s="8"/>
      <c r="CJ30" s="8"/>
      <c r="CK30" s="8"/>
      <c r="CL30" s="8"/>
      <c r="CM30" s="8"/>
      <c r="CN30" s="30"/>
    </row>
    <row r="31" spans="1:92" ht="14.25" customHeight="1" x14ac:dyDescent="0.35">
      <c r="AV31" s="29"/>
      <c r="AW31" s="8"/>
      <c r="AX31" s="38"/>
      <c r="AY31" s="38"/>
      <c r="AZ31" s="38"/>
      <c r="BA31" s="38"/>
      <c r="BB31" s="38"/>
      <c r="BC31" s="38"/>
      <c r="BD31" s="38"/>
      <c r="BE31" s="38"/>
      <c r="BF31" s="38"/>
      <c r="BG31" s="38"/>
      <c r="BH31" s="38"/>
      <c r="BI31" s="38"/>
      <c r="BJ31" s="38"/>
      <c r="BK31" s="38"/>
      <c r="BL31" s="38"/>
      <c r="BM31" s="422"/>
      <c r="BN31" s="422"/>
      <c r="BO31" s="422"/>
      <c r="BP31" s="422"/>
      <c r="BQ31" s="422"/>
      <c r="BR31" s="422"/>
      <c r="BS31" s="422"/>
      <c r="BT31" s="422"/>
      <c r="BU31" s="422"/>
      <c r="BV31" s="422"/>
      <c r="BW31" s="422"/>
      <c r="BX31" s="422"/>
      <c r="BY31" s="422"/>
      <c r="BZ31" s="422"/>
      <c r="CA31" s="422"/>
      <c r="CB31" s="422"/>
      <c r="CC31" s="38"/>
      <c r="CD31" s="8"/>
      <c r="CE31" s="8"/>
      <c r="CF31" s="8"/>
      <c r="CG31" s="8"/>
      <c r="CH31" s="8"/>
      <c r="CI31" s="8"/>
      <c r="CJ31" s="8"/>
      <c r="CK31" s="8"/>
      <c r="CL31" s="8"/>
      <c r="CM31" s="8"/>
      <c r="CN31" s="30"/>
    </row>
    <row r="32" spans="1:92" ht="14.25" customHeight="1" x14ac:dyDescent="0.35">
      <c r="AV32" s="29"/>
      <c r="AW32" s="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8"/>
      <c r="CE32" s="8"/>
      <c r="CF32" s="8"/>
      <c r="CG32" s="8"/>
      <c r="CH32" s="8"/>
      <c r="CI32" s="8"/>
      <c r="CJ32" s="8"/>
      <c r="CK32" s="8"/>
      <c r="CL32" s="8"/>
      <c r="CM32" s="8"/>
      <c r="CN32" s="30"/>
    </row>
    <row r="33" spans="48:92" ht="14.25" customHeight="1" x14ac:dyDescent="0.35">
      <c r="AV33" s="29"/>
      <c r="AW33" s="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8"/>
      <c r="CE33" s="8"/>
      <c r="CF33" s="8"/>
      <c r="CG33" s="8"/>
      <c r="CH33" s="8"/>
      <c r="CI33" s="8"/>
      <c r="CJ33" s="8"/>
      <c r="CK33" s="8"/>
      <c r="CL33" s="8"/>
      <c r="CM33" s="8"/>
      <c r="CN33" s="30"/>
    </row>
    <row r="34" spans="48:92" ht="14.25" customHeight="1" x14ac:dyDescent="0.35">
      <c r="AV34" s="29"/>
      <c r="AW34" s="8"/>
      <c r="AX34" s="39"/>
      <c r="AY34" s="39"/>
      <c r="AZ34" s="39"/>
      <c r="BA34" s="39"/>
      <c r="BB34" s="39"/>
      <c r="BC34" s="39"/>
      <c r="BD34" s="39"/>
      <c r="BE34" s="39"/>
      <c r="BF34" s="39"/>
      <c r="BG34" s="39"/>
      <c r="BH34" s="39"/>
      <c r="BI34" s="39"/>
      <c r="BJ34" s="38"/>
      <c r="BK34" s="38"/>
      <c r="BL34" s="38"/>
      <c r="BM34" s="39"/>
      <c r="BN34" s="39"/>
      <c r="BO34" s="39"/>
      <c r="BP34" s="39"/>
      <c r="BQ34" s="39"/>
      <c r="BR34" s="39"/>
      <c r="BS34" s="39"/>
      <c r="BT34" s="39"/>
      <c r="BU34" s="39"/>
      <c r="BV34" s="39"/>
      <c r="BW34" s="39"/>
      <c r="BX34" s="39"/>
      <c r="BY34" s="39"/>
      <c r="BZ34" s="39"/>
      <c r="CA34" s="39"/>
      <c r="CB34" s="39"/>
      <c r="CC34" s="39"/>
      <c r="CD34" s="8"/>
      <c r="CE34" s="8"/>
      <c r="CF34" s="8"/>
      <c r="CG34" s="8"/>
      <c r="CH34" s="8"/>
      <c r="CI34" s="8"/>
      <c r="CJ34" s="8"/>
      <c r="CK34" s="8"/>
      <c r="CL34" s="8"/>
      <c r="CM34" s="8"/>
      <c r="CN34" s="30"/>
    </row>
    <row r="35" spans="48:92" ht="14.25" customHeight="1" x14ac:dyDescent="0.35">
      <c r="AV35" s="29"/>
      <c r="AW35" s="8"/>
      <c r="AX35" s="421" t="s">
        <v>13</v>
      </c>
      <c r="AY35" s="421"/>
      <c r="AZ35" s="421"/>
      <c r="BA35" s="421"/>
      <c r="BB35" s="421"/>
      <c r="BC35" s="421"/>
      <c r="BD35" s="421"/>
      <c r="BE35" s="421"/>
      <c r="BF35" s="421"/>
      <c r="BG35" s="421"/>
      <c r="BH35" s="421"/>
      <c r="BI35" s="421"/>
      <c r="BJ35" s="38"/>
      <c r="BK35" s="38"/>
      <c r="BL35" s="38"/>
      <c r="BM35" s="398" t="s">
        <v>689</v>
      </c>
      <c r="BN35" s="398"/>
      <c r="BO35" s="398"/>
      <c r="BP35" s="398"/>
      <c r="BQ35" s="398"/>
      <c r="BR35" s="398"/>
      <c r="BS35" s="398"/>
      <c r="BT35" s="398"/>
      <c r="BU35" s="398"/>
      <c r="BV35" s="398"/>
      <c r="BW35" s="398"/>
      <c r="BX35" s="398"/>
      <c r="BY35" s="398"/>
      <c r="BZ35" s="398"/>
      <c r="CA35" s="398"/>
      <c r="CB35" s="398"/>
      <c r="CC35" s="398"/>
      <c r="CD35" s="8"/>
      <c r="CE35" s="8"/>
      <c r="CF35" s="8"/>
      <c r="CG35" s="8"/>
      <c r="CH35" s="8"/>
      <c r="CI35" s="8"/>
      <c r="CJ35" s="8"/>
      <c r="CK35" s="8"/>
      <c r="CL35" s="8"/>
      <c r="CM35" s="8"/>
      <c r="CN35" s="30"/>
    </row>
    <row r="36" spans="48:92" ht="14.25" customHeight="1" x14ac:dyDescent="0.35">
      <c r="AV36" s="29"/>
      <c r="AW36" s="8"/>
      <c r="AX36" s="40"/>
      <c r="AY36" s="40"/>
      <c r="AZ36" s="40"/>
      <c r="BA36" s="40"/>
      <c r="BB36" s="40"/>
      <c r="BC36" s="40"/>
      <c r="BD36" s="40"/>
      <c r="BE36" s="40"/>
      <c r="BF36" s="40"/>
      <c r="BG36" s="40"/>
      <c r="BH36" s="40"/>
      <c r="BI36" s="40"/>
      <c r="BJ36" s="38"/>
      <c r="BK36" s="38"/>
      <c r="BL36" s="38"/>
      <c r="BM36" s="398" t="s">
        <v>690</v>
      </c>
      <c r="BN36" s="398"/>
      <c r="BO36" s="398"/>
      <c r="BP36" s="398"/>
      <c r="BQ36" s="398"/>
      <c r="BR36" s="398"/>
      <c r="BS36" s="398"/>
      <c r="BT36" s="398"/>
      <c r="BU36" s="398"/>
      <c r="BV36" s="398"/>
      <c r="BW36" s="398"/>
      <c r="BX36" s="398"/>
      <c r="BY36" s="398"/>
      <c r="BZ36" s="398"/>
      <c r="CA36" s="398"/>
      <c r="CB36" s="398"/>
      <c r="CC36" s="398"/>
      <c r="CD36" s="8"/>
      <c r="CE36" s="8"/>
      <c r="CF36" s="8"/>
      <c r="CG36" s="8"/>
      <c r="CH36" s="8"/>
      <c r="CI36" s="8"/>
      <c r="CJ36" s="8"/>
      <c r="CK36" s="8"/>
      <c r="CL36" s="8"/>
      <c r="CM36" s="8"/>
      <c r="CN36" s="30"/>
    </row>
    <row r="37" spans="48:92" ht="14.25" customHeight="1" x14ac:dyDescent="0.35">
      <c r="AV37" s="29"/>
      <c r="AW37" s="8"/>
      <c r="AX37" s="40"/>
      <c r="AY37" s="40"/>
      <c r="AZ37" s="40"/>
      <c r="BA37" s="40"/>
      <c r="BB37" s="40"/>
      <c r="BC37" s="40"/>
      <c r="BD37" s="40"/>
      <c r="BE37" s="40"/>
      <c r="BF37" s="40"/>
      <c r="BG37" s="40"/>
      <c r="BH37" s="40"/>
      <c r="BI37" s="40"/>
      <c r="BJ37" s="38"/>
      <c r="BK37" s="38"/>
      <c r="BL37" s="38"/>
      <c r="BM37" s="398" t="s">
        <v>692</v>
      </c>
      <c r="BN37" s="398"/>
      <c r="BO37" s="398"/>
      <c r="BP37" s="398"/>
      <c r="BQ37" s="398"/>
      <c r="BR37" s="398"/>
      <c r="BS37" s="398"/>
      <c r="BT37" s="398"/>
      <c r="BU37" s="398"/>
      <c r="BV37" s="398"/>
      <c r="BW37" s="398"/>
      <c r="BX37" s="398"/>
      <c r="BY37" s="398"/>
      <c r="BZ37" s="398"/>
      <c r="CA37" s="398"/>
      <c r="CB37" s="398"/>
      <c r="CC37" s="398"/>
      <c r="CD37" s="8"/>
      <c r="CE37" s="8"/>
      <c r="CF37" s="8"/>
      <c r="CG37" s="8"/>
      <c r="CH37" s="8"/>
      <c r="CI37" s="8"/>
      <c r="CJ37" s="8"/>
      <c r="CK37" s="8"/>
      <c r="CL37" s="8"/>
      <c r="CM37" s="8"/>
      <c r="CN37" s="30"/>
    </row>
    <row r="38" spans="48:92" ht="14.25" customHeight="1" x14ac:dyDescent="0.35">
      <c r="AV38" s="29"/>
      <c r="AW38" s="8"/>
      <c r="AX38" s="40"/>
      <c r="AY38" s="40"/>
      <c r="AZ38" s="40"/>
      <c r="BA38" s="40"/>
      <c r="BB38" s="40"/>
      <c r="BC38" s="40"/>
      <c r="BD38" s="40"/>
      <c r="BE38" s="40"/>
      <c r="BF38" s="40"/>
      <c r="BG38" s="40"/>
      <c r="BH38" s="40"/>
      <c r="BI38" s="40"/>
      <c r="BJ38" s="38"/>
      <c r="BK38" s="38"/>
      <c r="BL38" s="38"/>
      <c r="BM38" s="398"/>
      <c r="BN38" s="398"/>
      <c r="BO38" s="398"/>
      <c r="BP38" s="398"/>
      <c r="BQ38" s="398"/>
      <c r="BR38" s="398"/>
      <c r="BS38" s="398"/>
      <c r="BT38" s="398"/>
      <c r="BU38" s="398"/>
      <c r="BV38" s="398"/>
      <c r="BW38" s="398"/>
      <c r="BX38" s="398"/>
      <c r="BY38" s="398"/>
      <c r="BZ38" s="398"/>
      <c r="CA38" s="398"/>
      <c r="CB38" s="398"/>
      <c r="CC38" s="398"/>
      <c r="CD38" s="8"/>
      <c r="CE38" s="8"/>
      <c r="CF38" s="8"/>
      <c r="CG38" s="8"/>
      <c r="CH38" s="8"/>
      <c r="CI38" s="8"/>
      <c r="CJ38" s="8"/>
      <c r="CK38" s="8"/>
      <c r="CL38" s="8"/>
      <c r="CM38" s="8"/>
      <c r="CN38" s="30"/>
    </row>
    <row r="39" spans="48:92" ht="14.25" customHeight="1" x14ac:dyDescent="0.35">
      <c r="AV39" s="29"/>
      <c r="AW39" s="8"/>
      <c r="AX39" s="40"/>
      <c r="AY39" s="40"/>
      <c r="AZ39" s="40"/>
      <c r="BA39" s="40"/>
      <c r="BB39" s="40"/>
      <c r="BC39" s="40"/>
      <c r="BD39" s="40"/>
      <c r="BE39" s="40"/>
      <c r="BF39" s="40"/>
      <c r="BG39" s="40"/>
      <c r="BH39" s="40"/>
      <c r="BI39" s="40"/>
      <c r="BJ39" s="38"/>
      <c r="BK39" s="38"/>
      <c r="BL39" s="38"/>
      <c r="BM39" s="398"/>
      <c r="BN39" s="398"/>
      <c r="BO39" s="398"/>
      <c r="BP39" s="398"/>
      <c r="BQ39" s="398"/>
      <c r="BR39" s="398"/>
      <c r="BS39" s="398"/>
      <c r="BT39" s="398"/>
      <c r="BU39" s="398"/>
      <c r="BV39" s="398"/>
      <c r="BW39" s="398"/>
      <c r="BX39" s="398"/>
      <c r="BY39" s="398"/>
      <c r="BZ39" s="398"/>
      <c r="CA39" s="398"/>
      <c r="CB39" s="398"/>
      <c r="CC39" s="398"/>
      <c r="CD39" s="8"/>
      <c r="CE39" s="8"/>
      <c r="CF39" s="8"/>
      <c r="CG39" s="8"/>
      <c r="CH39" s="8"/>
      <c r="CI39" s="8"/>
      <c r="CJ39" s="8"/>
      <c r="CK39" s="8"/>
      <c r="CL39" s="8"/>
      <c r="CM39" s="8"/>
      <c r="CN39" s="30"/>
    </row>
    <row r="40" spans="48:92" ht="14.25" customHeight="1" x14ac:dyDescent="0.35">
      <c r="AV40" s="29"/>
      <c r="AW40" s="8"/>
      <c r="AX40" s="41"/>
      <c r="AY40" s="41"/>
      <c r="AZ40" s="41"/>
      <c r="BA40" s="41"/>
      <c r="BB40" s="41"/>
      <c r="BC40" s="41"/>
      <c r="BD40" s="41"/>
      <c r="BE40" s="41"/>
      <c r="BF40" s="41"/>
      <c r="BG40" s="41"/>
      <c r="BH40" s="41"/>
      <c r="BI40" s="41"/>
      <c r="BJ40" s="38"/>
      <c r="BK40" s="38"/>
      <c r="BL40" s="38"/>
      <c r="BM40" s="398"/>
      <c r="BN40" s="398"/>
      <c r="BO40" s="398"/>
      <c r="BP40" s="398"/>
      <c r="BQ40" s="398"/>
      <c r="BR40" s="398"/>
      <c r="BS40" s="398"/>
      <c r="BT40" s="398"/>
      <c r="BU40" s="398"/>
      <c r="BV40" s="398"/>
      <c r="BW40" s="398"/>
      <c r="BX40" s="398"/>
      <c r="BY40" s="398"/>
      <c r="BZ40" s="398"/>
      <c r="CA40" s="398"/>
      <c r="CB40" s="398"/>
      <c r="CC40" s="398"/>
      <c r="CD40" s="8"/>
      <c r="CE40" s="8"/>
      <c r="CF40" s="8"/>
      <c r="CG40" s="8"/>
      <c r="CH40" s="8"/>
      <c r="CI40" s="8"/>
      <c r="CJ40" s="8"/>
      <c r="CK40" s="8"/>
      <c r="CL40" s="8"/>
      <c r="CM40" s="8"/>
      <c r="CN40" s="30"/>
    </row>
    <row r="41" spans="48:92" ht="14.25" customHeight="1" x14ac:dyDescent="0.35">
      <c r="AV41" s="29"/>
      <c r="AW41" s="8"/>
      <c r="AX41" s="40"/>
      <c r="AY41" s="40"/>
      <c r="AZ41" s="40"/>
      <c r="BA41" s="40"/>
      <c r="BB41" s="40"/>
      <c r="BC41" s="40"/>
      <c r="BD41" s="40"/>
      <c r="BE41" s="40"/>
      <c r="BF41" s="40"/>
      <c r="BG41" s="40"/>
      <c r="BH41" s="40"/>
      <c r="BI41" s="40"/>
      <c r="BJ41" s="38"/>
      <c r="BK41" s="38"/>
      <c r="BL41" s="38"/>
      <c r="BM41" s="39"/>
      <c r="BN41" s="39"/>
      <c r="BO41" s="39"/>
      <c r="BP41" s="39"/>
      <c r="BQ41" s="39"/>
      <c r="BR41" s="39"/>
      <c r="BS41" s="39"/>
      <c r="BT41" s="39"/>
      <c r="BU41" s="39"/>
      <c r="BV41" s="39"/>
      <c r="BW41" s="39"/>
      <c r="BX41" s="39"/>
      <c r="BY41" s="39"/>
      <c r="BZ41" s="39"/>
      <c r="CA41" s="39"/>
      <c r="CB41" s="39"/>
      <c r="CC41" s="38"/>
      <c r="CD41" s="8"/>
      <c r="CE41" s="8"/>
      <c r="CF41" s="8"/>
      <c r="CG41" s="8"/>
      <c r="CH41" s="8"/>
      <c r="CI41" s="8"/>
      <c r="CJ41" s="8"/>
      <c r="CK41" s="8"/>
      <c r="CL41" s="8"/>
      <c r="CM41" s="8"/>
      <c r="CN41" s="30"/>
    </row>
    <row r="42" spans="48:92" ht="14.25" customHeight="1" x14ac:dyDescent="0.35">
      <c r="AV42" s="29"/>
      <c r="AW42" s="8"/>
      <c r="AX42" s="421" t="s">
        <v>14</v>
      </c>
      <c r="AY42" s="421"/>
      <c r="AZ42" s="421"/>
      <c r="BA42" s="421"/>
      <c r="BB42" s="421"/>
      <c r="BC42" s="421"/>
      <c r="BD42" s="421"/>
      <c r="BE42" s="421"/>
      <c r="BF42" s="421"/>
      <c r="BG42" s="421"/>
      <c r="BH42" s="421"/>
      <c r="BI42" s="421"/>
      <c r="BJ42" s="38"/>
      <c r="BK42" s="38"/>
      <c r="BL42" s="38"/>
      <c r="BM42" s="424" t="s">
        <v>691</v>
      </c>
      <c r="BN42" s="424"/>
      <c r="BO42" s="424"/>
      <c r="BP42" s="424"/>
      <c r="BQ42" s="424"/>
      <c r="BR42" s="424"/>
      <c r="BS42" s="424"/>
      <c r="BT42" s="424"/>
      <c r="BU42" s="424"/>
      <c r="BV42" s="424"/>
      <c r="BW42" s="424"/>
      <c r="BX42" s="424"/>
      <c r="BY42" s="424"/>
      <c r="BZ42" s="424"/>
      <c r="CA42" s="424"/>
      <c r="CB42" s="424"/>
      <c r="CC42" s="38"/>
      <c r="CD42" s="8"/>
      <c r="CE42" s="8"/>
      <c r="CF42" s="8"/>
      <c r="CG42" s="8"/>
      <c r="CH42" s="8"/>
      <c r="CI42" s="8"/>
      <c r="CJ42" s="8"/>
      <c r="CK42" s="8"/>
      <c r="CL42" s="8"/>
      <c r="CM42" s="8"/>
      <c r="CN42" s="30"/>
    </row>
    <row r="43" spans="48:92" ht="14.25" customHeight="1" x14ac:dyDescent="0.35">
      <c r="AV43" s="29"/>
      <c r="AW43" s="8"/>
      <c r="AX43" s="40"/>
      <c r="AY43" s="40"/>
      <c r="AZ43" s="40"/>
      <c r="BA43" s="40"/>
      <c r="BB43" s="40"/>
      <c r="BC43" s="40"/>
      <c r="BD43" s="40"/>
      <c r="BE43" s="40"/>
      <c r="BF43" s="40"/>
      <c r="BG43" s="40"/>
      <c r="BH43" s="40"/>
      <c r="BI43" s="40"/>
      <c r="BJ43" s="38"/>
      <c r="BK43" s="38"/>
      <c r="BL43" s="38"/>
      <c r="BM43" s="424"/>
      <c r="BN43" s="424"/>
      <c r="BO43" s="424"/>
      <c r="BP43" s="424"/>
      <c r="BQ43" s="424"/>
      <c r="BR43" s="424"/>
      <c r="BS43" s="424"/>
      <c r="BT43" s="424"/>
      <c r="BU43" s="424"/>
      <c r="BV43" s="424"/>
      <c r="BW43" s="424"/>
      <c r="BX43" s="424"/>
      <c r="BY43" s="424"/>
      <c r="BZ43" s="424"/>
      <c r="CA43" s="424"/>
      <c r="CB43" s="424"/>
      <c r="CC43" s="38"/>
      <c r="CD43" s="8"/>
      <c r="CE43" s="8"/>
      <c r="CF43" s="8"/>
      <c r="CG43" s="8"/>
      <c r="CH43" s="8"/>
      <c r="CI43" s="8"/>
      <c r="CJ43" s="8"/>
      <c r="CK43" s="8"/>
      <c r="CL43" s="8"/>
      <c r="CM43" s="8"/>
      <c r="CN43" s="30"/>
    </row>
    <row r="44" spans="48:92" ht="14.25" customHeight="1" x14ac:dyDescent="0.35">
      <c r="AV44" s="29"/>
      <c r="AW44" s="8"/>
      <c r="AX44" s="38"/>
      <c r="AY44" s="38"/>
      <c r="AZ44" s="38"/>
      <c r="BA44" s="38"/>
      <c r="BB44" s="38"/>
      <c r="BC44" s="38"/>
      <c r="BD44" s="38"/>
      <c r="BE44" s="38"/>
      <c r="BF44" s="38"/>
      <c r="BG44" s="38"/>
      <c r="BH44" s="38"/>
      <c r="BI44" s="38"/>
      <c r="BJ44" s="38"/>
      <c r="BK44" s="38"/>
      <c r="BL44" s="38"/>
      <c r="BM44" s="424"/>
      <c r="BN44" s="424"/>
      <c r="BO44" s="424"/>
      <c r="BP44" s="424"/>
      <c r="BQ44" s="424"/>
      <c r="BR44" s="424"/>
      <c r="BS44" s="424"/>
      <c r="BT44" s="424"/>
      <c r="BU44" s="424"/>
      <c r="BV44" s="424"/>
      <c r="BW44" s="424"/>
      <c r="BX44" s="424"/>
      <c r="BY44" s="424"/>
      <c r="BZ44" s="424"/>
      <c r="CA44" s="424"/>
      <c r="CB44" s="424"/>
      <c r="CC44" s="38"/>
      <c r="CD44" s="8"/>
      <c r="CE44" s="8"/>
      <c r="CF44" s="8"/>
      <c r="CG44" s="8"/>
      <c r="CH44" s="8"/>
      <c r="CI44" s="8"/>
      <c r="CJ44" s="8"/>
      <c r="CK44" s="8"/>
      <c r="CL44" s="8"/>
      <c r="CM44" s="8"/>
      <c r="CN44" s="30"/>
    </row>
    <row r="45" spans="48:92" ht="14.25" customHeight="1" x14ac:dyDescent="0.35">
      <c r="AV45" s="29"/>
      <c r="AW45" s="8"/>
      <c r="AX45" s="38"/>
      <c r="AY45" s="38"/>
      <c r="AZ45" s="38"/>
      <c r="BA45" s="38"/>
      <c r="BB45" s="38"/>
      <c r="BC45" s="38"/>
      <c r="BD45" s="38"/>
      <c r="BE45" s="38"/>
      <c r="BF45" s="38"/>
      <c r="BG45" s="38"/>
      <c r="BH45" s="38"/>
      <c r="BI45" s="38"/>
      <c r="BJ45" s="38"/>
      <c r="BK45" s="38"/>
      <c r="BL45" s="38"/>
      <c r="BM45" s="424"/>
      <c r="BN45" s="424"/>
      <c r="BO45" s="424"/>
      <c r="BP45" s="424"/>
      <c r="BQ45" s="424"/>
      <c r="BR45" s="424"/>
      <c r="BS45" s="424"/>
      <c r="BT45" s="424"/>
      <c r="BU45" s="424"/>
      <c r="BV45" s="424"/>
      <c r="BW45" s="424"/>
      <c r="BX45" s="424"/>
      <c r="BY45" s="424"/>
      <c r="BZ45" s="424"/>
      <c r="CA45" s="424"/>
      <c r="CB45" s="424"/>
      <c r="CC45" s="38"/>
      <c r="CD45" s="8"/>
      <c r="CE45" s="8"/>
      <c r="CF45" s="8"/>
      <c r="CG45" s="8"/>
      <c r="CH45" s="8"/>
      <c r="CI45" s="8"/>
      <c r="CJ45" s="8"/>
      <c r="CK45" s="8"/>
      <c r="CL45" s="8"/>
      <c r="CM45" s="8"/>
      <c r="CN45" s="30"/>
    </row>
    <row r="46" spans="48:92" ht="14.25" customHeight="1" x14ac:dyDescent="0.35">
      <c r="AV46" s="29"/>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30"/>
    </row>
    <row r="47" spans="48:92" ht="14.25" customHeight="1" x14ac:dyDescent="0.35">
      <c r="AV47" s="29"/>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30"/>
    </row>
    <row r="48" spans="48:92" ht="14.25" customHeight="1" x14ac:dyDescent="0.35">
      <c r="AV48" s="29"/>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30"/>
    </row>
    <row r="49" spans="4:92" ht="14.25" customHeight="1" x14ac:dyDescent="0.35">
      <c r="AV49" s="29"/>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30"/>
    </row>
    <row r="50" spans="4:92" ht="14.25" customHeight="1" x14ac:dyDescent="0.35">
      <c r="AV50" s="31"/>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3"/>
    </row>
    <row r="51" spans="4:92" ht="14.25" customHeight="1" x14ac:dyDescent="0.35"/>
    <row r="52" spans="4:92" ht="14.25" customHeight="1" x14ac:dyDescent="0.35">
      <c r="D52" s="234" t="s">
        <v>16</v>
      </c>
      <c r="E52" s="234"/>
      <c r="F52" s="234"/>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c r="BU52" s="234"/>
      <c r="BV52" s="234"/>
      <c r="BW52" s="234"/>
      <c r="BX52" s="234"/>
      <c r="BY52" s="234"/>
      <c r="BZ52" s="234"/>
      <c r="CA52" s="234"/>
      <c r="CB52" s="234"/>
      <c r="CC52" s="234"/>
      <c r="CD52" s="234"/>
      <c r="CE52" s="234"/>
      <c r="CF52" s="234"/>
      <c r="CG52" s="234"/>
      <c r="CH52" s="234"/>
      <c r="CI52" s="234"/>
      <c r="CJ52" s="234"/>
      <c r="CK52" s="234"/>
      <c r="CL52" s="234"/>
      <c r="CM52" s="234"/>
      <c r="CN52" s="234"/>
    </row>
    <row r="53" spans="4:92" ht="14.25" customHeight="1" x14ac:dyDescent="0.35">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c r="BY53" s="234"/>
      <c r="BZ53" s="234"/>
      <c r="CA53" s="234"/>
      <c r="CB53" s="234"/>
      <c r="CC53" s="234"/>
      <c r="CD53" s="234"/>
      <c r="CE53" s="234"/>
      <c r="CF53" s="234"/>
      <c r="CG53" s="234"/>
      <c r="CH53" s="234"/>
      <c r="CI53" s="234"/>
      <c r="CJ53" s="234"/>
      <c r="CK53" s="234"/>
      <c r="CL53" s="234"/>
      <c r="CM53" s="234"/>
      <c r="CN53" s="234"/>
    </row>
    <row r="54" spans="4:92" ht="14.25" customHeight="1" x14ac:dyDescent="0.35">
      <c r="I54" s="8"/>
      <c r="J54" s="35"/>
      <c r="K54" s="35"/>
      <c r="L54" s="35"/>
      <c r="M54" s="35"/>
      <c r="N54" s="35"/>
      <c r="O54" s="35"/>
      <c r="P54" s="35"/>
      <c r="Q54" s="35"/>
      <c r="R54" s="35"/>
      <c r="S54" s="35"/>
      <c r="T54" s="35"/>
      <c r="U54" s="35"/>
    </row>
    <row r="55" spans="4:92" ht="14.25" customHeight="1" x14ac:dyDescent="0.35">
      <c r="D55" s="26"/>
      <c r="E55" s="27"/>
      <c r="F55" s="27"/>
      <c r="G55" s="27"/>
      <c r="H55" s="27"/>
      <c r="I55" s="36"/>
      <c r="J55" s="36"/>
      <c r="K55" s="36"/>
      <c r="L55" s="36"/>
      <c r="M55" s="36"/>
      <c r="N55" s="36"/>
      <c r="O55" s="36"/>
      <c r="P55" s="36"/>
      <c r="Q55" s="36"/>
      <c r="R55" s="36"/>
      <c r="S55" s="36"/>
      <c r="T55" s="36"/>
      <c r="U55" s="36"/>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8"/>
      <c r="AV55" s="26"/>
      <c r="AW55" s="27"/>
      <c r="AX55" s="27"/>
      <c r="AY55" s="27"/>
      <c r="AZ55" s="27"/>
      <c r="BA55" s="27"/>
      <c r="BB55" s="27"/>
      <c r="BC55" s="27"/>
      <c r="BD55" s="27"/>
      <c r="BE55" s="27"/>
      <c r="BF55" s="27"/>
      <c r="BG55" s="27"/>
      <c r="BH55" s="27"/>
      <c r="BI55" s="27"/>
      <c r="BJ55" s="36"/>
      <c r="BK55" s="36"/>
      <c r="BL55" s="36"/>
      <c r="BM55" s="36"/>
      <c r="BN55" s="36"/>
      <c r="BO55" s="36"/>
      <c r="BP55" s="36"/>
      <c r="BQ55" s="36"/>
      <c r="BR55" s="36"/>
      <c r="BS55" s="36"/>
      <c r="BT55" s="36"/>
      <c r="BU55" s="36"/>
      <c r="BV55" s="27"/>
      <c r="BW55" s="27"/>
      <c r="BX55" s="27"/>
      <c r="BY55" s="27"/>
      <c r="BZ55" s="27"/>
      <c r="CA55" s="27"/>
      <c r="CB55" s="27"/>
      <c r="CC55" s="27"/>
      <c r="CD55" s="27"/>
      <c r="CE55" s="27"/>
      <c r="CF55" s="27"/>
      <c r="CG55" s="27"/>
      <c r="CH55" s="27"/>
      <c r="CI55" s="27"/>
      <c r="CJ55" s="27"/>
      <c r="CK55" s="27"/>
      <c r="CL55" s="27"/>
      <c r="CM55" s="27"/>
      <c r="CN55" s="28"/>
    </row>
    <row r="56" spans="4:92" ht="14.25" customHeight="1" x14ac:dyDescent="0.35">
      <c r="D56" s="29"/>
      <c r="E56" s="8"/>
      <c r="F56" s="8"/>
      <c r="G56" s="8"/>
      <c r="H56" s="8"/>
      <c r="I56" s="37" t="s">
        <v>17</v>
      </c>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30"/>
      <c r="AV56" s="29"/>
      <c r="AW56" s="8"/>
      <c r="AX56" s="8"/>
      <c r="AY56" s="8"/>
      <c r="AZ56" s="35" t="s">
        <v>19</v>
      </c>
      <c r="BA56" s="8"/>
      <c r="BB56" s="8"/>
      <c r="BC56" s="8"/>
      <c r="BD56" s="8"/>
      <c r="BE56" s="8"/>
      <c r="BF56" s="8"/>
      <c r="BG56" s="8"/>
      <c r="BH56" s="8"/>
      <c r="BI56" s="37"/>
      <c r="BJ56" s="37"/>
      <c r="BK56" s="37"/>
      <c r="BL56" s="37"/>
      <c r="BM56" s="37"/>
      <c r="BN56" s="37"/>
      <c r="BO56" s="37"/>
      <c r="BP56" s="37"/>
      <c r="BQ56" s="37"/>
      <c r="BR56" s="37"/>
      <c r="BS56" s="37"/>
      <c r="BT56" s="37"/>
      <c r="BU56" s="37"/>
      <c r="BV56" s="8"/>
      <c r="BW56" s="8"/>
      <c r="BX56" s="8"/>
      <c r="BY56" s="8"/>
      <c r="BZ56" s="8"/>
      <c r="CA56" s="8"/>
      <c r="CB56" s="8"/>
      <c r="CC56" s="8"/>
      <c r="CD56" s="8"/>
      <c r="CE56" s="8"/>
      <c r="CF56" s="8"/>
      <c r="CG56" s="8"/>
      <c r="CH56" s="8"/>
      <c r="CI56" s="8"/>
      <c r="CJ56" s="8"/>
      <c r="CK56" s="8"/>
      <c r="CL56" s="8"/>
      <c r="CM56" s="8"/>
      <c r="CN56" s="30"/>
    </row>
    <row r="57" spans="4:92" ht="14.25" customHeight="1" x14ac:dyDescent="0.35">
      <c r="D57" s="29"/>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30"/>
      <c r="AV57" s="29"/>
      <c r="AW57" s="8"/>
      <c r="AX57" s="419" t="s">
        <v>20</v>
      </c>
      <c r="AY57" s="419"/>
      <c r="AZ57" s="419"/>
      <c r="BA57" s="419"/>
      <c r="BB57" s="419"/>
      <c r="BC57" s="419"/>
      <c r="BD57" s="420" t="s">
        <v>693</v>
      </c>
      <c r="BE57" s="420"/>
      <c r="BF57" s="420"/>
      <c r="BG57" s="420"/>
      <c r="BH57" s="420"/>
      <c r="BI57" s="420"/>
      <c r="BJ57" s="420"/>
      <c r="BK57" s="420"/>
      <c r="BL57" s="420"/>
      <c r="BM57" s="420"/>
      <c r="BN57" s="420"/>
      <c r="BO57" s="420"/>
      <c r="BP57" s="420"/>
      <c r="BQ57" s="420"/>
      <c r="BR57" s="420"/>
      <c r="BS57" s="420"/>
      <c r="BT57" s="420"/>
      <c r="BU57" s="420"/>
      <c r="BV57" s="420"/>
      <c r="BW57" s="420"/>
      <c r="BX57" s="420"/>
      <c r="BY57" s="420"/>
      <c r="BZ57" s="420"/>
      <c r="CA57" s="420"/>
      <c r="CB57" s="420"/>
      <c r="CC57" s="420"/>
      <c r="CD57" s="420"/>
      <c r="CE57" s="420"/>
      <c r="CF57" s="8"/>
      <c r="CG57" s="8"/>
      <c r="CH57" s="8"/>
      <c r="CI57" s="8"/>
      <c r="CJ57" s="8"/>
      <c r="CK57" s="8"/>
      <c r="CL57" s="8"/>
      <c r="CM57" s="8"/>
      <c r="CN57" s="30"/>
    </row>
    <row r="58" spans="4:92" ht="14.25" customHeight="1" x14ac:dyDescent="0.35">
      <c r="D58" s="29"/>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30"/>
      <c r="AV58" s="29"/>
      <c r="AW58" s="8"/>
      <c r="AX58" s="419" t="s">
        <v>21</v>
      </c>
      <c r="AY58" s="419"/>
      <c r="AZ58" s="419"/>
      <c r="BA58" s="419"/>
      <c r="BB58" s="419"/>
      <c r="BC58" s="419"/>
      <c r="BD58" s="420" t="s">
        <v>694</v>
      </c>
      <c r="BE58" s="420"/>
      <c r="BF58" s="420"/>
      <c r="BG58" s="420"/>
      <c r="BH58" s="420"/>
      <c r="BI58" s="420"/>
      <c r="BJ58" s="420"/>
      <c r="BK58" s="420"/>
      <c r="BL58" s="420"/>
      <c r="BM58" s="420"/>
      <c r="BN58" s="420"/>
      <c r="BO58" s="420"/>
      <c r="BP58" s="420"/>
      <c r="BQ58" s="420"/>
      <c r="BR58" s="420"/>
      <c r="BS58" s="420"/>
      <c r="BT58" s="420"/>
      <c r="BU58" s="420"/>
      <c r="BV58" s="420"/>
      <c r="BW58" s="420"/>
      <c r="BX58" s="420"/>
      <c r="BY58" s="420"/>
      <c r="BZ58" s="420"/>
      <c r="CA58" s="420"/>
      <c r="CB58" s="420"/>
      <c r="CC58" s="420"/>
      <c r="CD58" s="420"/>
      <c r="CE58" s="420"/>
      <c r="CF58" s="8"/>
      <c r="CG58" s="8"/>
      <c r="CH58" s="8"/>
      <c r="CI58" s="8"/>
      <c r="CJ58" s="8"/>
      <c r="CK58" s="8"/>
      <c r="CL58" s="8"/>
      <c r="CM58" s="8"/>
      <c r="CN58" s="30"/>
    </row>
    <row r="59" spans="4:92" ht="14.25" customHeight="1" x14ac:dyDescent="0.35">
      <c r="D59" s="29"/>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30"/>
      <c r="AV59" s="29"/>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30"/>
    </row>
    <row r="60" spans="4:92" ht="14.25" customHeight="1" x14ac:dyDescent="0.35">
      <c r="D60" s="29"/>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30"/>
      <c r="AV60" s="29"/>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30"/>
    </row>
    <row r="61" spans="4:92" ht="14.25" customHeight="1" x14ac:dyDescent="0.35">
      <c r="D61" s="29"/>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30"/>
      <c r="AV61" s="29"/>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30"/>
    </row>
    <row r="62" spans="4:92" ht="14.25" customHeight="1" x14ac:dyDescent="0.35">
      <c r="D62" s="29"/>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30"/>
      <c r="AV62" s="29"/>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30"/>
    </row>
    <row r="63" spans="4:92" ht="14.25" customHeight="1" x14ac:dyDescent="0.35">
      <c r="D63" s="29"/>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30"/>
      <c r="AV63" s="29"/>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30"/>
    </row>
    <row r="64" spans="4:92" ht="14.25" customHeight="1" x14ac:dyDescent="0.35">
      <c r="D64" s="29"/>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30"/>
      <c r="AV64" s="29"/>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30"/>
    </row>
    <row r="65" spans="4:92" ht="14.25" customHeight="1" x14ac:dyDescent="0.35">
      <c r="D65" s="29"/>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30"/>
      <c r="AV65" s="29"/>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30"/>
    </row>
    <row r="66" spans="4:92" ht="14.25" customHeight="1" x14ac:dyDescent="0.35">
      <c r="D66" s="29"/>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30"/>
      <c r="AV66" s="29"/>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30"/>
    </row>
    <row r="67" spans="4:92" ht="14.25" customHeight="1" x14ac:dyDescent="0.35">
      <c r="D67" s="29"/>
      <c r="E67" s="8"/>
      <c r="F67" s="8"/>
      <c r="G67" s="8"/>
      <c r="H67" s="8"/>
      <c r="I67" s="37" t="s">
        <v>18</v>
      </c>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30"/>
      <c r="AV67" s="29"/>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30"/>
    </row>
    <row r="68" spans="4:92" ht="14.25" customHeight="1" x14ac:dyDescent="0.35">
      <c r="D68" s="29"/>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30"/>
      <c r="AV68" s="29"/>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30"/>
    </row>
    <row r="69" spans="4:92" ht="14.25" customHeight="1" x14ac:dyDescent="0.35">
      <c r="D69" s="29"/>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30"/>
      <c r="AV69" s="29"/>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30"/>
    </row>
    <row r="70" spans="4:92" ht="14.25" customHeight="1" x14ac:dyDescent="0.35">
      <c r="D70" s="29"/>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30"/>
      <c r="AV70" s="29"/>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30"/>
    </row>
    <row r="71" spans="4:92" ht="14.25" customHeight="1" x14ac:dyDescent="0.35">
      <c r="D71" s="29"/>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30"/>
      <c r="AV71" s="29"/>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30"/>
    </row>
    <row r="72" spans="4:92" ht="14.25" customHeight="1" x14ac:dyDescent="0.35">
      <c r="D72" s="29"/>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30"/>
      <c r="AV72" s="29"/>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30"/>
    </row>
    <row r="73" spans="4:92" ht="14.25" customHeight="1" x14ac:dyDescent="0.35">
      <c r="D73" s="29"/>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30"/>
      <c r="AV73" s="29"/>
      <c r="AW73" s="8"/>
      <c r="AX73" s="8"/>
      <c r="AY73" s="8"/>
      <c r="AZ73" s="8"/>
      <c r="BA73" s="8"/>
      <c r="BB73" s="8"/>
      <c r="BC73" s="8"/>
      <c r="BD73" s="8"/>
      <c r="BE73" s="8"/>
      <c r="BF73" s="8"/>
      <c r="BG73" s="8"/>
      <c r="BH73" s="8"/>
      <c r="BI73" s="3"/>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30"/>
    </row>
    <row r="74" spans="4:92" ht="14.25" customHeight="1" x14ac:dyDescent="0.35">
      <c r="D74" s="29"/>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30"/>
      <c r="AV74" s="29"/>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30"/>
    </row>
    <row r="75" spans="4:92" ht="14.25" customHeight="1" x14ac:dyDescent="0.35">
      <c r="D75" s="29"/>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30"/>
      <c r="AV75" s="29"/>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30"/>
    </row>
    <row r="76" spans="4:92" ht="14.25" customHeight="1" x14ac:dyDescent="0.35">
      <c r="D76" s="29"/>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30"/>
      <c r="AV76" s="29"/>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30"/>
    </row>
    <row r="77" spans="4:92" ht="14.25" customHeight="1" x14ac:dyDescent="0.35">
      <c r="D77" s="29"/>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30"/>
      <c r="AV77" s="29"/>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30"/>
    </row>
    <row r="78" spans="4:92" ht="14.25" customHeight="1" x14ac:dyDescent="0.35">
      <c r="D78" s="29"/>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30"/>
      <c r="AV78" s="29"/>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30"/>
    </row>
    <row r="79" spans="4:92" ht="14.25" customHeight="1" x14ac:dyDescent="0.35">
      <c r="D79" s="29"/>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30"/>
      <c r="AV79" s="29"/>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30"/>
    </row>
    <row r="80" spans="4:92" ht="14.25" customHeight="1" x14ac:dyDescent="0.35">
      <c r="D80" s="29"/>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30"/>
      <c r="AV80" s="29"/>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30"/>
    </row>
    <row r="81" spans="4:92" ht="14.25" customHeight="1" x14ac:dyDescent="0.35">
      <c r="D81" s="29"/>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30"/>
      <c r="AV81" s="29"/>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30"/>
    </row>
    <row r="82" spans="4:92" ht="14.25" customHeight="1" x14ac:dyDescent="0.35">
      <c r="D82" s="29"/>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30"/>
      <c r="AV82" s="29"/>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30"/>
    </row>
    <row r="83" spans="4:92" ht="14.25" customHeight="1" x14ac:dyDescent="0.35">
      <c r="D83" s="29"/>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30"/>
      <c r="AV83" s="29"/>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30"/>
    </row>
    <row r="84" spans="4:92" ht="14.25" customHeight="1" x14ac:dyDescent="0.35">
      <c r="D84" s="29"/>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30"/>
      <c r="AV84" s="29"/>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30"/>
    </row>
    <row r="85" spans="4:92" ht="14.25" customHeight="1" x14ac:dyDescent="0.35">
      <c r="D85" s="31"/>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3"/>
      <c r="AV85" s="31"/>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3"/>
    </row>
    <row r="86" spans="4:92" ht="14.25" customHeight="1" x14ac:dyDescent="0.35">
      <c r="AO86" s="34"/>
      <c r="AP86" s="34"/>
      <c r="AQ86" s="34"/>
      <c r="AR86" s="34"/>
      <c r="AS86" s="34"/>
      <c r="AT86" s="34"/>
      <c r="AU86" s="34"/>
      <c r="AV86" s="34"/>
      <c r="AW86" s="34"/>
      <c r="AX86" s="34"/>
      <c r="AY86" s="34"/>
      <c r="AZ86" s="34"/>
      <c r="BA86" s="34"/>
      <c r="BB86" s="34"/>
      <c r="BC86" s="34"/>
      <c r="BD86" s="34"/>
      <c r="BE86" s="34"/>
      <c r="BF86" s="34"/>
      <c r="BG86" s="34"/>
      <c r="BH86" s="34"/>
      <c r="BI86" s="34"/>
      <c r="BJ86" s="34"/>
    </row>
    <row r="87" spans="4:92" ht="14.25" customHeight="1" x14ac:dyDescent="0.35">
      <c r="D87" s="234" t="s">
        <v>22</v>
      </c>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234"/>
      <c r="BN87" s="234"/>
      <c r="BO87" s="234"/>
      <c r="BP87" s="234"/>
      <c r="BQ87" s="234"/>
      <c r="BR87" s="234"/>
      <c r="BS87" s="234"/>
      <c r="BT87" s="234"/>
      <c r="BU87" s="234"/>
      <c r="BV87" s="234"/>
      <c r="BW87" s="234"/>
      <c r="BX87" s="234"/>
      <c r="BY87" s="234"/>
      <c r="BZ87" s="234"/>
      <c r="CA87" s="234"/>
      <c r="CB87" s="234"/>
      <c r="CC87" s="234"/>
      <c r="CD87" s="234"/>
      <c r="CE87" s="234"/>
      <c r="CF87" s="234"/>
      <c r="CG87" s="234"/>
      <c r="CH87" s="234"/>
      <c r="CI87" s="234"/>
      <c r="CJ87" s="234"/>
      <c r="CK87" s="234"/>
      <c r="CL87" s="234"/>
      <c r="CM87" s="234"/>
      <c r="CN87" s="234"/>
    </row>
    <row r="88" spans="4:92" ht="14.25" customHeight="1" x14ac:dyDescent="0.35">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4"/>
      <c r="CB88" s="234"/>
      <c r="CC88" s="234"/>
      <c r="CD88" s="234"/>
      <c r="CE88" s="234"/>
      <c r="CF88" s="234"/>
      <c r="CG88" s="234"/>
      <c r="CH88" s="234"/>
      <c r="CI88" s="234"/>
      <c r="CJ88" s="234"/>
      <c r="CK88" s="234"/>
      <c r="CL88" s="234"/>
      <c r="CM88" s="234"/>
      <c r="CN88" s="234"/>
    </row>
    <row r="89" spans="4:92" ht="14.25" customHeight="1" x14ac:dyDescent="0.35"/>
    <row r="90" spans="4:92" ht="14.25" customHeight="1" x14ac:dyDescent="0.35">
      <c r="E90" s="254" t="s">
        <v>23</v>
      </c>
      <c r="F90" s="254"/>
      <c r="G90" s="254"/>
      <c r="H90" s="399" t="s">
        <v>24</v>
      </c>
      <c r="I90" s="400"/>
      <c r="J90" s="400"/>
      <c r="K90" s="400"/>
      <c r="L90" s="400"/>
      <c r="M90" s="400"/>
      <c r="N90" s="400"/>
      <c r="O90" s="400"/>
      <c r="P90" s="400"/>
      <c r="Q90" s="400"/>
      <c r="R90" s="400"/>
      <c r="S90" s="400"/>
      <c r="T90" s="400"/>
      <c r="U90" s="400"/>
      <c r="V90" s="400"/>
      <c r="W90" s="400"/>
      <c r="X90" s="400"/>
      <c r="Y90" s="400"/>
      <c r="Z90" s="400"/>
      <c r="AA90" s="400"/>
      <c r="AB90" s="400"/>
      <c r="AC90" s="400"/>
      <c r="AD90" s="400"/>
      <c r="AE90" s="400"/>
      <c r="AF90" s="400"/>
      <c r="AG90" s="400"/>
      <c r="AH90" s="400"/>
      <c r="AI90" s="400"/>
      <c r="AJ90" s="400"/>
      <c r="AK90" s="400"/>
      <c r="AL90" s="400"/>
      <c r="AM90" s="400"/>
      <c r="AN90" s="400"/>
      <c r="AO90" s="400"/>
      <c r="AP90" s="400"/>
      <c r="AQ90" s="400"/>
      <c r="AR90" s="400"/>
      <c r="AS90" s="400"/>
      <c r="AT90" s="400"/>
      <c r="AU90" s="400"/>
      <c r="AV90" s="401"/>
      <c r="AW90" s="405" t="s">
        <v>25</v>
      </c>
      <c r="AX90" s="405"/>
      <c r="AY90" s="405"/>
      <c r="AZ90" s="405"/>
      <c r="BA90" s="405"/>
      <c r="BB90" s="405"/>
      <c r="BC90" s="405"/>
      <c r="BD90" s="405"/>
      <c r="BE90" s="405"/>
      <c r="BF90" s="405"/>
      <c r="BG90" s="405"/>
      <c r="BH90" s="405"/>
      <c r="BI90" s="405"/>
      <c r="BJ90" s="405"/>
      <c r="BK90" s="405"/>
      <c r="BL90" s="405"/>
      <c r="BM90" s="405"/>
      <c r="BN90" s="405"/>
      <c r="BO90" s="405"/>
      <c r="BP90" s="405"/>
      <c r="BQ90" s="405"/>
      <c r="BR90" s="405"/>
      <c r="BS90" s="405"/>
      <c r="BT90" s="405"/>
      <c r="BU90" s="405"/>
      <c r="BV90" s="405"/>
      <c r="BW90" s="405"/>
      <c r="BX90" s="405"/>
      <c r="BY90" s="405"/>
      <c r="BZ90" s="405"/>
      <c r="CA90" s="405"/>
      <c r="CB90" s="405"/>
      <c r="CC90" s="405"/>
      <c r="CD90" s="405"/>
      <c r="CE90" s="405"/>
      <c r="CF90" s="405"/>
      <c r="CG90" s="405"/>
      <c r="CH90" s="405"/>
      <c r="CI90" s="405"/>
      <c r="CJ90" s="405"/>
      <c r="CK90" s="405"/>
      <c r="CL90" s="405"/>
      <c r="CM90" s="405"/>
      <c r="CN90" s="405"/>
    </row>
    <row r="91" spans="4:92" ht="14.25" customHeight="1" x14ac:dyDescent="0.35">
      <c r="E91" s="254"/>
      <c r="F91" s="254"/>
      <c r="G91" s="254"/>
      <c r="H91" s="402"/>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c r="AN91" s="403"/>
      <c r="AO91" s="403"/>
      <c r="AP91" s="403"/>
      <c r="AQ91" s="403"/>
      <c r="AR91" s="403"/>
      <c r="AS91" s="403"/>
      <c r="AT91" s="403"/>
      <c r="AU91" s="403"/>
      <c r="AV91" s="404"/>
      <c r="AW91" s="405"/>
      <c r="AX91" s="405"/>
      <c r="AY91" s="405"/>
      <c r="AZ91" s="405"/>
      <c r="BA91" s="405"/>
      <c r="BB91" s="405"/>
      <c r="BC91" s="405"/>
      <c r="BD91" s="405"/>
      <c r="BE91" s="405"/>
      <c r="BF91" s="405"/>
      <c r="BG91" s="405"/>
      <c r="BH91" s="405"/>
      <c r="BI91" s="405"/>
      <c r="BJ91" s="405"/>
      <c r="BK91" s="405"/>
      <c r="BL91" s="405"/>
      <c r="BM91" s="405"/>
      <c r="BN91" s="405"/>
      <c r="BO91" s="405"/>
      <c r="BP91" s="405"/>
      <c r="BQ91" s="405"/>
      <c r="BR91" s="405"/>
      <c r="BS91" s="405"/>
      <c r="BT91" s="405"/>
      <c r="BU91" s="405"/>
      <c r="BV91" s="405"/>
      <c r="BW91" s="405"/>
      <c r="BX91" s="405"/>
      <c r="BY91" s="405"/>
      <c r="BZ91" s="405"/>
      <c r="CA91" s="405"/>
      <c r="CB91" s="405"/>
      <c r="CC91" s="405"/>
      <c r="CD91" s="405"/>
      <c r="CE91" s="405"/>
      <c r="CF91" s="405"/>
      <c r="CG91" s="405"/>
      <c r="CH91" s="405"/>
      <c r="CI91" s="405"/>
      <c r="CJ91" s="405"/>
      <c r="CK91" s="405"/>
      <c r="CL91" s="405"/>
      <c r="CM91" s="405"/>
      <c r="CN91" s="405"/>
    </row>
    <row r="92" spans="4:92" ht="14.25" customHeight="1" x14ac:dyDescent="0.35">
      <c r="E92" s="395">
        <v>1</v>
      </c>
      <c r="F92" s="395"/>
      <c r="G92" s="395"/>
      <c r="H92" s="393"/>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394"/>
      <c r="AV92" s="394"/>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c r="CA92" s="249"/>
      <c r="CB92" s="249"/>
      <c r="CC92" s="249"/>
      <c r="CD92" s="249"/>
      <c r="CE92" s="249"/>
      <c r="CF92" s="249"/>
      <c r="CG92" s="249"/>
      <c r="CH92" s="249"/>
      <c r="CI92" s="249"/>
      <c r="CJ92" s="249"/>
      <c r="CK92" s="249"/>
      <c r="CL92" s="249"/>
      <c r="CM92" s="249"/>
      <c r="CN92" s="249"/>
    </row>
    <row r="93" spans="4:92" ht="14.25" customHeight="1" x14ac:dyDescent="0.35">
      <c r="E93" s="395">
        <v>2</v>
      </c>
      <c r="F93" s="395"/>
      <c r="G93" s="395"/>
      <c r="H93" s="393"/>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394"/>
      <c r="AV93" s="394"/>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c r="CA93" s="249"/>
      <c r="CB93" s="249"/>
      <c r="CC93" s="249"/>
      <c r="CD93" s="249"/>
      <c r="CE93" s="249"/>
      <c r="CF93" s="249"/>
      <c r="CG93" s="249"/>
      <c r="CH93" s="249"/>
      <c r="CI93" s="249"/>
      <c r="CJ93" s="249"/>
      <c r="CK93" s="249"/>
      <c r="CL93" s="249"/>
      <c r="CM93" s="249"/>
      <c r="CN93" s="249"/>
    </row>
    <row r="94" spans="4:92" ht="14.25" customHeight="1" x14ac:dyDescent="0.35">
      <c r="E94" s="395">
        <v>3</v>
      </c>
      <c r="F94" s="395"/>
      <c r="G94" s="395"/>
      <c r="H94" s="393"/>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394"/>
      <c r="AV94" s="394"/>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c r="CA94" s="249"/>
      <c r="CB94" s="249"/>
      <c r="CC94" s="249"/>
      <c r="CD94" s="249"/>
      <c r="CE94" s="249"/>
      <c r="CF94" s="249"/>
      <c r="CG94" s="249"/>
      <c r="CH94" s="249"/>
      <c r="CI94" s="249"/>
      <c r="CJ94" s="249"/>
      <c r="CK94" s="249"/>
      <c r="CL94" s="249"/>
      <c r="CM94" s="249"/>
      <c r="CN94" s="249"/>
    </row>
    <row r="95" spans="4:92" ht="14.25" customHeight="1" x14ac:dyDescent="0.35">
      <c r="E95" s="395">
        <v>4</v>
      </c>
      <c r="F95" s="395"/>
      <c r="G95" s="395"/>
      <c r="H95" s="393"/>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394"/>
      <c r="AV95" s="394"/>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c r="CA95" s="249"/>
      <c r="CB95" s="249"/>
      <c r="CC95" s="249"/>
      <c r="CD95" s="249"/>
      <c r="CE95" s="249"/>
      <c r="CF95" s="249"/>
      <c r="CG95" s="249"/>
      <c r="CH95" s="249"/>
      <c r="CI95" s="249"/>
      <c r="CJ95" s="249"/>
      <c r="CK95" s="249"/>
      <c r="CL95" s="249"/>
      <c r="CM95" s="249"/>
      <c r="CN95" s="249"/>
    </row>
    <row r="96" spans="4:92" ht="14.25" customHeight="1" x14ac:dyDescent="0.35">
      <c r="E96" s="395">
        <v>5</v>
      </c>
      <c r="F96" s="395"/>
      <c r="G96" s="395"/>
      <c r="H96" s="393"/>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394"/>
      <c r="AV96" s="394"/>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row>
    <row r="97" spans="5:92" ht="14.25" customHeight="1" x14ac:dyDescent="0.35">
      <c r="E97" s="395">
        <v>6</v>
      </c>
      <c r="F97" s="395"/>
      <c r="G97" s="395"/>
      <c r="H97" s="393"/>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394"/>
      <c r="AV97" s="394"/>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c r="CA97" s="249"/>
      <c r="CB97" s="249"/>
      <c r="CC97" s="249"/>
      <c r="CD97" s="249"/>
      <c r="CE97" s="249"/>
      <c r="CF97" s="249"/>
      <c r="CG97" s="249"/>
      <c r="CH97" s="249"/>
      <c r="CI97" s="249"/>
      <c r="CJ97" s="249"/>
      <c r="CK97" s="249"/>
      <c r="CL97" s="249"/>
      <c r="CM97" s="249"/>
      <c r="CN97" s="249"/>
    </row>
    <row r="98" spans="5:92" ht="14.25" customHeight="1" x14ac:dyDescent="0.35">
      <c r="E98" s="395">
        <v>7</v>
      </c>
      <c r="F98" s="395"/>
      <c r="G98" s="395"/>
      <c r="H98" s="393"/>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394"/>
      <c r="AV98" s="394"/>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49"/>
      <c r="CH98" s="249"/>
      <c r="CI98" s="249"/>
      <c r="CJ98" s="249"/>
      <c r="CK98" s="249"/>
      <c r="CL98" s="249"/>
      <c r="CM98" s="249"/>
      <c r="CN98" s="249"/>
    </row>
    <row r="99" spans="5:92" ht="14.25" customHeight="1" x14ac:dyDescent="0.35">
      <c r="E99" s="395">
        <v>8</v>
      </c>
      <c r="F99" s="395"/>
      <c r="G99" s="395"/>
      <c r="H99" s="393"/>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c r="AH99" s="394"/>
      <c r="AI99" s="394"/>
      <c r="AJ99" s="394"/>
      <c r="AK99" s="394"/>
      <c r="AL99" s="394"/>
      <c r="AM99" s="394"/>
      <c r="AN99" s="394"/>
      <c r="AO99" s="394"/>
      <c r="AP99" s="394"/>
      <c r="AQ99" s="394"/>
      <c r="AR99" s="394"/>
      <c r="AS99" s="394"/>
      <c r="AT99" s="394"/>
      <c r="AU99" s="394"/>
      <c r="AV99" s="394"/>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249"/>
      <c r="CB99" s="249"/>
      <c r="CC99" s="249"/>
      <c r="CD99" s="249"/>
      <c r="CE99" s="249"/>
      <c r="CF99" s="249"/>
      <c r="CG99" s="249"/>
      <c r="CH99" s="249"/>
      <c r="CI99" s="249"/>
      <c r="CJ99" s="249"/>
      <c r="CK99" s="249"/>
      <c r="CL99" s="249"/>
      <c r="CM99" s="249"/>
      <c r="CN99" s="249"/>
    </row>
    <row r="100" spans="5:92" ht="14.25" customHeight="1" x14ac:dyDescent="0.35">
      <c r="E100" s="395">
        <v>9</v>
      </c>
      <c r="F100" s="395"/>
      <c r="G100" s="395"/>
      <c r="H100" s="393"/>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c r="AI100" s="394"/>
      <c r="AJ100" s="394"/>
      <c r="AK100" s="394"/>
      <c r="AL100" s="394"/>
      <c r="AM100" s="394"/>
      <c r="AN100" s="394"/>
      <c r="AO100" s="394"/>
      <c r="AP100" s="394"/>
      <c r="AQ100" s="394"/>
      <c r="AR100" s="394"/>
      <c r="AS100" s="394"/>
      <c r="AT100" s="394"/>
      <c r="AU100" s="394"/>
      <c r="AV100" s="394"/>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49"/>
      <c r="CH100" s="249"/>
      <c r="CI100" s="249"/>
      <c r="CJ100" s="249"/>
      <c r="CK100" s="249"/>
      <c r="CL100" s="249"/>
      <c r="CM100" s="249"/>
      <c r="CN100" s="249"/>
    </row>
    <row r="101" spans="5:92" ht="14.25" customHeight="1" x14ac:dyDescent="0.35">
      <c r="E101" s="395">
        <v>10</v>
      </c>
      <c r="F101" s="395"/>
      <c r="G101" s="395"/>
      <c r="H101" s="393"/>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c r="AI101" s="394"/>
      <c r="AJ101" s="394"/>
      <c r="AK101" s="394"/>
      <c r="AL101" s="394"/>
      <c r="AM101" s="394"/>
      <c r="AN101" s="394"/>
      <c r="AO101" s="394"/>
      <c r="AP101" s="394"/>
      <c r="AQ101" s="394"/>
      <c r="AR101" s="394"/>
      <c r="AS101" s="394"/>
      <c r="AT101" s="394"/>
      <c r="AU101" s="394"/>
      <c r="AV101" s="394"/>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row>
    <row r="102" spans="5:92" ht="14.25" customHeight="1" x14ac:dyDescent="0.35">
      <c r="E102" s="395">
        <v>11</v>
      </c>
      <c r="F102" s="395"/>
      <c r="G102" s="395"/>
      <c r="H102" s="393"/>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394"/>
      <c r="AT102" s="394"/>
      <c r="AU102" s="394"/>
      <c r="AV102" s="394"/>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row>
    <row r="103" spans="5:92" ht="14.25" customHeight="1" x14ac:dyDescent="0.35">
      <c r="E103" s="395">
        <v>12</v>
      </c>
      <c r="F103" s="395"/>
      <c r="G103" s="395"/>
      <c r="H103" s="393"/>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c r="AI103" s="394"/>
      <c r="AJ103" s="394"/>
      <c r="AK103" s="394"/>
      <c r="AL103" s="394"/>
      <c r="AM103" s="394"/>
      <c r="AN103" s="394"/>
      <c r="AO103" s="394"/>
      <c r="AP103" s="394"/>
      <c r="AQ103" s="394"/>
      <c r="AR103" s="394"/>
      <c r="AS103" s="394"/>
      <c r="AT103" s="394"/>
      <c r="AU103" s="394"/>
      <c r="AV103" s="394"/>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row>
    <row r="104" spans="5:92" ht="14.25" customHeight="1" x14ac:dyDescent="0.35">
      <c r="E104" s="395">
        <v>13</v>
      </c>
      <c r="F104" s="395"/>
      <c r="G104" s="395"/>
      <c r="H104" s="393"/>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c r="AI104" s="394"/>
      <c r="AJ104" s="394"/>
      <c r="AK104" s="394"/>
      <c r="AL104" s="394"/>
      <c r="AM104" s="394"/>
      <c r="AN104" s="394"/>
      <c r="AO104" s="394"/>
      <c r="AP104" s="394"/>
      <c r="AQ104" s="394"/>
      <c r="AR104" s="394"/>
      <c r="AS104" s="394"/>
      <c r="AT104" s="394"/>
      <c r="AU104" s="394"/>
      <c r="AV104" s="394"/>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row>
    <row r="105" spans="5:92" ht="14.25" customHeight="1" x14ac:dyDescent="0.35">
      <c r="E105" s="395">
        <v>14</v>
      </c>
      <c r="F105" s="395"/>
      <c r="G105" s="395"/>
      <c r="H105" s="393"/>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c r="AI105" s="394"/>
      <c r="AJ105" s="394"/>
      <c r="AK105" s="394"/>
      <c r="AL105" s="394"/>
      <c r="AM105" s="394"/>
      <c r="AN105" s="394"/>
      <c r="AO105" s="394"/>
      <c r="AP105" s="394"/>
      <c r="AQ105" s="394"/>
      <c r="AR105" s="394"/>
      <c r="AS105" s="394"/>
      <c r="AT105" s="394"/>
      <c r="AU105" s="394"/>
      <c r="AV105" s="394"/>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49"/>
      <c r="CH105" s="249"/>
      <c r="CI105" s="249"/>
      <c r="CJ105" s="249"/>
      <c r="CK105" s="249"/>
      <c r="CL105" s="249"/>
      <c r="CM105" s="249"/>
      <c r="CN105" s="249"/>
    </row>
    <row r="106" spans="5:92" ht="14.25" customHeight="1" x14ac:dyDescent="0.35">
      <c r="E106" s="395">
        <v>15</v>
      </c>
      <c r="F106" s="395"/>
      <c r="G106" s="395"/>
      <c r="H106" s="393"/>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c r="AI106" s="394"/>
      <c r="AJ106" s="394"/>
      <c r="AK106" s="394"/>
      <c r="AL106" s="394"/>
      <c r="AM106" s="394"/>
      <c r="AN106" s="394"/>
      <c r="AO106" s="394"/>
      <c r="AP106" s="394"/>
      <c r="AQ106" s="394"/>
      <c r="AR106" s="394"/>
      <c r="AS106" s="394"/>
      <c r="AT106" s="394"/>
      <c r="AU106" s="394"/>
      <c r="AV106" s="394"/>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c r="CA106" s="249"/>
      <c r="CB106" s="249"/>
      <c r="CC106" s="249"/>
      <c r="CD106" s="249"/>
      <c r="CE106" s="249"/>
      <c r="CF106" s="249"/>
      <c r="CG106" s="249"/>
      <c r="CH106" s="249"/>
      <c r="CI106" s="249"/>
      <c r="CJ106" s="249"/>
      <c r="CK106" s="249"/>
      <c r="CL106" s="249"/>
      <c r="CM106" s="249"/>
      <c r="CN106" s="249"/>
    </row>
    <row r="107" spans="5:92" ht="14.25" customHeight="1" x14ac:dyDescent="0.35">
      <c r="E107" s="395">
        <v>16</v>
      </c>
      <c r="F107" s="395"/>
      <c r="G107" s="395"/>
      <c r="H107" s="393"/>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c r="AI107" s="394"/>
      <c r="AJ107" s="394"/>
      <c r="AK107" s="394"/>
      <c r="AL107" s="394"/>
      <c r="AM107" s="394"/>
      <c r="AN107" s="394"/>
      <c r="AO107" s="394"/>
      <c r="AP107" s="394"/>
      <c r="AQ107" s="394"/>
      <c r="AR107" s="394"/>
      <c r="AS107" s="394"/>
      <c r="AT107" s="394"/>
      <c r="AU107" s="394"/>
      <c r="AV107" s="394"/>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row>
    <row r="108" spans="5:92" ht="14.25" customHeight="1" x14ac:dyDescent="0.35">
      <c r="E108" s="395">
        <v>17</v>
      </c>
      <c r="F108" s="395"/>
      <c r="G108" s="395"/>
      <c r="H108" s="393"/>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c r="AI108" s="394"/>
      <c r="AJ108" s="394"/>
      <c r="AK108" s="394"/>
      <c r="AL108" s="394"/>
      <c r="AM108" s="394"/>
      <c r="AN108" s="394"/>
      <c r="AO108" s="394"/>
      <c r="AP108" s="394"/>
      <c r="AQ108" s="394"/>
      <c r="AR108" s="394"/>
      <c r="AS108" s="394"/>
      <c r="AT108" s="394"/>
      <c r="AU108" s="394"/>
      <c r="AV108" s="394"/>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c r="CA108" s="249"/>
      <c r="CB108" s="249"/>
      <c r="CC108" s="249"/>
      <c r="CD108" s="249"/>
      <c r="CE108" s="249"/>
      <c r="CF108" s="249"/>
      <c r="CG108" s="249"/>
      <c r="CH108" s="249"/>
      <c r="CI108" s="249"/>
      <c r="CJ108" s="249"/>
      <c r="CK108" s="249"/>
      <c r="CL108" s="249"/>
      <c r="CM108" s="249"/>
      <c r="CN108" s="249"/>
    </row>
    <row r="109" spans="5:92" ht="14.25" customHeight="1" x14ac:dyDescent="0.35">
      <c r="E109" s="395">
        <v>18</v>
      </c>
      <c r="F109" s="395"/>
      <c r="G109" s="395"/>
      <c r="H109" s="393"/>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c r="AI109" s="394"/>
      <c r="AJ109" s="394"/>
      <c r="AK109" s="394"/>
      <c r="AL109" s="394"/>
      <c r="AM109" s="394"/>
      <c r="AN109" s="394"/>
      <c r="AO109" s="394"/>
      <c r="AP109" s="394"/>
      <c r="AQ109" s="394"/>
      <c r="AR109" s="394"/>
      <c r="AS109" s="394"/>
      <c r="AT109" s="394"/>
      <c r="AU109" s="394"/>
      <c r="AV109" s="394"/>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c r="CA109" s="249"/>
      <c r="CB109" s="249"/>
      <c r="CC109" s="249"/>
      <c r="CD109" s="249"/>
      <c r="CE109" s="249"/>
      <c r="CF109" s="249"/>
      <c r="CG109" s="249"/>
      <c r="CH109" s="249"/>
      <c r="CI109" s="249"/>
      <c r="CJ109" s="249"/>
      <c r="CK109" s="249"/>
      <c r="CL109" s="249"/>
      <c r="CM109" s="249"/>
      <c r="CN109" s="249"/>
    </row>
    <row r="110" spans="5:92" ht="14.25" customHeight="1" x14ac:dyDescent="0.35">
      <c r="E110" s="395">
        <v>19</v>
      </c>
      <c r="F110" s="395"/>
      <c r="G110" s="395"/>
      <c r="H110" s="393"/>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c r="AI110" s="394"/>
      <c r="AJ110" s="394"/>
      <c r="AK110" s="394"/>
      <c r="AL110" s="394"/>
      <c r="AM110" s="394"/>
      <c r="AN110" s="394"/>
      <c r="AO110" s="394"/>
      <c r="AP110" s="394"/>
      <c r="AQ110" s="394"/>
      <c r="AR110" s="394"/>
      <c r="AS110" s="394"/>
      <c r="AT110" s="394"/>
      <c r="AU110" s="394"/>
      <c r="AV110" s="394"/>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c r="CA110" s="249"/>
      <c r="CB110" s="249"/>
      <c r="CC110" s="249"/>
      <c r="CD110" s="249"/>
      <c r="CE110" s="249"/>
      <c r="CF110" s="249"/>
      <c r="CG110" s="249"/>
      <c r="CH110" s="249"/>
      <c r="CI110" s="249"/>
      <c r="CJ110" s="249"/>
      <c r="CK110" s="249"/>
      <c r="CL110" s="249"/>
      <c r="CM110" s="249"/>
      <c r="CN110" s="249"/>
    </row>
    <row r="111" spans="5:92" ht="14.25" customHeight="1" x14ac:dyDescent="0.35">
      <c r="E111" s="395">
        <v>20</v>
      </c>
      <c r="F111" s="395"/>
      <c r="G111" s="395"/>
      <c r="H111" s="393"/>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c r="AI111" s="394"/>
      <c r="AJ111" s="394"/>
      <c r="AK111" s="394"/>
      <c r="AL111" s="394"/>
      <c r="AM111" s="394"/>
      <c r="AN111" s="394"/>
      <c r="AO111" s="394"/>
      <c r="AP111" s="394"/>
      <c r="AQ111" s="394"/>
      <c r="AR111" s="394"/>
      <c r="AS111" s="394"/>
      <c r="AT111" s="394"/>
      <c r="AU111" s="394"/>
      <c r="AV111" s="394"/>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c r="CA111" s="249"/>
      <c r="CB111" s="249"/>
      <c r="CC111" s="249"/>
      <c r="CD111" s="249"/>
      <c r="CE111" s="249"/>
      <c r="CF111" s="249"/>
      <c r="CG111" s="249"/>
      <c r="CH111" s="249"/>
      <c r="CI111" s="249"/>
      <c r="CJ111" s="249"/>
      <c r="CK111" s="249"/>
      <c r="CL111" s="249"/>
      <c r="CM111" s="249"/>
      <c r="CN111" s="249"/>
    </row>
    <row r="112" spans="5:92" ht="14.25" customHeight="1" x14ac:dyDescent="0.35">
      <c r="E112" s="395">
        <v>21</v>
      </c>
      <c r="F112" s="395"/>
      <c r="G112" s="395"/>
      <c r="H112" s="393"/>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c r="AI112" s="394"/>
      <c r="AJ112" s="394"/>
      <c r="AK112" s="394"/>
      <c r="AL112" s="394"/>
      <c r="AM112" s="394"/>
      <c r="AN112" s="394"/>
      <c r="AO112" s="394"/>
      <c r="AP112" s="394"/>
      <c r="AQ112" s="394"/>
      <c r="AR112" s="394"/>
      <c r="AS112" s="394"/>
      <c r="AT112" s="394"/>
      <c r="AU112" s="394"/>
      <c r="AV112" s="394"/>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c r="CA112" s="249"/>
      <c r="CB112" s="249"/>
      <c r="CC112" s="249"/>
      <c r="CD112" s="249"/>
      <c r="CE112" s="249"/>
      <c r="CF112" s="249"/>
      <c r="CG112" s="249"/>
      <c r="CH112" s="249"/>
      <c r="CI112" s="249"/>
      <c r="CJ112" s="249"/>
      <c r="CK112" s="249"/>
      <c r="CL112" s="249"/>
      <c r="CM112" s="249"/>
      <c r="CN112" s="249"/>
    </row>
    <row r="113" spans="4:92" ht="14.25" customHeight="1" x14ac:dyDescent="0.35">
      <c r="E113" s="395">
        <v>22</v>
      </c>
      <c r="F113" s="395"/>
      <c r="G113" s="395"/>
      <c r="H113" s="393"/>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c r="AI113" s="394"/>
      <c r="AJ113" s="394"/>
      <c r="AK113" s="394"/>
      <c r="AL113" s="394"/>
      <c r="AM113" s="394"/>
      <c r="AN113" s="394"/>
      <c r="AO113" s="394"/>
      <c r="AP113" s="394"/>
      <c r="AQ113" s="394"/>
      <c r="AR113" s="394"/>
      <c r="AS113" s="394"/>
      <c r="AT113" s="394"/>
      <c r="AU113" s="394"/>
      <c r="AV113" s="394"/>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c r="CA113" s="249"/>
      <c r="CB113" s="249"/>
      <c r="CC113" s="249"/>
      <c r="CD113" s="249"/>
      <c r="CE113" s="249"/>
      <c r="CF113" s="249"/>
      <c r="CG113" s="249"/>
      <c r="CH113" s="249"/>
      <c r="CI113" s="249"/>
      <c r="CJ113" s="249"/>
      <c r="CK113" s="249"/>
      <c r="CL113" s="249"/>
      <c r="CM113" s="249"/>
      <c r="CN113" s="249"/>
    </row>
    <row r="114" spans="4:92" ht="14.25" customHeight="1" x14ac:dyDescent="0.35">
      <c r="E114" s="395">
        <v>23</v>
      </c>
      <c r="F114" s="395"/>
      <c r="G114" s="395"/>
      <c r="H114" s="393"/>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c r="AI114" s="394"/>
      <c r="AJ114" s="394"/>
      <c r="AK114" s="394"/>
      <c r="AL114" s="394"/>
      <c r="AM114" s="394"/>
      <c r="AN114" s="394"/>
      <c r="AO114" s="394"/>
      <c r="AP114" s="394"/>
      <c r="AQ114" s="394"/>
      <c r="AR114" s="394"/>
      <c r="AS114" s="394"/>
      <c r="AT114" s="394"/>
      <c r="AU114" s="394"/>
      <c r="AV114" s="394"/>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c r="CA114" s="249"/>
      <c r="CB114" s="249"/>
      <c r="CC114" s="249"/>
      <c r="CD114" s="249"/>
      <c r="CE114" s="249"/>
      <c r="CF114" s="249"/>
      <c r="CG114" s="249"/>
      <c r="CH114" s="249"/>
      <c r="CI114" s="249"/>
      <c r="CJ114" s="249"/>
      <c r="CK114" s="249"/>
      <c r="CL114" s="249"/>
      <c r="CM114" s="249"/>
      <c r="CN114" s="249"/>
    </row>
    <row r="115" spans="4:92" ht="14.25" customHeight="1" x14ac:dyDescent="0.35">
      <c r="E115" s="395">
        <v>24</v>
      </c>
      <c r="F115" s="395"/>
      <c r="G115" s="395"/>
      <c r="H115" s="393"/>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c r="AI115" s="394"/>
      <c r="AJ115" s="394"/>
      <c r="AK115" s="394"/>
      <c r="AL115" s="394"/>
      <c r="AM115" s="394"/>
      <c r="AN115" s="394"/>
      <c r="AO115" s="394"/>
      <c r="AP115" s="394"/>
      <c r="AQ115" s="394"/>
      <c r="AR115" s="394"/>
      <c r="AS115" s="394"/>
      <c r="AT115" s="394"/>
      <c r="AU115" s="394"/>
      <c r="AV115" s="394"/>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c r="CA115" s="249"/>
      <c r="CB115" s="249"/>
      <c r="CC115" s="249"/>
      <c r="CD115" s="249"/>
      <c r="CE115" s="249"/>
      <c r="CF115" s="249"/>
      <c r="CG115" s="249"/>
      <c r="CH115" s="249"/>
      <c r="CI115" s="249"/>
      <c r="CJ115" s="249"/>
      <c r="CK115" s="249"/>
      <c r="CL115" s="249"/>
      <c r="CM115" s="249"/>
      <c r="CN115" s="249"/>
    </row>
    <row r="116" spans="4:92" ht="14.25" customHeight="1" x14ac:dyDescent="0.35">
      <c r="E116" s="395">
        <v>25</v>
      </c>
      <c r="F116" s="395"/>
      <c r="G116" s="395"/>
      <c r="H116" s="393"/>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c r="AH116" s="394"/>
      <c r="AI116" s="394"/>
      <c r="AJ116" s="394"/>
      <c r="AK116" s="394"/>
      <c r="AL116" s="394"/>
      <c r="AM116" s="394"/>
      <c r="AN116" s="394"/>
      <c r="AO116" s="394"/>
      <c r="AP116" s="394"/>
      <c r="AQ116" s="394"/>
      <c r="AR116" s="394"/>
      <c r="AS116" s="394"/>
      <c r="AT116" s="394"/>
      <c r="AU116" s="394"/>
      <c r="AV116" s="394"/>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c r="CA116" s="249"/>
      <c r="CB116" s="249"/>
      <c r="CC116" s="249"/>
      <c r="CD116" s="249"/>
      <c r="CE116" s="249"/>
      <c r="CF116" s="249"/>
      <c r="CG116" s="249"/>
      <c r="CH116" s="249"/>
      <c r="CI116" s="249"/>
      <c r="CJ116" s="249"/>
      <c r="CK116" s="249"/>
      <c r="CL116" s="249"/>
      <c r="CM116" s="249"/>
      <c r="CN116" s="249"/>
    </row>
    <row r="117" spans="4:92" ht="14.25" customHeight="1" x14ac:dyDescent="0.35">
      <c r="E117" s="395">
        <v>26</v>
      </c>
      <c r="F117" s="395"/>
      <c r="G117" s="395"/>
      <c r="H117" s="393"/>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c r="AI117" s="394"/>
      <c r="AJ117" s="394"/>
      <c r="AK117" s="394"/>
      <c r="AL117" s="394"/>
      <c r="AM117" s="394"/>
      <c r="AN117" s="394"/>
      <c r="AO117" s="394"/>
      <c r="AP117" s="394"/>
      <c r="AQ117" s="394"/>
      <c r="AR117" s="394"/>
      <c r="AS117" s="394"/>
      <c r="AT117" s="394"/>
      <c r="AU117" s="394"/>
      <c r="AV117" s="394"/>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c r="CA117" s="249"/>
      <c r="CB117" s="249"/>
      <c r="CC117" s="249"/>
      <c r="CD117" s="249"/>
      <c r="CE117" s="249"/>
      <c r="CF117" s="249"/>
      <c r="CG117" s="249"/>
      <c r="CH117" s="249"/>
      <c r="CI117" s="249"/>
      <c r="CJ117" s="249"/>
      <c r="CK117" s="249"/>
      <c r="CL117" s="249"/>
      <c r="CM117" s="249"/>
      <c r="CN117" s="249"/>
    </row>
    <row r="118" spans="4:92" ht="14.25" customHeight="1" x14ac:dyDescent="0.35">
      <c r="E118" s="395">
        <v>27</v>
      </c>
      <c r="F118" s="395"/>
      <c r="G118" s="395"/>
      <c r="H118" s="393"/>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c r="AI118" s="394"/>
      <c r="AJ118" s="394"/>
      <c r="AK118" s="394"/>
      <c r="AL118" s="394"/>
      <c r="AM118" s="394"/>
      <c r="AN118" s="394"/>
      <c r="AO118" s="394"/>
      <c r="AP118" s="394"/>
      <c r="AQ118" s="394"/>
      <c r="AR118" s="394"/>
      <c r="AS118" s="394"/>
      <c r="AT118" s="394"/>
      <c r="AU118" s="394"/>
      <c r="AV118" s="394"/>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c r="CA118" s="249"/>
      <c r="CB118" s="249"/>
      <c r="CC118" s="249"/>
      <c r="CD118" s="249"/>
      <c r="CE118" s="249"/>
      <c r="CF118" s="249"/>
      <c r="CG118" s="249"/>
      <c r="CH118" s="249"/>
      <c r="CI118" s="249"/>
      <c r="CJ118" s="249"/>
      <c r="CK118" s="249"/>
      <c r="CL118" s="249"/>
      <c r="CM118" s="249"/>
      <c r="CN118" s="249"/>
    </row>
    <row r="119" spans="4:92" ht="14.25" customHeight="1" x14ac:dyDescent="0.35">
      <c r="E119" s="395">
        <v>28</v>
      </c>
      <c r="F119" s="395"/>
      <c r="G119" s="395"/>
      <c r="H119" s="393"/>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c r="AI119" s="394"/>
      <c r="AJ119" s="394"/>
      <c r="AK119" s="394"/>
      <c r="AL119" s="394"/>
      <c r="AM119" s="394"/>
      <c r="AN119" s="394"/>
      <c r="AO119" s="394"/>
      <c r="AP119" s="394"/>
      <c r="AQ119" s="394"/>
      <c r="AR119" s="394"/>
      <c r="AS119" s="394"/>
      <c r="AT119" s="394"/>
      <c r="AU119" s="394"/>
      <c r="AV119" s="394"/>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c r="CA119" s="249"/>
      <c r="CB119" s="249"/>
      <c r="CC119" s="249"/>
      <c r="CD119" s="249"/>
      <c r="CE119" s="249"/>
      <c r="CF119" s="249"/>
      <c r="CG119" s="249"/>
      <c r="CH119" s="249"/>
      <c r="CI119" s="249"/>
      <c r="CJ119" s="249"/>
      <c r="CK119" s="249"/>
      <c r="CL119" s="249"/>
      <c r="CM119" s="249"/>
      <c r="CN119" s="249"/>
    </row>
    <row r="120" spans="4:92" ht="14.25" customHeight="1" x14ac:dyDescent="0.35">
      <c r="E120" s="395">
        <v>29</v>
      </c>
      <c r="F120" s="395"/>
      <c r="G120" s="395"/>
      <c r="H120" s="393"/>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c r="AI120" s="394"/>
      <c r="AJ120" s="394"/>
      <c r="AK120" s="394"/>
      <c r="AL120" s="394"/>
      <c r="AM120" s="394"/>
      <c r="AN120" s="394"/>
      <c r="AO120" s="394"/>
      <c r="AP120" s="394"/>
      <c r="AQ120" s="394"/>
      <c r="AR120" s="394"/>
      <c r="AS120" s="394"/>
      <c r="AT120" s="394"/>
      <c r="AU120" s="394"/>
      <c r="AV120" s="394"/>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c r="CA120" s="249"/>
      <c r="CB120" s="249"/>
      <c r="CC120" s="249"/>
      <c r="CD120" s="249"/>
      <c r="CE120" s="249"/>
      <c r="CF120" s="249"/>
      <c r="CG120" s="249"/>
      <c r="CH120" s="249"/>
      <c r="CI120" s="249"/>
      <c r="CJ120" s="249"/>
      <c r="CK120" s="249"/>
      <c r="CL120" s="249"/>
      <c r="CM120" s="249"/>
      <c r="CN120" s="249"/>
    </row>
    <row r="121" spans="4:92" ht="14.25" customHeight="1" x14ac:dyDescent="0.35">
      <c r="E121" s="395">
        <v>30</v>
      </c>
      <c r="F121" s="395"/>
      <c r="G121" s="395"/>
      <c r="H121" s="393" t="s">
        <v>695</v>
      </c>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c r="AH121" s="394"/>
      <c r="AI121" s="394"/>
      <c r="AJ121" s="394"/>
      <c r="AK121" s="394"/>
      <c r="AL121" s="394"/>
      <c r="AM121" s="394"/>
      <c r="AN121" s="394"/>
      <c r="AO121" s="394"/>
      <c r="AP121" s="394"/>
      <c r="AQ121" s="394"/>
      <c r="AR121" s="394"/>
      <c r="AS121" s="394"/>
      <c r="AT121" s="394"/>
      <c r="AU121" s="394"/>
      <c r="AV121" s="394"/>
      <c r="AW121" s="249" t="s">
        <v>696</v>
      </c>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c r="CA121" s="249"/>
      <c r="CB121" s="249"/>
      <c r="CC121" s="249"/>
      <c r="CD121" s="249"/>
      <c r="CE121" s="249"/>
      <c r="CF121" s="249"/>
      <c r="CG121" s="249"/>
      <c r="CH121" s="249"/>
      <c r="CI121" s="249"/>
      <c r="CJ121" s="249"/>
      <c r="CK121" s="249"/>
      <c r="CL121" s="249"/>
      <c r="CM121" s="249"/>
      <c r="CN121" s="249"/>
    </row>
    <row r="122" spans="4:92" ht="14.25" customHeight="1" x14ac:dyDescent="0.35"/>
    <row r="123" spans="4:92" ht="14.25" customHeight="1" x14ac:dyDescent="0.35"/>
    <row r="124" spans="4:92" ht="14.25" customHeight="1" x14ac:dyDescent="0.35">
      <c r="D124" s="234" t="s">
        <v>26</v>
      </c>
      <c r="E124" s="234"/>
      <c r="F124" s="234"/>
      <c r="G124" s="234"/>
      <c r="H124" s="234"/>
      <c r="I124" s="234"/>
      <c r="J124" s="234"/>
      <c r="K124" s="234"/>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34"/>
      <c r="BK124" s="234"/>
      <c r="BL124" s="234"/>
      <c r="BM124" s="234"/>
      <c r="BN124" s="234"/>
      <c r="BO124" s="234"/>
      <c r="BP124" s="234"/>
      <c r="BQ124" s="234"/>
      <c r="BR124" s="234"/>
      <c r="BS124" s="234"/>
      <c r="BT124" s="234"/>
      <c r="BU124" s="234"/>
      <c r="BV124" s="234"/>
      <c r="BW124" s="234"/>
      <c r="BX124" s="234"/>
      <c r="BY124" s="234"/>
      <c r="BZ124" s="234"/>
      <c r="CA124" s="234"/>
      <c r="CB124" s="234"/>
      <c r="CC124" s="234"/>
      <c r="CD124" s="234"/>
      <c r="CE124" s="234"/>
      <c r="CF124" s="234"/>
      <c r="CG124" s="234"/>
      <c r="CH124" s="234"/>
      <c r="CI124" s="234"/>
      <c r="CJ124" s="234"/>
      <c r="CK124" s="234"/>
      <c r="CL124" s="234"/>
      <c r="CM124" s="234"/>
      <c r="CN124" s="234"/>
    </row>
    <row r="125" spans="4:92" ht="14.25" customHeight="1" x14ac:dyDescent="0.35">
      <c r="D125" s="234"/>
      <c r="E125" s="234"/>
      <c r="F125" s="234"/>
      <c r="G125" s="234"/>
      <c r="H125" s="234"/>
      <c r="I125" s="234"/>
      <c r="J125" s="234"/>
      <c r="K125" s="234"/>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34"/>
      <c r="BK125" s="234"/>
      <c r="BL125" s="234"/>
      <c r="BM125" s="234"/>
      <c r="BN125" s="234"/>
      <c r="BO125" s="234"/>
      <c r="BP125" s="234"/>
      <c r="BQ125" s="234"/>
      <c r="BR125" s="234"/>
      <c r="BS125" s="234"/>
      <c r="BT125" s="234"/>
      <c r="BU125" s="234"/>
      <c r="BV125" s="234"/>
      <c r="BW125" s="234"/>
      <c r="BX125" s="234"/>
      <c r="BY125" s="234"/>
      <c r="BZ125" s="234"/>
      <c r="CA125" s="234"/>
      <c r="CB125" s="234"/>
      <c r="CC125" s="234"/>
      <c r="CD125" s="234"/>
      <c r="CE125" s="234"/>
      <c r="CF125" s="234"/>
      <c r="CG125" s="234"/>
      <c r="CH125" s="234"/>
      <c r="CI125" s="234"/>
      <c r="CJ125" s="234"/>
      <c r="CK125" s="234"/>
      <c r="CL125" s="234"/>
      <c r="CM125" s="234"/>
      <c r="CN125" s="234"/>
    </row>
    <row r="126" spans="4:92" ht="14.25" customHeight="1" x14ac:dyDescent="0.35"/>
    <row r="127" spans="4:92" ht="14.25" customHeight="1" x14ac:dyDescent="0.35">
      <c r="E127" s="235" t="s">
        <v>88</v>
      </c>
      <c r="F127" s="235"/>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row>
    <row r="128" spans="4:92" ht="14.25" customHeight="1" x14ac:dyDescent="0.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row>
    <row r="129" spans="5:92" ht="14.25" customHeight="1" x14ac:dyDescent="0.35">
      <c r="E129" s="190" t="s">
        <v>23</v>
      </c>
      <c r="F129" s="190"/>
      <c r="G129" s="335" t="s">
        <v>57</v>
      </c>
      <c r="H129" s="335"/>
      <c r="I129" s="335"/>
      <c r="J129" s="335"/>
      <c r="K129" s="335"/>
      <c r="L129" s="335"/>
      <c r="M129" s="335"/>
      <c r="N129" s="335"/>
      <c r="O129" s="335"/>
      <c r="P129" s="335"/>
      <c r="Q129" s="335"/>
      <c r="R129" s="335"/>
      <c r="S129" s="335"/>
      <c r="T129" s="319" t="s">
        <v>58</v>
      </c>
      <c r="U129" s="319"/>
      <c r="V129" s="319"/>
      <c r="W129" s="319"/>
      <c r="X129" s="319"/>
      <c r="Y129" s="319"/>
      <c r="Z129" s="319"/>
      <c r="AA129" s="319"/>
      <c r="AB129" s="319"/>
      <c r="AC129" s="319"/>
      <c r="AD129" s="319"/>
      <c r="AE129" s="319"/>
      <c r="AF129" s="319"/>
      <c r="AG129" s="319"/>
      <c r="AH129" s="319"/>
      <c r="AI129" s="335" t="s">
        <v>103</v>
      </c>
      <c r="AJ129" s="335"/>
      <c r="AK129" s="335"/>
      <c r="AL129" s="335"/>
      <c r="AM129" s="335"/>
      <c r="AN129" s="335"/>
      <c r="AO129" s="335"/>
      <c r="AP129" s="335" t="s">
        <v>104</v>
      </c>
      <c r="AQ129" s="335"/>
      <c r="AR129" s="335"/>
      <c r="AS129" s="335"/>
      <c r="AT129" s="335"/>
      <c r="AU129" s="335"/>
      <c r="AV129" s="335"/>
      <c r="AW129" s="335" t="s">
        <v>105</v>
      </c>
      <c r="AX129" s="335"/>
      <c r="AY129" s="335"/>
      <c r="AZ129" s="335"/>
      <c r="BA129" s="335"/>
      <c r="BB129" s="335"/>
      <c r="BC129" s="335"/>
      <c r="BD129" s="335" t="s">
        <v>106</v>
      </c>
      <c r="BE129" s="335"/>
      <c r="BF129" s="335"/>
      <c r="BG129" s="335"/>
      <c r="BH129" s="335"/>
      <c r="BI129" s="335"/>
      <c r="BJ129" s="335"/>
      <c r="BK129" s="335" t="s">
        <v>107</v>
      </c>
      <c r="BL129" s="335"/>
      <c r="BM129" s="335"/>
      <c r="BN129" s="335"/>
      <c r="BO129" s="335"/>
      <c r="BP129" s="335"/>
      <c r="BQ129" s="335"/>
      <c r="BR129" s="335" t="s">
        <v>108</v>
      </c>
      <c r="BS129" s="335"/>
      <c r="BT129" s="335"/>
      <c r="BU129" s="335"/>
      <c r="BV129" s="335"/>
      <c r="BW129" s="335"/>
      <c r="BX129" s="335"/>
      <c r="BY129" s="335" t="s">
        <v>109</v>
      </c>
      <c r="BZ129" s="335"/>
      <c r="CA129" s="335"/>
      <c r="CB129" s="335"/>
      <c r="CC129" s="335"/>
      <c r="CD129" s="335"/>
      <c r="CE129" s="335"/>
      <c r="CF129" s="373" t="s">
        <v>59</v>
      </c>
      <c r="CG129" s="373"/>
      <c r="CH129" s="373"/>
      <c r="CI129" s="373"/>
      <c r="CJ129" s="373"/>
      <c r="CK129" s="373"/>
      <c r="CL129" s="373"/>
      <c r="CM129" s="373"/>
      <c r="CN129" s="373"/>
    </row>
    <row r="130" spans="5:92" ht="14.25" customHeight="1" x14ac:dyDescent="0.35">
      <c r="E130" s="190"/>
      <c r="F130" s="190"/>
      <c r="G130" s="335"/>
      <c r="H130" s="335"/>
      <c r="I130" s="335"/>
      <c r="J130" s="335"/>
      <c r="K130" s="335"/>
      <c r="L130" s="335"/>
      <c r="M130" s="335"/>
      <c r="N130" s="335"/>
      <c r="O130" s="335"/>
      <c r="P130" s="335"/>
      <c r="Q130" s="335"/>
      <c r="R130" s="335"/>
      <c r="S130" s="335"/>
      <c r="T130" s="319"/>
      <c r="U130" s="319"/>
      <c r="V130" s="319"/>
      <c r="W130" s="319"/>
      <c r="X130" s="319"/>
      <c r="Y130" s="319"/>
      <c r="Z130" s="319"/>
      <c r="AA130" s="319"/>
      <c r="AB130" s="319"/>
      <c r="AC130" s="319"/>
      <c r="AD130" s="319"/>
      <c r="AE130" s="319"/>
      <c r="AF130" s="319"/>
      <c r="AG130" s="319"/>
      <c r="AH130" s="319"/>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c r="CA130" s="335"/>
      <c r="CB130" s="335"/>
      <c r="CC130" s="335"/>
      <c r="CD130" s="335"/>
      <c r="CE130" s="335"/>
      <c r="CF130" s="373" t="s">
        <v>60</v>
      </c>
      <c r="CG130" s="373"/>
      <c r="CH130" s="373"/>
      <c r="CI130" s="373"/>
      <c r="CJ130" s="373"/>
      <c r="CK130" s="373" t="s">
        <v>61</v>
      </c>
      <c r="CL130" s="373"/>
      <c r="CM130" s="373"/>
      <c r="CN130" s="373"/>
    </row>
    <row r="131" spans="5:92" ht="14.25" customHeight="1" x14ac:dyDescent="0.35">
      <c r="E131" s="164">
        <v>1</v>
      </c>
      <c r="F131" s="164"/>
      <c r="G131" s="189" t="s">
        <v>719</v>
      </c>
      <c r="H131" s="189"/>
      <c r="I131" s="189"/>
      <c r="J131" s="189"/>
      <c r="K131" s="189"/>
      <c r="L131" s="189"/>
      <c r="M131" s="189"/>
      <c r="N131" s="189"/>
      <c r="O131" s="189"/>
      <c r="P131" s="189"/>
      <c r="Q131" s="189"/>
      <c r="R131" s="189"/>
      <c r="S131" s="189"/>
      <c r="T131" s="163" t="s">
        <v>720</v>
      </c>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v>107</v>
      </c>
      <c r="AX131" s="163"/>
      <c r="AY131" s="163"/>
      <c r="AZ131" s="163"/>
      <c r="BA131" s="163"/>
      <c r="BB131" s="163"/>
      <c r="BC131" s="163"/>
      <c r="BD131" s="163"/>
      <c r="BE131" s="163"/>
      <c r="BF131" s="163"/>
      <c r="BG131" s="163"/>
      <c r="BH131" s="163"/>
      <c r="BI131" s="163"/>
      <c r="BJ131" s="163"/>
      <c r="BK131" s="164"/>
      <c r="BL131" s="164"/>
      <c r="BM131" s="164"/>
      <c r="BN131" s="164"/>
      <c r="BO131" s="164"/>
      <c r="BP131" s="164"/>
      <c r="BQ131" s="164"/>
      <c r="BR131" s="164"/>
      <c r="BS131" s="164"/>
      <c r="BT131" s="164"/>
      <c r="BU131" s="164"/>
      <c r="BV131" s="164"/>
      <c r="BW131" s="164"/>
      <c r="BX131" s="164"/>
      <c r="BY131" s="165">
        <v>107</v>
      </c>
      <c r="BZ131" s="165"/>
      <c r="CA131" s="165"/>
      <c r="CB131" s="165"/>
      <c r="CC131" s="165"/>
      <c r="CD131" s="165"/>
      <c r="CE131" s="165"/>
      <c r="CF131" s="164"/>
      <c r="CG131" s="164"/>
      <c r="CH131" s="164"/>
      <c r="CI131" s="164"/>
      <c r="CJ131" s="164"/>
      <c r="CK131" s="164"/>
      <c r="CL131" s="164"/>
      <c r="CM131" s="164"/>
      <c r="CN131" s="164"/>
    </row>
    <row r="132" spans="5:92" ht="13.5" customHeight="1" x14ac:dyDescent="0.35">
      <c r="E132" s="164">
        <v>2</v>
      </c>
      <c r="F132" s="164"/>
      <c r="G132" s="189"/>
      <c r="H132" s="189"/>
      <c r="I132" s="189"/>
      <c r="J132" s="189"/>
      <c r="K132" s="189"/>
      <c r="L132" s="189"/>
      <c r="M132" s="189"/>
      <c r="N132" s="189"/>
      <c r="O132" s="189"/>
      <c r="P132" s="189"/>
      <c r="Q132" s="189"/>
      <c r="R132" s="189"/>
      <c r="S132" s="189"/>
      <c r="T132" s="163" t="s">
        <v>828</v>
      </c>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v>20</v>
      </c>
      <c r="AX132" s="163"/>
      <c r="AY132" s="163"/>
      <c r="AZ132" s="163"/>
      <c r="BA132" s="163"/>
      <c r="BB132" s="163"/>
      <c r="BC132" s="163"/>
      <c r="BD132" s="163"/>
      <c r="BE132" s="163"/>
      <c r="BF132" s="163"/>
      <c r="BG132" s="163"/>
      <c r="BH132" s="163"/>
      <c r="BI132" s="163"/>
      <c r="BJ132" s="163"/>
      <c r="BK132" s="164"/>
      <c r="BL132" s="164"/>
      <c r="BM132" s="164"/>
      <c r="BN132" s="164"/>
      <c r="BO132" s="164"/>
      <c r="BP132" s="164"/>
      <c r="BQ132" s="164"/>
      <c r="BR132" s="164"/>
      <c r="BS132" s="164"/>
      <c r="BT132" s="164"/>
      <c r="BU132" s="164"/>
      <c r="BV132" s="164"/>
      <c r="BW132" s="164"/>
      <c r="BX132" s="164"/>
      <c r="BY132" s="165">
        <v>20</v>
      </c>
      <c r="BZ132" s="165"/>
      <c r="CA132" s="165"/>
      <c r="CB132" s="165"/>
      <c r="CC132" s="165"/>
      <c r="CD132" s="165"/>
      <c r="CE132" s="165"/>
      <c r="CF132" s="164"/>
      <c r="CG132" s="164"/>
      <c r="CH132" s="164"/>
      <c r="CI132" s="164"/>
      <c r="CJ132" s="164"/>
      <c r="CK132" s="164"/>
      <c r="CL132" s="164"/>
      <c r="CM132" s="164"/>
      <c r="CN132" s="164"/>
    </row>
    <row r="133" spans="5:92" ht="14.25" customHeight="1" x14ac:dyDescent="0.35">
      <c r="E133" s="164">
        <v>3</v>
      </c>
      <c r="F133" s="164"/>
      <c r="G133" s="189"/>
      <c r="H133" s="189"/>
      <c r="I133" s="189"/>
      <c r="J133" s="189"/>
      <c r="K133" s="189"/>
      <c r="L133" s="189"/>
      <c r="M133" s="189"/>
      <c r="N133" s="189"/>
      <c r="O133" s="189"/>
      <c r="P133" s="189"/>
      <c r="Q133" s="189"/>
      <c r="R133" s="189"/>
      <c r="S133" s="189"/>
      <c r="T133" s="163" t="s">
        <v>721</v>
      </c>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v>20</v>
      </c>
      <c r="AX133" s="163"/>
      <c r="AY133" s="163"/>
      <c r="AZ133" s="163"/>
      <c r="BA133" s="163"/>
      <c r="BB133" s="163"/>
      <c r="BC133" s="163"/>
      <c r="BD133" s="163"/>
      <c r="BE133" s="163"/>
      <c r="BF133" s="163"/>
      <c r="BG133" s="163"/>
      <c r="BH133" s="163"/>
      <c r="BI133" s="163"/>
      <c r="BJ133" s="163"/>
      <c r="BK133" s="164"/>
      <c r="BL133" s="164"/>
      <c r="BM133" s="164"/>
      <c r="BN133" s="164"/>
      <c r="BO133" s="164"/>
      <c r="BP133" s="164"/>
      <c r="BQ133" s="164"/>
      <c r="BR133" s="164"/>
      <c r="BS133" s="164"/>
      <c r="BT133" s="164"/>
      <c r="BU133" s="164"/>
      <c r="BV133" s="164"/>
      <c r="BW133" s="164"/>
      <c r="BX133" s="164"/>
      <c r="BY133" s="165">
        <v>20</v>
      </c>
      <c r="BZ133" s="165"/>
      <c r="CA133" s="165"/>
      <c r="CB133" s="165"/>
      <c r="CC133" s="165"/>
      <c r="CD133" s="165"/>
      <c r="CE133" s="165"/>
      <c r="CF133" s="164"/>
      <c r="CG133" s="164"/>
      <c r="CH133" s="164"/>
      <c r="CI133" s="164"/>
      <c r="CJ133" s="164"/>
      <c r="CK133" s="164"/>
      <c r="CL133" s="164"/>
      <c r="CM133" s="164"/>
      <c r="CN133" s="164"/>
    </row>
    <row r="134" spans="5:92" ht="14.25" customHeight="1" x14ac:dyDescent="0.35">
      <c r="E134" s="164">
        <v>4</v>
      </c>
      <c r="F134" s="164"/>
      <c r="G134" s="189"/>
      <c r="H134" s="189"/>
      <c r="I134" s="189"/>
      <c r="J134" s="189"/>
      <c r="K134" s="189"/>
      <c r="L134" s="189"/>
      <c r="M134" s="189"/>
      <c r="N134" s="189"/>
      <c r="O134" s="189"/>
      <c r="P134" s="189"/>
      <c r="Q134" s="189"/>
      <c r="R134" s="189"/>
      <c r="S134" s="189"/>
      <c r="T134" s="163" t="s">
        <v>722</v>
      </c>
      <c r="U134" s="163"/>
      <c r="V134" s="163"/>
      <c r="W134" s="163"/>
      <c r="X134" s="163"/>
      <c r="Y134" s="163"/>
      <c r="Z134" s="163"/>
      <c r="AA134" s="163"/>
      <c r="AB134" s="163"/>
      <c r="AC134" s="163"/>
      <c r="AD134" s="163"/>
      <c r="AE134" s="163"/>
      <c r="AF134" s="163"/>
      <c r="AG134" s="163"/>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v>47</v>
      </c>
      <c r="BE134" s="163"/>
      <c r="BF134" s="163"/>
      <c r="BG134" s="163"/>
      <c r="BH134" s="163"/>
      <c r="BI134" s="163"/>
      <c r="BJ134" s="163"/>
      <c r="BK134" s="164"/>
      <c r="BL134" s="164"/>
      <c r="BM134" s="164"/>
      <c r="BN134" s="164"/>
      <c r="BO134" s="164"/>
      <c r="BP134" s="164"/>
      <c r="BQ134" s="164"/>
      <c r="BR134" s="164"/>
      <c r="BS134" s="164"/>
      <c r="BT134" s="164"/>
      <c r="BU134" s="164"/>
      <c r="BV134" s="164"/>
      <c r="BW134" s="164"/>
      <c r="BX134" s="164"/>
      <c r="BY134" s="165">
        <v>47</v>
      </c>
      <c r="BZ134" s="165"/>
      <c r="CA134" s="165"/>
      <c r="CB134" s="165"/>
      <c r="CC134" s="165"/>
      <c r="CD134" s="165"/>
      <c r="CE134" s="165"/>
      <c r="CF134" s="164"/>
      <c r="CG134" s="164"/>
      <c r="CH134" s="164"/>
      <c r="CI134" s="164"/>
      <c r="CJ134" s="164"/>
      <c r="CK134" s="164"/>
      <c r="CL134" s="164"/>
      <c r="CM134" s="164"/>
      <c r="CN134" s="164"/>
    </row>
    <row r="135" spans="5:92" ht="14.25" customHeight="1" x14ac:dyDescent="0.35">
      <c r="E135" s="164">
        <v>5</v>
      </c>
      <c r="F135" s="164"/>
      <c r="G135" s="189"/>
      <c r="H135" s="189"/>
      <c r="I135" s="189"/>
      <c r="J135" s="189"/>
      <c r="K135" s="189"/>
      <c r="L135" s="189"/>
      <c r="M135" s="189"/>
      <c r="N135" s="189"/>
      <c r="O135" s="189"/>
      <c r="P135" s="189"/>
      <c r="Q135" s="189"/>
      <c r="R135" s="189"/>
      <c r="S135" s="189"/>
      <c r="T135" s="163" t="s">
        <v>723</v>
      </c>
      <c r="U135" s="163"/>
      <c r="V135" s="163"/>
      <c r="W135" s="163"/>
      <c r="X135" s="163"/>
      <c r="Y135" s="163"/>
      <c r="Z135" s="163"/>
      <c r="AA135" s="163"/>
      <c r="AB135" s="163"/>
      <c r="AC135" s="163"/>
      <c r="AD135" s="163"/>
      <c r="AE135" s="163"/>
      <c r="AF135" s="163"/>
      <c r="AG135" s="163"/>
      <c r="AH135" s="163"/>
      <c r="AI135" s="163">
        <v>80</v>
      </c>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c r="BI135" s="163"/>
      <c r="BJ135" s="163"/>
      <c r="BK135" s="164"/>
      <c r="BL135" s="164"/>
      <c r="BM135" s="164"/>
      <c r="BN135" s="164"/>
      <c r="BO135" s="164"/>
      <c r="BP135" s="164"/>
      <c r="BQ135" s="164"/>
      <c r="BR135" s="164"/>
      <c r="BS135" s="164"/>
      <c r="BT135" s="164"/>
      <c r="BU135" s="164"/>
      <c r="BV135" s="164"/>
      <c r="BW135" s="164"/>
      <c r="BX135" s="164"/>
      <c r="BY135" s="165">
        <v>80</v>
      </c>
      <c r="BZ135" s="165"/>
      <c r="CA135" s="165"/>
      <c r="CB135" s="165"/>
      <c r="CC135" s="165"/>
      <c r="CD135" s="165"/>
      <c r="CE135" s="165"/>
      <c r="CF135" s="164"/>
      <c r="CG135" s="164"/>
      <c r="CH135" s="164"/>
      <c r="CI135" s="164"/>
      <c r="CJ135" s="164"/>
      <c r="CK135" s="164"/>
      <c r="CL135" s="164"/>
      <c r="CM135" s="164"/>
      <c r="CN135" s="164"/>
    </row>
    <row r="136" spans="5:92" ht="14.25" customHeight="1" x14ac:dyDescent="0.35">
      <c r="E136" s="164">
        <v>6</v>
      </c>
      <c r="F136" s="164"/>
      <c r="G136" s="189"/>
      <c r="H136" s="189"/>
      <c r="I136" s="189"/>
      <c r="J136" s="189"/>
      <c r="K136" s="189"/>
      <c r="L136" s="189"/>
      <c r="M136" s="189"/>
      <c r="N136" s="189"/>
      <c r="O136" s="189"/>
      <c r="P136" s="189"/>
      <c r="Q136" s="189"/>
      <c r="R136" s="189"/>
      <c r="S136" s="189"/>
      <c r="T136" s="163" t="s">
        <v>724</v>
      </c>
      <c r="U136" s="163"/>
      <c r="V136" s="163"/>
      <c r="W136" s="163"/>
      <c r="X136" s="163"/>
      <c r="Y136" s="163"/>
      <c r="Z136" s="163"/>
      <c r="AA136" s="163"/>
      <c r="AB136" s="163"/>
      <c r="AC136" s="163"/>
      <c r="AD136" s="163"/>
      <c r="AE136" s="163"/>
      <c r="AF136" s="163"/>
      <c r="AG136" s="163"/>
      <c r="AH136" s="163"/>
      <c r="AI136" s="163">
        <v>67</v>
      </c>
      <c r="AJ136" s="163"/>
      <c r="AK136" s="163"/>
      <c r="AL136" s="163"/>
      <c r="AM136" s="163"/>
      <c r="AN136" s="163"/>
      <c r="AO136" s="163"/>
      <c r="AP136" s="163"/>
      <c r="AQ136" s="163"/>
      <c r="AR136" s="163"/>
      <c r="AS136" s="163"/>
      <c r="AT136" s="163"/>
      <c r="AU136" s="163"/>
      <c r="AV136" s="163"/>
      <c r="AW136" s="163">
        <v>6</v>
      </c>
      <c r="AX136" s="163"/>
      <c r="AY136" s="163"/>
      <c r="AZ136" s="163"/>
      <c r="BA136" s="163"/>
      <c r="BB136" s="163"/>
      <c r="BC136" s="163"/>
      <c r="BD136" s="163"/>
      <c r="BE136" s="163"/>
      <c r="BF136" s="163"/>
      <c r="BG136" s="163"/>
      <c r="BH136" s="163"/>
      <c r="BI136" s="163"/>
      <c r="BJ136" s="163"/>
      <c r="BK136" s="164"/>
      <c r="BL136" s="164"/>
      <c r="BM136" s="164"/>
      <c r="BN136" s="164"/>
      <c r="BO136" s="164"/>
      <c r="BP136" s="164"/>
      <c r="BQ136" s="164"/>
      <c r="BR136" s="164"/>
      <c r="BS136" s="164"/>
      <c r="BT136" s="164"/>
      <c r="BU136" s="164"/>
      <c r="BV136" s="164"/>
      <c r="BW136" s="164"/>
      <c r="BX136" s="164"/>
      <c r="BY136" s="165">
        <v>73</v>
      </c>
      <c r="BZ136" s="165"/>
      <c r="CA136" s="165"/>
      <c r="CB136" s="165"/>
      <c r="CC136" s="165"/>
      <c r="CD136" s="165"/>
      <c r="CE136" s="165"/>
      <c r="CF136" s="164"/>
      <c r="CG136" s="164"/>
      <c r="CH136" s="164"/>
      <c r="CI136" s="164"/>
      <c r="CJ136" s="164"/>
      <c r="CK136" s="164"/>
      <c r="CL136" s="164"/>
      <c r="CM136" s="164"/>
      <c r="CN136" s="164"/>
    </row>
    <row r="137" spans="5:92" ht="14.25" customHeight="1" x14ac:dyDescent="0.35">
      <c r="E137" s="164">
        <v>7</v>
      </c>
      <c r="F137" s="164"/>
      <c r="G137" s="189"/>
      <c r="H137" s="189"/>
      <c r="I137" s="189"/>
      <c r="J137" s="189"/>
      <c r="K137" s="189"/>
      <c r="L137" s="189"/>
      <c r="M137" s="189"/>
      <c r="N137" s="189"/>
      <c r="O137" s="189"/>
      <c r="P137" s="189"/>
      <c r="Q137" s="189"/>
      <c r="R137" s="189"/>
      <c r="S137" s="189"/>
      <c r="T137" s="163" t="s">
        <v>725</v>
      </c>
      <c r="U137" s="163"/>
      <c r="V137" s="163"/>
      <c r="W137" s="163"/>
      <c r="X137" s="163"/>
      <c r="Y137" s="163"/>
      <c r="Z137" s="163"/>
      <c r="AA137" s="163"/>
      <c r="AB137" s="163"/>
      <c r="AC137" s="163"/>
      <c r="AD137" s="163"/>
      <c r="AE137" s="163"/>
      <c r="AF137" s="163"/>
      <c r="AG137" s="163"/>
      <c r="AH137" s="163"/>
      <c r="AI137" s="163">
        <v>6</v>
      </c>
      <c r="AJ137" s="163"/>
      <c r="AK137" s="163"/>
      <c r="AL137" s="163"/>
      <c r="AM137" s="163"/>
      <c r="AN137" s="163"/>
      <c r="AO137" s="163"/>
      <c r="AP137" s="163">
        <v>2</v>
      </c>
      <c r="AQ137" s="163"/>
      <c r="AR137" s="163"/>
      <c r="AS137" s="163"/>
      <c r="AT137" s="163"/>
      <c r="AU137" s="163"/>
      <c r="AV137" s="163"/>
      <c r="AW137" s="163">
        <v>167</v>
      </c>
      <c r="AX137" s="163"/>
      <c r="AY137" s="163"/>
      <c r="AZ137" s="163"/>
      <c r="BA137" s="163"/>
      <c r="BB137" s="163"/>
      <c r="BC137" s="163"/>
      <c r="BD137" s="163"/>
      <c r="BE137" s="163"/>
      <c r="BF137" s="163"/>
      <c r="BG137" s="163"/>
      <c r="BH137" s="163"/>
      <c r="BI137" s="163"/>
      <c r="BJ137" s="163"/>
      <c r="BK137" s="164"/>
      <c r="BL137" s="164"/>
      <c r="BM137" s="164"/>
      <c r="BN137" s="164"/>
      <c r="BO137" s="164"/>
      <c r="BP137" s="164"/>
      <c r="BQ137" s="164"/>
      <c r="BR137" s="164"/>
      <c r="BS137" s="164"/>
      <c r="BT137" s="164"/>
      <c r="BU137" s="164"/>
      <c r="BV137" s="164"/>
      <c r="BW137" s="164"/>
      <c r="BX137" s="164"/>
      <c r="BY137" s="165">
        <v>175</v>
      </c>
      <c r="BZ137" s="165"/>
      <c r="CA137" s="165"/>
      <c r="CB137" s="165"/>
      <c r="CC137" s="165"/>
      <c r="CD137" s="165"/>
      <c r="CE137" s="165"/>
      <c r="CF137" s="164"/>
      <c r="CG137" s="164"/>
      <c r="CH137" s="164"/>
      <c r="CI137" s="164"/>
      <c r="CJ137" s="164"/>
      <c r="CK137" s="164"/>
      <c r="CL137" s="164"/>
      <c r="CM137" s="164"/>
      <c r="CN137" s="164"/>
    </row>
    <row r="138" spans="5:92" ht="14.25" customHeight="1" x14ac:dyDescent="0.35">
      <c r="E138" s="164">
        <v>8</v>
      </c>
      <c r="F138" s="164"/>
      <c r="G138" s="189"/>
      <c r="H138" s="189"/>
      <c r="I138" s="189"/>
      <c r="J138" s="189"/>
      <c r="K138" s="189"/>
      <c r="L138" s="189"/>
      <c r="M138" s="189"/>
      <c r="N138" s="189"/>
      <c r="O138" s="189"/>
      <c r="P138" s="189"/>
      <c r="Q138" s="189"/>
      <c r="R138" s="189"/>
      <c r="S138" s="189"/>
      <c r="T138" s="163" t="s">
        <v>726</v>
      </c>
      <c r="U138" s="163"/>
      <c r="V138" s="163"/>
      <c r="W138" s="163"/>
      <c r="X138" s="163"/>
      <c r="Y138" s="163"/>
      <c r="Z138" s="163"/>
      <c r="AA138" s="163"/>
      <c r="AB138" s="163"/>
      <c r="AC138" s="163"/>
      <c r="AD138" s="163"/>
      <c r="AE138" s="163"/>
      <c r="AF138" s="163"/>
      <c r="AG138" s="163"/>
      <c r="AH138" s="163"/>
      <c r="AI138" s="163">
        <v>82</v>
      </c>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4"/>
      <c r="BL138" s="164"/>
      <c r="BM138" s="164"/>
      <c r="BN138" s="164"/>
      <c r="BO138" s="164"/>
      <c r="BP138" s="164"/>
      <c r="BQ138" s="164"/>
      <c r="BR138" s="164"/>
      <c r="BS138" s="164"/>
      <c r="BT138" s="164"/>
      <c r="BU138" s="164"/>
      <c r="BV138" s="164"/>
      <c r="BW138" s="164"/>
      <c r="BX138" s="164"/>
      <c r="BY138" s="165">
        <v>82</v>
      </c>
      <c r="BZ138" s="165"/>
      <c r="CA138" s="165"/>
      <c r="CB138" s="165"/>
      <c r="CC138" s="165"/>
      <c r="CD138" s="165"/>
      <c r="CE138" s="165"/>
      <c r="CF138" s="164"/>
      <c r="CG138" s="164"/>
      <c r="CH138" s="164"/>
      <c r="CI138" s="164"/>
      <c r="CJ138" s="164"/>
      <c r="CK138" s="164"/>
      <c r="CL138" s="164"/>
      <c r="CM138" s="164"/>
      <c r="CN138" s="164"/>
    </row>
    <row r="139" spans="5:92" ht="14.25" customHeight="1" x14ac:dyDescent="0.35">
      <c r="E139" s="164">
        <v>9</v>
      </c>
      <c r="F139" s="164"/>
      <c r="G139" s="189"/>
      <c r="H139" s="189"/>
      <c r="I139" s="189"/>
      <c r="J139" s="189"/>
      <c r="K139" s="189"/>
      <c r="L139" s="189"/>
      <c r="M139" s="189"/>
      <c r="N139" s="189"/>
      <c r="O139" s="189"/>
      <c r="P139" s="189"/>
      <c r="Q139" s="189"/>
      <c r="R139" s="189"/>
      <c r="S139" s="189"/>
      <c r="T139" s="163" t="s">
        <v>727</v>
      </c>
      <c r="U139" s="163"/>
      <c r="V139" s="163"/>
      <c r="W139" s="163"/>
      <c r="X139" s="163"/>
      <c r="Y139" s="163"/>
      <c r="Z139" s="163"/>
      <c r="AA139" s="163"/>
      <c r="AB139" s="163"/>
      <c r="AC139" s="163"/>
      <c r="AD139" s="163"/>
      <c r="AE139" s="163"/>
      <c r="AF139" s="163"/>
      <c r="AG139" s="163"/>
      <c r="AH139" s="163"/>
      <c r="AI139" s="163">
        <v>12</v>
      </c>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4"/>
      <c r="BL139" s="164"/>
      <c r="BM139" s="164"/>
      <c r="BN139" s="164"/>
      <c r="BO139" s="164"/>
      <c r="BP139" s="164"/>
      <c r="BQ139" s="164"/>
      <c r="BR139" s="164"/>
      <c r="BS139" s="164"/>
      <c r="BT139" s="164"/>
      <c r="BU139" s="164"/>
      <c r="BV139" s="164"/>
      <c r="BW139" s="164"/>
      <c r="BX139" s="164"/>
      <c r="BY139" s="165">
        <v>12</v>
      </c>
      <c r="BZ139" s="165"/>
      <c r="CA139" s="165"/>
      <c r="CB139" s="165"/>
      <c r="CC139" s="165"/>
      <c r="CD139" s="165"/>
      <c r="CE139" s="165"/>
      <c r="CF139" s="164"/>
      <c r="CG139" s="164"/>
      <c r="CH139" s="164"/>
      <c r="CI139" s="164"/>
      <c r="CJ139" s="164"/>
      <c r="CK139" s="164"/>
      <c r="CL139" s="164"/>
      <c r="CM139" s="164"/>
      <c r="CN139" s="164"/>
    </row>
    <row r="140" spans="5:92" ht="14.25" customHeight="1" x14ac:dyDescent="0.35">
      <c r="E140" s="164">
        <v>10</v>
      </c>
      <c r="F140" s="164"/>
      <c r="G140" s="189"/>
      <c r="H140" s="189"/>
      <c r="I140" s="189"/>
      <c r="J140" s="189"/>
      <c r="K140" s="189"/>
      <c r="L140" s="189"/>
      <c r="M140" s="189"/>
      <c r="N140" s="189"/>
      <c r="O140" s="189"/>
      <c r="P140" s="189"/>
      <c r="Q140" s="189"/>
      <c r="R140" s="189"/>
      <c r="S140" s="189"/>
      <c r="T140" s="163" t="s">
        <v>728</v>
      </c>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4">
        <v>36</v>
      </c>
      <c r="BL140" s="164"/>
      <c r="BM140" s="164"/>
      <c r="BN140" s="164"/>
      <c r="BO140" s="164"/>
      <c r="BP140" s="164"/>
      <c r="BQ140" s="164"/>
      <c r="BR140" s="164"/>
      <c r="BS140" s="164"/>
      <c r="BT140" s="164"/>
      <c r="BU140" s="164"/>
      <c r="BV140" s="164"/>
      <c r="BW140" s="164"/>
      <c r="BX140" s="164"/>
      <c r="BY140" s="165">
        <v>36</v>
      </c>
      <c r="BZ140" s="165"/>
      <c r="CA140" s="165"/>
      <c r="CB140" s="165"/>
      <c r="CC140" s="165"/>
      <c r="CD140" s="165"/>
      <c r="CE140" s="165"/>
      <c r="CF140" s="164"/>
      <c r="CG140" s="164"/>
      <c r="CH140" s="164"/>
      <c r="CI140" s="164"/>
      <c r="CJ140" s="164"/>
      <c r="CK140" s="164"/>
      <c r="CL140" s="164"/>
      <c r="CM140" s="164"/>
      <c r="CN140" s="164"/>
    </row>
    <row r="141" spans="5:92" ht="14.25" customHeight="1" x14ac:dyDescent="0.35">
      <c r="E141" s="164">
        <v>11</v>
      </c>
      <c r="F141" s="164"/>
      <c r="G141" s="189"/>
      <c r="H141" s="189"/>
      <c r="I141" s="189"/>
      <c r="J141" s="189"/>
      <c r="K141" s="189"/>
      <c r="L141" s="189"/>
      <c r="M141" s="189"/>
      <c r="N141" s="189"/>
      <c r="O141" s="189"/>
      <c r="P141" s="189"/>
      <c r="Q141" s="189"/>
      <c r="R141" s="189"/>
      <c r="S141" s="189"/>
      <c r="T141" s="163" t="s">
        <v>729</v>
      </c>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4">
        <v>20</v>
      </c>
      <c r="BL141" s="164"/>
      <c r="BM141" s="164"/>
      <c r="BN141" s="164"/>
      <c r="BO141" s="164"/>
      <c r="BP141" s="164"/>
      <c r="BQ141" s="164"/>
      <c r="BR141" s="164"/>
      <c r="BS141" s="164"/>
      <c r="BT141" s="164"/>
      <c r="BU141" s="164"/>
      <c r="BV141" s="164"/>
      <c r="BW141" s="164"/>
      <c r="BX141" s="164"/>
      <c r="BY141" s="165">
        <v>20</v>
      </c>
      <c r="BZ141" s="165"/>
      <c r="CA141" s="165"/>
      <c r="CB141" s="165"/>
      <c r="CC141" s="165"/>
      <c r="CD141" s="165"/>
      <c r="CE141" s="165"/>
      <c r="CF141" s="164"/>
      <c r="CG141" s="164"/>
      <c r="CH141" s="164"/>
      <c r="CI141" s="164"/>
      <c r="CJ141" s="164"/>
      <c r="CK141" s="164"/>
      <c r="CL141" s="164"/>
      <c r="CM141" s="164"/>
      <c r="CN141" s="164"/>
    </row>
    <row r="142" spans="5:92" ht="14.25" customHeight="1" x14ac:dyDescent="0.35">
      <c r="E142" s="164">
        <v>12</v>
      </c>
      <c r="F142" s="164"/>
      <c r="G142" s="189"/>
      <c r="H142" s="189"/>
      <c r="I142" s="189"/>
      <c r="J142" s="189"/>
      <c r="K142" s="189"/>
      <c r="L142" s="189"/>
      <c r="M142" s="189"/>
      <c r="N142" s="189"/>
      <c r="O142" s="189"/>
      <c r="P142" s="189"/>
      <c r="Q142" s="189"/>
      <c r="R142" s="189"/>
      <c r="S142" s="189"/>
      <c r="T142" s="163" t="s">
        <v>730</v>
      </c>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4">
        <v>46</v>
      </c>
      <c r="BL142" s="164"/>
      <c r="BM142" s="164"/>
      <c r="BN142" s="164"/>
      <c r="BO142" s="164"/>
      <c r="BP142" s="164"/>
      <c r="BQ142" s="164"/>
      <c r="BR142" s="164"/>
      <c r="BS142" s="164"/>
      <c r="BT142" s="164"/>
      <c r="BU142" s="164"/>
      <c r="BV142" s="164"/>
      <c r="BW142" s="164"/>
      <c r="BX142" s="164"/>
      <c r="BY142" s="165">
        <v>46</v>
      </c>
      <c r="BZ142" s="165"/>
      <c r="CA142" s="165"/>
      <c r="CB142" s="165"/>
      <c r="CC142" s="165"/>
      <c r="CD142" s="165"/>
      <c r="CE142" s="165"/>
      <c r="CF142" s="164"/>
      <c r="CG142" s="164"/>
      <c r="CH142" s="164"/>
      <c r="CI142" s="164"/>
      <c r="CJ142" s="164"/>
      <c r="CK142" s="164"/>
      <c r="CL142" s="164"/>
      <c r="CM142" s="164"/>
      <c r="CN142" s="164"/>
    </row>
    <row r="143" spans="5:92" ht="14.25" customHeight="1" x14ac:dyDescent="0.35">
      <c r="E143" s="164">
        <v>13</v>
      </c>
      <c r="F143" s="164"/>
      <c r="G143" s="189"/>
      <c r="H143" s="189"/>
      <c r="I143" s="189"/>
      <c r="J143" s="189"/>
      <c r="K143" s="189"/>
      <c r="L143" s="189"/>
      <c r="M143" s="189"/>
      <c r="N143" s="189"/>
      <c r="O143" s="189"/>
      <c r="P143" s="189"/>
      <c r="Q143" s="189"/>
      <c r="R143" s="189"/>
      <c r="S143" s="189"/>
      <c r="T143" s="163" t="s">
        <v>731</v>
      </c>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v>100</v>
      </c>
      <c r="BE143" s="163"/>
      <c r="BF143" s="163"/>
      <c r="BG143" s="163"/>
      <c r="BH143" s="163"/>
      <c r="BI143" s="163"/>
      <c r="BJ143" s="163"/>
      <c r="BK143" s="164"/>
      <c r="BL143" s="164"/>
      <c r="BM143" s="164"/>
      <c r="BN143" s="164"/>
      <c r="BO143" s="164"/>
      <c r="BP143" s="164"/>
      <c r="BQ143" s="164"/>
      <c r="BR143" s="164"/>
      <c r="BS143" s="164"/>
      <c r="BT143" s="164"/>
      <c r="BU143" s="164"/>
      <c r="BV143" s="164"/>
      <c r="BW143" s="164"/>
      <c r="BX143" s="164"/>
      <c r="BY143" s="165">
        <v>100</v>
      </c>
      <c r="BZ143" s="165"/>
      <c r="CA143" s="165"/>
      <c r="CB143" s="165"/>
      <c r="CC143" s="165"/>
      <c r="CD143" s="165"/>
      <c r="CE143" s="165"/>
      <c r="CF143" s="164"/>
      <c r="CG143" s="164"/>
      <c r="CH143" s="164"/>
      <c r="CI143" s="164"/>
      <c r="CJ143" s="164"/>
      <c r="CK143" s="164"/>
      <c r="CL143" s="164"/>
      <c r="CM143" s="164"/>
      <c r="CN143" s="164"/>
    </row>
    <row r="144" spans="5:92" ht="14.25" customHeight="1" x14ac:dyDescent="0.35">
      <c r="E144" s="164">
        <v>14</v>
      </c>
      <c r="F144" s="164"/>
      <c r="G144" s="189"/>
      <c r="H144" s="189"/>
      <c r="I144" s="189"/>
      <c r="J144" s="189"/>
      <c r="K144" s="189"/>
      <c r="L144" s="189"/>
      <c r="M144" s="189"/>
      <c r="N144" s="189"/>
      <c r="O144" s="189"/>
      <c r="P144" s="189"/>
      <c r="Q144" s="189"/>
      <c r="R144" s="189"/>
      <c r="S144" s="189"/>
      <c r="T144" s="163" t="s">
        <v>732</v>
      </c>
      <c r="U144" s="163"/>
      <c r="V144" s="163"/>
      <c r="W144" s="163"/>
      <c r="X144" s="163"/>
      <c r="Y144" s="163"/>
      <c r="Z144" s="163"/>
      <c r="AA144" s="163"/>
      <c r="AB144" s="163"/>
      <c r="AC144" s="163"/>
      <c r="AD144" s="163"/>
      <c r="AE144" s="163"/>
      <c r="AF144" s="163"/>
      <c r="AG144" s="163"/>
      <c r="AH144" s="163"/>
      <c r="AI144" s="163"/>
      <c r="AJ144" s="163"/>
      <c r="AK144" s="163"/>
      <c r="AL144" s="163"/>
      <c r="AM144" s="163"/>
      <c r="AN144" s="163"/>
      <c r="AO144" s="163"/>
      <c r="AP144" s="163">
        <v>132</v>
      </c>
      <c r="AQ144" s="163"/>
      <c r="AR144" s="163"/>
      <c r="AS144" s="163"/>
      <c r="AT144" s="163"/>
      <c r="AU144" s="163"/>
      <c r="AV144" s="163"/>
      <c r="AW144" s="163"/>
      <c r="AX144" s="163"/>
      <c r="AY144" s="163"/>
      <c r="AZ144" s="163"/>
      <c r="BA144" s="163"/>
      <c r="BB144" s="163"/>
      <c r="BC144" s="163"/>
      <c r="BD144" s="163"/>
      <c r="BE144" s="163"/>
      <c r="BF144" s="163"/>
      <c r="BG144" s="163"/>
      <c r="BH144" s="163"/>
      <c r="BI144" s="163"/>
      <c r="BJ144" s="163"/>
      <c r="BK144" s="164"/>
      <c r="BL144" s="164"/>
      <c r="BM144" s="164"/>
      <c r="BN144" s="164"/>
      <c r="BO144" s="164"/>
      <c r="BP144" s="164"/>
      <c r="BQ144" s="164"/>
      <c r="BR144" s="164"/>
      <c r="BS144" s="164"/>
      <c r="BT144" s="164"/>
      <c r="BU144" s="164"/>
      <c r="BV144" s="164"/>
      <c r="BW144" s="164"/>
      <c r="BX144" s="164"/>
      <c r="BY144" s="165">
        <v>132</v>
      </c>
      <c r="BZ144" s="165"/>
      <c r="CA144" s="165"/>
      <c r="CB144" s="165"/>
      <c r="CC144" s="165"/>
      <c r="CD144" s="165"/>
      <c r="CE144" s="165"/>
      <c r="CF144" s="164"/>
      <c r="CG144" s="164"/>
      <c r="CH144" s="164"/>
      <c r="CI144" s="164"/>
      <c r="CJ144" s="164"/>
      <c r="CK144" s="164"/>
      <c r="CL144" s="164"/>
      <c r="CM144" s="164"/>
      <c r="CN144" s="164"/>
    </row>
    <row r="145" spans="5:92" ht="14.25" customHeight="1" x14ac:dyDescent="0.35">
      <c r="E145" s="164">
        <v>15</v>
      </c>
      <c r="F145" s="164"/>
      <c r="G145" s="189"/>
      <c r="H145" s="189"/>
      <c r="I145" s="189"/>
      <c r="J145" s="189"/>
      <c r="K145" s="189"/>
      <c r="L145" s="189"/>
      <c r="M145" s="189"/>
      <c r="N145" s="189"/>
      <c r="O145" s="189"/>
      <c r="P145" s="189"/>
      <c r="Q145" s="189"/>
      <c r="R145" s="189"/>
      <c r="S145" s="189"/>
      <c r="T145" s="163" t="s">
        <v>733</v>
      </c>
      <c r="U145" s="163"/>
      <c r="V145" s="163"/>
      <c r="W145" s="163"/>
      <c r="X145" s="163"/>
      <c r="Y145" s="163"/>
      <c r="Z145" s="163"/>
      <c r="AA145" s="163"/>
      <c r="AB145" s="163"/>
      <c r="AC145" s="163"/>
      <c r="AD145" s="163"/>
      <c r="AE145" s="163"/>
      <c r="AF145" s="163"/>
      <c r="AG145" s="163"/>
      <c r="AH145" s="163"/>
      <c r="AI145" s="163">
        <v>2</v>
      </c>
      <c r="AJ145" s="163"/>
      <c r="AK145" s="163"/>
      <c r="AL145" s="163"/>
      <c r="AM145" s="163"/>
      <c r="AN145" s="163"/>
      <c r="AO145" s="163"/>
      <c r="AP145" s="163">
        <v>1883</v>
      </c>
      <c r="AQ145" s="163"/>
      <c r="AR145" s="163"/>
      <c r="AS145" s="163"/>
      <c r="AT145" s="163"/>
      <c r="AU145" s="163"/>
      <c r="AV145" s="163"/>
      <c r="AW145" s="163">
        <v>133</v>
      </c>
      <c r="AX145" s="163"/>
      <c r="AY145" s="163"/>
      <c r="AZ145" s="163"/>
      <c r="BA145" s="163"/>
      <c r="BB145" s="163"/>
      <c r="BC145" s="163"/>
      <c r="BD145" s="163"/>
      <c r="BE145" s="163"/>
      <c r="BF145" s="163"/>
      <c r="BG145" s="163"/>
      <c r="BH145" s="163"/>
      <c r="BI145" s="163"/>
      <c r="BJ145" s="163"/>
      <c r="BK145" s="164"/>
      <c r="BL145" s="164"/>
      <c r="BM145" s="164"/>
      <c r="BN145" s="164"/>
      <c r="BO145" s="164"/>
      <c r="BP145" s="164"/>
      <c r="BQ145" s="164"/>
      <c r="BR145" s="164"/>
      <c r="BS145" s="164"/>
      <c r="BT145" s="164"/>
      <c r="BU145" s="164"/>
      <c r="BV145" s="164"/>
      <c r="BW145" s="164"/>
      <c r="BX145" s="164"/>
      <c r="BY145" s="165">
        <v>2018</v>
      </c>
      <c r="BZ145" s="165"/>
      <c r="CA145" s="165"/>
      <c r="CB145" s="165"/>
      <c r="CC145" s="165"/>
      <c r="CD145" s="165"/>
      <c r="CE145" s="165"/>
      <c r="CF145" s="164"/>
      <c r="CG145" s="164"/>
      <c r="CH145" s="164"/>
      <c r="CI145" s="164"/>
      <c r="CJ145" s="164"/>
      <c r="CK145" s="164"/>
      <c r="CL145" s="164"/>
      <c r="CM145" s="164"/>
      <c r="CN145" s="164"/>
    </row>
    <row r="146" spans="5:92" ht="14.25" customHeight="1" x14ac:dyDescent="0.35">
      <c r="E146" s="164">
        <v>16</v>
      </c>
      <c r="F146" s="164"/>
      <c r="G146" s="189"/>
      <c r="H146" s="189"/>
      <c r="I146" s="189"/>
      <c r="J146" s="189"/>
      <c r="K146" s="189"/>
      <c r="L146" s="189"/>
      <c r="M146" s="189"/>
      <c r="N146" s="189"/>
      <c r="O146" s="189"/>
      <c r="P146" s="189"/>
      <c r="Q146" s="189"/>
      <c r="R146" s="189"/>
      <c r="S146" s="189"/>
      <c r="T146" s="163" t="s">
        <v>734</v>
      </c>
      <c r="U146" s="163"/>
      <c r="V146" s="163"/>
      <c r="W146" s="163"/>
      <c r="X146" s="163"/>
      <c r="Y146" s="163"/>
      <c r="Z146" s="163"/>
      <c r="AA146" s="163"/>
      <c r="AB146" s="163"/>
      <c r="AC146" s="163"/>
      <c r="AD146" s="163"/>
      <c r="AE146" s="163"/>
      <c r="AF146" s="163"/>
      <c r="AG146" s="163"/>
      <c r="AH146" s="163"/>
      <c r="AI146" s="163">
        <v>248</v>
      </c>
      <c r="AJ146" s="163"/>
      <c r="AK146" s="163"/>
      <c r="AL146" s="163"/>
      <c r="AM146" s="163"/>
      <c r="AN146" s="163"/>
      <c r="AO146" s="163"/>
      <c r="AP146" s="163">
        <v>1</v>
      </c>
      <c r="AQ146" s="163"/>
      <c r="AR146" s="163"/>
      <c r="AS146" s="163"/>
      <c r="AT146" s="163"/>
      <c r="AU146" s="163"/>
      <c r="AV146" s="163"/>
      <c r="AW146" s="163"/>
      <c r="AX146" s="163"/>
      <c r="AY146" s="163"/>
      <c r="AZ146" s="163"/>
      <c r="BA146" s="163"/>
      <c r="BB146" s="163"/>
      <c r="BC146" s="163"/>
      <c r="BD146" s="163"/>
      <c r="BE146" s="163"/>
      <c r="BF146" s="163"/>
      <c r="BG146" s="163"/>
      <c r="BH146" s="163"/>
      <c r="BI146" s="163"/>
      <c r="BJ146" s="163"/>
      <c r="BK146" s="164"/>
      <c r="BL146" s="164"/>
      <c r="BM146" s="164"/>
      <c r="BN146" s="164"/>
      <c r="BO146" s="164"/>
      <c r="BP146" s="164"/>
      <c r="BQ146" s="164"/>
      <c r="BR146" s="164"/>
      <c r="BS146" s="164"/>
      <c r="BT146" s="164"/>
      <c r="BU146" s="164"/>
      <c r="BV146" s="164"/>
      <c r="BW146" s="164"/>
      <c r="BX146" s="164"/>
      <c r="BY146" s="165">
        <v>249</v>
      </c>
      <c r="BZ146" s="165"/>
      <c r="CA146" s="165"/>
      <c r="CB146" s="165"/>
      <c r="CC146" s="165"/>
      <c r="CD146" s="165"/>
      <c r="CE146" s="165"/>
      <c r="CF146" s="164"/>
      <c r="CG146" s="164"/>
      <c r="CH146" s="164"/>
      <c r="CI146" s="164"/>
      <c r="CJ146" s="164"/>
      <c r="CK146" s="164"/>
      <c r="CL146" s="164"/>
      <c r="CM146" s="164"/>
      <c r="CN146" s="164"/>
    </row>
    <row r="147" spans="5:92" ht="14.25" customHeight="1" x14ac:dyDescent="0.35">
      <c r="E147" s="164">
        <v>17</v>
      </c>
      <c r="F147" s="164"/>
      <c r="G147" s="189"/>
      <c r="H147" s="189"/>
      <c r="I147" s="189"/>
      <c r="J147" s="189"/>
      <c r="K147" s="189"/>
      <c r="L147" s="189"/>
      <c r="M147" s="189"/>
      <c r="N147" s="189"/>
      <c r="O147" s="189"/>
      <c r="P147" s="189"/>
      <c r="Q147" s="189"/>
      <c r="R147" s="189"/>
      <c r="S147" s="189"/>
      <c r="T147" s="163" t="s">
        <v>735</v>
      </c>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v>107</v>
      </c>
      <c r="AX147" s="163"/>
      <c r="AY147" s="163"/>
      <c r="AZ147" s="163"/>
      <c r="BA147" s="163"/>
      <c r="BB147" s="163"/>
      <c r="BC147" s="163"/>
      <c r="BD147" s="163"/>
      <c r="BE147" s="163"/>
      <c r="BF147" s="163"/>
      <c r="BG147" s="163"/>
      <c r="BH147" s="163"/>
      <c r="BI147" s="163"/>
      <c r="BJ147" s="163"/>
      <c r="BK147" s="164"/>
      <c r="BL147" s="164"/>
      <c r="BM147" s="164"/>
      <c r="BN147" s="164"/>
      <c r="BO147" s="164"/>
      <c r="BP147" s="164"/>
      <c r="BQ147" s="164"/>
      <c r="BR147" s="164"/>
      <c r="BS147" s="164"/>
      <c r="BT147" s="164"/>
      <c r="BU147" s="164"/>
      <c r="BV147" s="164"/>
      <c r="BW147" s="164"/>
      <c r="BX147" s="164"/>
      <c r="BY147" s="165">
        <v>107</v>
      </c>
      <c r="BZ147" s="165"/>
      <c r="CA147" s="165"/>
      <c r="CB147" s="165"/>
      <c r="CC147" s="165"/>
      <c r="CD147" s="165"/>
      <c r="CE147" s="165"/>
      <c r="CF147" s="164"/>
      <c r="CG147" s="164"/>
      <c r="CH147" s="164"/>
      <c r="CI147" s="164"/>
      <c r="CJ147" s="164"/>
      <c r="CK147" s="164"/>
      <c r="CL147" s="164"/>
      <c r="CM147" s="164"/>
      <c r="CN147" s="164"/>
    </row>
    <row r="148" spans="5:92" ht="14.25" customHeight="1" x14ac:dyDescent="0.35">
      <c r="E148" s="164">
        <v>18</v>
      </c>
      <c r="F148" s="164"/>
      <c r="G148" s="189"/>
      <c r="H148" s="189"/>
      <c r="I148" s="189"/>
      <c r="J148" s="189"/>
      <c r="K148" s="189"/>
      <c r="L148" s="189"/>
      <c r="M148" s="189"/>
      <c r="N148" s="189"/>
      <c r="O148" s="189"/>
      <c r="P148" s="189"/>
      <c r="Q148" s="189"/>
      <c r="R148" s="189"/>
      <c r="S148" s="189"/>
      <c r="T148" s="163" t="s">
        <v>736</v>
      </c>
      <c r="U148" s="163"/>
      <c r="V148" s="163"/>
      <c r="W148" s="163"/>
      <c r="X148" s="163"/>
      <c r="Y148" s="163"/>
      <c r="Z148" s="163"/>
      <c r="AA148" s="163"/>
      <c r="AB148" s="163"/>
      <c r="AC148" s="163"/>
      <c r="AD148" s="163"/>
      <c r="AE148" s="163"/>
      <c r="AF148" s="163"/>
      <c r="AG148" s="163"/>
      <c r="AH148" s="163"/>
      <c r="AI148" s="163"/>
      <c r="AJ148" s="163"/>
      <c r="AK148" s="163"/>
      <c r="AL148" s="163"/>
      <c r="AM148" s="163"/>
      <c r="AN148" s="163"/>
      <c r="AO148" s="163"/>
      <c r="AP148" s="163">
        <v>40</v>
      </c>
      <c r="AQ148" s="163"/>
      <c r="AR148" s="163"/>
      <c r="AS148" s="163"/>
      <c r="AT148" s="163"/>
      <c r="AU148" s="163"/>
      <c r="AV148" s="163"/>
      <c r="AW148" s="163"/>
      <c r="AX148" s="163"/>
      <c r="AY148" s="163"/>
      <c r="AZ148" s="163"/>
      <c r="BA148" s="163"/>
      <c r="BB148" s="163"/>
      <c r="BC148" s="163"/>
      <c r="BD148" s="163"/>
      <c r="BE148" s="163"/>
      <c r="BF148" s="163"/>
      <c r="BG148" s="163"/>
      <c r="BH148" s="163"/>
      <c r="BI148" s="163"/>
      <c r="BJ148" s="163"/>
      <c r="BK148" s="164"/>
      <c r="BL148" s="164"/>
      <c r="BM148" s="164"/>
      <c r="BN148" s="164"/>
      <c r="BO148" s="164"/>
      <c r="BP148" s="164"/>
      <c r="BQ148" s="164"/>
      <c r="BR148" s="164"/>
      <c r="BS148" s="164"/>
      <c r="BT148" s="164"/>
      <c r="BU148" s="164"/>
      <c r="BV148" s="164"/>
      <c r="BW148" s="164"/>
      <c r="BX148" s="164"/>
      <c r="BY148" s="165">
        <v>40</v>
      </c>
      <c r="BZ148" s="165"/>
      <c r="CA148" s="165"/>
      <c r="CB148" s="165"/>
      <c r="CC148" s="165"/>
      <c r="CD148" s="165"/>
      <c r="CE148" s="165"/>
      <c r="CF148" s="164"/>
      <c r="CG148" s="164"/>
      <c r="CH148" s="164"/>
      <c r="CI148" s="164"/>
      <c r="CJ148" s="164"/>
      <c r="CK148" s="164"/>
      <c r="CL148" s="164"/>
      <c r="CM148" s="164"/>
      <c r="CN148" s="164"/>
    </row>
    <row r="149" spans="5:92" ht="14.25" customHeight="1" x14ac:dyDescent="0.35">
      <c r="E149" s="164">
        <v>19</v>
      </c>
      <c r="F149" s="164"/>
      <c r="G149" s="189"/>
      <c r="H149" s="189"/>
      <c r="I149" s="189"/>
      <c r="J149" s="189"/>
      <c r="K149" s="189"/>
      <c r="L149" s="189"/>
      <c r="M149" s="189"/>
      <c r="N149" s="189"/>
      <c r="O149" s="189"/>
      <c r="P149" s="189"/>
      <c r="Q149" s="189"/>
      <c r="R149" s="189"/>
      <c r="S149" s="189"/>
      <c r="T149" s="163" t="s">
        <v>737</v>
      </c>
      <c r="U149" s="163"/>
      <c r="V149" s="163"/>
      <c r="W149" s="163"/>
      <c r="X149" s="163"/>
      <c r="Y149" s="163"/>
      <c r="Z149" s="163"/>
      <c r="AA149" s="163"/>
      <c r="AB149" s="163"/>
      <c r="AC149" s="163"/>
      <c r="AD149" s="163"/>
      <c r="AE149" s="163"/>
      <c r="AF149" s="163"/>
      <c r="AG149" s="163"/>
      <c r="AH149" s="163"/>
      <c r="AI149" s="163">
        <v>133</v>
      </c>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c r="BI149" s="163"/>
      <c r="BJ149" s="163"/>
      <c r="BK149" s="164"/>
      <c r="BL149" s="164"/>
      <c r="BM149" s="164"/>
      <c r="BN149" s="164"/>
      <c r="BO149" s="164"/>
      <c r="BP149" s="164"/>
      <c r="BQ149" s="164"/>
      <c r="BR149" s="164"/>
      <c r="BS149" s="164"/>
      <c r="BT149" s="164"/>
      <c r="BU149" s="164"/>
      <c r="BV149" s="164"/>
      <c r="BW149" s="164"/>
      <c r="BX149" s="164"/>
      <c r="BY149" s="165">
        <v>133</v>
      </c>
      <c r="BZ149" s="165"/>
      <c r="CA149" s="165"/>
      <c r="CB149" s="165"/>
      <c r="CC149" s="165"/>
      <c r="CD149" s="165"/>
      <c r="CE149" s="165"/>
      <c r="CF149" s="164"/>
      <c r="CG149" s="164"/>
      <c r="CH149" s="164"/>
      <c r="CI149" s="164"/>
      <c r="CJ149" s="164"/>
      <c r="CK149" s="164"/>
      <c r="CL149" s="164"/>
      <c r="CM149" s="164"/>
      <c r="CN149" s="164"/>
    </row>
    <row r="150" spans="5:92" ht="14.25" customHeight="1" x14ac:dyDescent="0.35">
      <c r="E150" s="164">
        <v>20</v>
      </c>
      <c r="F150" s="164"/>
      <c r="G150" s="189"/>
      <c r="H150" s="189"/>
      <c r="I150" s="189"/>
      <c r="J150" s="189"/>
      <c r="K150" s="189"/>
      <c r="L150" s="189"/>
      <c r="M150" s="189"/>
      <c r="N150" s="189"/>
      <c r="O150" s="189"/>
      <c r="P150" s="189"/>
      <c r="Q150" s="189"/>
      <c r="R150" s="189"/>
      <c r="S150" s="189"/>
      <c r="T150" s="163" t="s">
        <v>738</v>
      </c>
      <c r="U150" s="163"/>
      <c r="V150" s="163"/>
      <c r="W150" s="163"/>
      <c r="X150" s="163"/>
      <c r="Y150" s="163"/>
      <c r="Z150" s="163"/>
      <c r="AA150" s="163"/>
      <c r="AB150" s="163"/>
      <c r="AC150" s="163"/>
      <c r="AD150" s="163"/>
      <c r="AE150" s="163"/>
      <c r="AF150" s="163"/>
      <c r="AG150" s="163"/>
      <c r="AH150" s="163"/>
      <c r="AI150" s="163">
        <v>2</v>
      </c>
      <c r="AJ150" s="163"/>
      <c r="AK150" s="163"/>
      <c r="AL150" s="163"/>
      <c r="AM150" s="163"/>
      <c r="AN150" s="163"/>
      <c r="AO150" s="163"/>
      <c r="AP150" s="163">
        <v>295</v>
      </c>
      <c r="AQ150" s="163"/>
      <c r="AR150" s="163"/>
      <c r="AS150" s="163"/>
      <c r="AT150" s="163"/>
      <c r="AU150" s="163"/>
      <c r="AV150" s="163"/>
      <c r="AW150" s="163"/>
      <c r="AX150" s="163"/>
      <c r="AY150" s="163"/>
      <c r="AZ150" s="163"/>
      <c r="BA150" s="163"/>
      <c r="BB150" s="163"/>
      <c r="BC150" s="163"/>
      <c r="BD150" s="163"/>
      <c r="BE150" s="163"/>
      <c r="BF150" s="163"/>
      <c r="BG150" s="163"/>
      <c r="BH150" s="163"/>
      <c r="BI150" s="163"/>
      <c r="BJ150" s="163"/>
      <c r="BK150" s="164"/>
      <c r="BL150" s="164"/>
      <c r="BM150" s="164"/>
      <c r="BN150" s="164"/>
      <c r="BO150" s="164"/>
      <c r="BP150" s="164"/>
      <c r="BQ150" s="164"/>
      <c r="BR150" s="164"/>
      <c r="BS150" s="164"/>
      <c r="BT150" s="164"/>
      <c r="BU150" s="164"/>
      <c r="BV150" s="164"/>
      <c r="BW150" s="164"/>
      <c r="BX150" s="164"/>
      <c r="BY150" s="165">
        <v>297</v>
      </c>
      <c r="BZ150" s="165"/>
      <c r="CA150" s="165"/>
      <c r="CB150" s="165"/>
      <c r="CC150" s="165"/>
      <c r="CD150" s="165"/>
      <c r="CE150" s="165"/>
      <c r="CF150" s="164"/>
      <c r="CG150" s="164"/>
      <c r="CH150" s="164"/>
      <c r="CI150" s="164"/>
      <c r="CJ150" s="164"/>
      <c r="CK150" s="164"/>
      <c r="CL150" s="164"/>
      <c r="CM150" s="164"/>
      <c r="CN150" s="164"/>
    </row>
    <row r="151" spans="5:92" ht="14.25" customHeight="1" x14ac:dyDescent="0.35">
      <c r="E151" s="164">
        <v>21</v>
      </c>
      <c r="F151" s="164"/>
      <c r="G151" s="189"/>
      <c r="H151" s="189"/>
      <c r="I151" s="189"/>
      <c r="J151" s="189"/>
      <c r="K151" s="189"/>
      <c r="L151" s="189"/>
      <c r="M151" s="189"/>
      <c r="N151" s="189"/>
      <c r="O151" s="189"/>
      <c r="P151" s="189"/>
      <c r="Q151" s="189"/>
      <c r="R151" s="189"/>
      <c r="S151" s="189"/>
      <c r="T151" s="163" t="s">
        <v>739</v>
      </c>
      <c r="U151" s="163"/>
      <c r="V151" s="163"/>
      <c r="W151" s="163"/>
      <c r="X151" s="163"/>
      <c r="Y151" s="163"/>
      <c r="Z151" s="163"/>
      <c r="AA151" s="163"/>
      <c r="AB151" s="163"/>
      <c r="AC151" s="163"/>
      <c r="AD151" s="163"/>
      <c r="AE151" s="163"/>
      <c r="AF151" s="163"/>
      <c r="AG151" s="163"/>
      <c r="AH151" s="163"/>
      <c r="AI151" s="163">
        <v>475</v>
      </c>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c r="BI151" s="163"/>
      <c r="BJ151" s="163"/>
      <c r="BK151" s="164"/>
      <c r="BL151" s="164"/>
      <c r="BM151" s="164"/>
      <c r="BN151" s="164"/>
      <c r="BO151" s="164"/>
      <c r="BP151" s="164"/>
      <c r="BQ151" s="164"/>
      <c r="BR151" s="164"/>
      <c r="BS151" s="164"/>
      <c r="BT151" s="164"/>
      <c r="BU151" s="164"/>
      <c r="BV151" s="164"/>
      <c r="BW151" s="164"/>
      <c r="BX151" s="164"/>
      <c r="BY151" s="165">
        <v>475</v>
      </c>
      <c r="BZ151" s="165"/>
      <c r="CA151" s="165"/>
      <c r="CB151" s="165"/>
      <c r="CC151" s="165"/>
      <c r="CD151" s="165"/>
      <c r="CE151" s="165"/>
      <c r="CF151" s="164"/>
      <c r="CG151" s="164"/>
      <c r="CH151" s="164"/>
      <c r="CI151" s="164"/>
      <c r="CJ151" s="164"/>
      <c r="CK151" s="164"/>
      <c r="CL151" s="164"/>
      <c r="CM151" s="164"/>
      <c r="CN151" s="164"/>
    </row>
    <row r="152" spans="5:92" ht="14.25" customHeight="1" x14ac:dyDescent="0.35">
      <c r="E152" s="164">
        <v>22</v>
      </c>
      <c r="F152" s="164"/>
      <c r="G152" s="189"/>
      <c r="H152" s="189"/>
      <c r="I152" s="189"/>
      <c r="J152" s="189"/>
      <c r="K152" s="189"/>
      <c r="L152" s="189"/>
      <c r="M152" s="189"/>
      <c r="N152" s="189"/>
      <c r="O152" s="189"/>
      <c r="P152" s="189"/>
      <c r="Q152" s="189"/>
      <c r="R152" s="189"/>
      <c r="S152" s="189"/>
      <c r="T152" s="163" t="s">
        <v>740</v>
      </c>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v>83</v>
      </c>
      <c r="AQ152" s="163"/>
      <c r="AR152" s="163"/>
      <c r="AS152" s="163"/>
      <c r="AT152" s="163"/>
      <c r="AU152" s="163"/>
      <c r="AV152" s="163"/>
      <c r="AW152" s="163">
        <v>167</v>
      </c>
      <c r="AX152" s="163"/>
      <c r="AY152" s="163"/>
      <c r="AZ152" s="163"/>
      <c r="BA152" s="163"/>
      <c r="BB152" s="163"/>
      <c r="BC152" s="163"/>
      <c r="BD152" s="163"/>
      <c r="BE152" s="163"/>
      <c r="BF152" s="163"/>
      <c r="BG152" s="163"/>
      <c r="BH152" s="163"/>
      <c r="BI152" s="163"/>
      <c r="BJ152" s="163"/>
      <c r="BK152" s="164"/>
      <c r="BL152" s="164"/>
      <c r="BM152" s="164"/>
      <c r="BN152" s="164"/>
      <c r="BO152" s="164"/>
      <c r="BP152" s="164"/>
      <c r="BQ152" s="164"/>
      <c r="BR152" s="164"/>
      <c r="BS152" s="164"/>
      <c r="BT152" s="164"/>
      <c r="BU152" s="164"/>
      <c r="BV152" s="164"/>
      <c r="BW152" s="164"/>
      <c r="BX152" s="164"/>
      <c r="BY152" s="165">
        <v>250</v>
      </c>
      <c r="BZ152" s="165"/>
      <c r="CA152" s="165"/>
      <c r="CB152" s="165"/>
      <c r="CC152" s="165"/>
      <c r="CD152" s="165"/>
      <c r="CE152" s="165"/>
      <c r="CF152" s="164"/>
      <c r="CG152" s="164"/>
      <c r="CH152" s="164"/>
      <c r="CI152" s="164"/>
      <c r="CJ152" s="164"/>
      <c r="CK152" s="164"/>
      <c r="CL152" s="164"/>
      <c r="CM152" s="164"/>
      <c r="CN152" s="164"/>
    </row>
    <row r="153" spans="5:92" ht="14.25" customHeight="1" x14ac:dyDescent="0.35">
      <c r="E153" s="164">
        <v>23</v>
      </c>
      <c r="F153" s="164"/>
      <c r="G153" s="189"/>
      <c r="H153" s="189"/>
      <c r="I153" s="189"/>
      <c r="J153" s="189"/>
      <c r="K153" s="189"/>
      <c r="L153" s="189"/>
      <c r="M153" s="189"/>
      <c r="N153" s="189"/>
      <c r="O153" s="189"/>
      <c r="P153" s="189"/>
      <c r="Q153" s="189"/>
      <c r="R153" s="189"/>
      <c r="S153" s="189"/>
      <c r="T153" s="163" t="s">
        <v>741</v>
      </c>
      <c r="U153" s="163"/>
      <c r="V153" s="163"/>
      <c r="W153" s="163"/>
      <c r="X153" s="163"/>
      <c r="Y153" s="163"/>
      <c r="Z153" s="163"/>
      <c r="AA153" s="163"/>
      <c r="AB153" s="163"/>
      <c r="AC153" s="163"/>
      <c r="AD153" s="163"/>
      <c r="AE153" s="163"/>
      <c r="AF153" s="163"/>
      <c r="AG153" s="163"/>
      <c r="AH153" s="163"/>
      <c r="AI153" s="163">
        <v>71</v>
      </c>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4"/>
      <c r="BL153" s="164"/>
      <c r="BM153" s="164"/>
      <c r="BN153" s="164"/>
      <c r="BO153" s="164"/>
      <c r="BP153" s="164"/>
      <c r="BQ153" s="164"/>
      <c r="BR153" s="164"/>
      <c r="BS153" s="164"/>
      <c r="BT153" s="164"/>
      <c r="BU153" s="164"/>
      <c r="BV153" s="164"/>
      <c r="BW153" s="164"/>
      <c r="BX153" s="164"/>
      <c r="BY153" s="165">
        <v>71</v>
      </c>
      <c r="BZ153" s="165"/>
      <c r="CA153" s="165"/>
      <c r="CB153" s="165"/>
      <c r="CC153" s="165"/>
      <c r="CD153" s="165"/>
      <c r="CE153" s="165"/>
      <c r="CF153" s="164"/>
      <c r="CG153" s="164"/>
      <c r="CH153" s="164"/>
      <c r="CI153" s="164"/>
      <c r="CJ153" s="164"/>
      <c r="CK153" s="164"/>
      <c r="CL153" s="164"/>
      <c r="CM153" s="164"/>
      <c r="CN153" s="164"/>
    </row>
    <row r="154" spans="5:92" ht="14.25" customHeight="1" x14ac:dyDescent="0.35">
      <c r="E154" s="164">
        <v>24</v>
      </c>
      <c r="F154" s="164"/>
      <c r="G154" s="189"/>
      <c r="H154" s="189"/>
      <c r="I154" s="189"/>
      <c r="J154" s="189"/>
      <c r="K154" s="189"/>
      <c r="L154" s="189"/>
      <c r="M154" s="189"/>
      <c r="N154" s="189"/>
      <c r="O154" s="189"/>
      <c r="P154" s="189"/>
      <c r="Q154" s="189"/>
      <c r="R154" s="189"/>
      <c r="S154" s="189"/>
      <c r="T154" s="163" t="s">
        <v>742</v>
      </c>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c r="AW154" s="163">
        <v>275</v>
      </c>
      <c r="AX154" s="163"/>
      <c r="AY154" s="163"/>
      <c r="AZ154" s="163"/>
      <c r="BA154" s="163"/>
      <c r="BB154" s="163"/>
      <c r="BC154" s="163"/>
      <c r="BD154" s="163"/>
      <c r="BE154" s="163"/>
      <c r="BF154" s="163"/>
      <c r="BG154" s="163"/>
      <c r="BH154" s="163"/>
      <c r="BI154" s="163"/>
      <c r="BJ154" s="163"/>
      <c r="BK154" s="164"/>
      <c r="BL154" s="164"/>
      <c r="BM154" s="164"/>
      <c r="BN154" s="164"/>
      <c r="BO154" s="164"/>
      <c r="BP154" s="164"/>
      <c r="BQ154" s="164"/>
      <c r="BR154" s="164"/>
      <c r="BS154" s="164"/>
      <c r="BT154" s="164"/>
      <c r="BU154" s="164"/>
      <c r="BV154" s="164"/>
      <c r="BW154" s="164"/>
      <c r="BX154" s="164"/>
      <c r="BY154" s="165">
        <v>275</v>
      </c>
      <c r="BZ154" s="165"/>
      <c r="CA154" s="165"/>
      <c r="CB154" s="165"/>
      <c r="CC154" s="165"/>
      <c r="CD154" s="165"/>
      <c r="CE154" s="165"/>
      <c r="CF154" s="164"/>
      <c r="CG154" s="164"/>
      <c r="CH154" s="164"/>
      <c r="CI154" s="164"/>
      <c r="CJ154" s="164"/>
      <c r="CK154" s="164"/>
      <c r="CL154" s="164"/>
      <c r="CM154" s="164"/>
      <c r="CN154" s="164"/>
    </row>
    <row r="155" spans="5:92" ht="14.25" customHeight="1" x14ac:dyDescent="0.35">
      <c r="E155" s="164">
        <v>25</v>
      </c>
      <c r="F155" s="164"/>
      <c r="G155" s="189"/>
      <c r="H155" s="189"/>
      <c r="I155" s="189"/>
      <c r="J155" s="189"/>
      <c r="K155" s="189"/>
      <c r="L155" s="189"/>
      <c r="M155" s="189"/>
      <c r="N155" s="189"/>
      <c r="O155" s="189"/>
      <c r="P155" s="189"/>
      <c r="Q155" s="189"/>
      <c r="R155" s="189"/>
      <c r="S155" s="189"/>
      <c r="T155" s="163" t="s">
        <v>743</v>
      </c>
      <c r="U155" s="163"/>
      <c r="V155" s="163"/>
      <c r="W155" s="163"/>
      <c r="X155" s="163"/>
      <c r="Y155" s="163"/>
      <c r="Z155" s="163"/>
      <c r="AA155" s="163"/>
      <c r="AB155" s="163"/>
      <c r="AC155" s="163"/>
      <c r="AD155" s="163"/>
      <c r="AE155" s="163"/>
      <c r="AF155" s="163"/>
      <c r="AG155" s="163"/>
      <c r="AH155" s="163"/>
      <c r="AI155" s="163">
        <v>4</v>
      </c>
      <c r="AJ155" s="163"/>
      <c r="AK155" s="163"/>
      <c r="AL155" s="163"/>
      <c r="AM155" s="163"/>
      <c r="AN155" s="163"/>
      <c r="AO155" s="163"/>
      <c r="AP155" s="163">
        <v>1</v>
      </c>
      <c r="AQ155" s="163"/>
      <c r="AR155" s="163"/>
      <c r="AS155" s="163"/>
      <c r="AT155" s="163"/>
      <c r="AU155" s="163"/>
      <c r="AV155" s="163"/>
      <c r="AW155" s="163">
        <v>248</v>
      </c>
      <c r="AX155" s="163"/>
      <c r="AY155" s="163"/>
      <c r="AZ155" s="163"/>
      <c r="BA155" s="163"/>
      <c r="BB155" s="163"/>
      <c r="BC155" s="163"/>
      <c r="BD155" s="163"/>
      <c r="BE155" s="163"/>
      <c r="BF155" s="163"/>
      <c r="BG155" s="163"/>
      <c r="BH155" s="163"/>
      <c r="BI155" s="163"/>
      <c r="BJ155" s="163"/>
      <c r="BK155" s="164"/>
      <c r="BL155" s="164"/>
      <c r="BM155" s="164"/>
      <c r="BN155" s="164"/>
      <c r="BO155" s="164"/>
      <c r="BP155" s="164"/>
      <c r="BQ155" s="164"/>
      <c r="BR155" s="164"/>
      <c r="BS155" s="164"/>
      <c r="BT155" s="164"/>
      <c r="BU155" s="164"/>
      <c r="BV155" s="164"/>
      <c r="BW155" s="164"/>
      <c r="BX155" s="164"/>
      <c r="BY155" s="165">
        <v>253</v>
      </c>
      <c r="BZ155" s="165"/>
      <c r="CA155" s="165"/>
      <c r="CB155" s="165"/>
      <c r="CC155" s="165"/>
      <c r="CD155" s="165"/>
      <c r="CE155" s="165"/>
      <c r="CF155" s="164"/>
      <c r="CG155" s="164"/>
      <c r="CH155" s="164"/>
      <c r="CI155" s="164"/>
      <c r="CJ155" s="164"/>
      <c r="CK155" s="164"/>
      <c r="CL155" s="164"/>
      <c r="CM155" s="164"/>
      <c r="CN155" s="164"/>
    </row>
    <row r="156" spans="5:92" ht="14.25" customHeight="1" x14ac:dyDescent="0.35">
      <c r="E156" s="164">
        <v>26</v>
      </c>
      <c r="F156" s="164"/>
      <c r="G156" s="189"/>
      <c r="H156" s="189"/>
      <c r="I156" s="189"/>
      <c r="J156" s="189"/>
      <c r="K156" s="189"/>
      <c r="L156" s="189"/>
      <c r="M156" s="189"/>
      <c r="N156" s="189"/>
      <c r="O156" s="189"/>
      <c r="P156" s="189"/>
      <c r="Q156" s="189"/>
      <c r="R156" s="189"/>
      <c r="S156" s="189"/>
      <c r="T156" s="163" t="s">
        <v>744</v>
      </c>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v>7</v>
      </c>
      <c r="AX156" s="163"/>
      <c r="AY156" s="163"/>
      <c r="AZ156" s="163"/>
      <c r="BA156" s="163"/>
      <c r="BB156" s="163"/>
      <c r="BC156" s="163"/>
      <c r="BD156" s="163">
        <v>1</v>
      </c>
      <c r="BE156" s="163"/>
      <c r="BF156" s="163"/>
      <c r="BG156" s="163"/>
      <c r="BH156" s="163"/>
      <c r="BI156" s="163"/>
      <c r="BJ156" s="163"/>
      <c r="BK156" s="164"/>
      <c r="BL156" s="164"/>
      <c r="BM156" s="164"/>
      <c r="BN156" s="164"/>
      <c r="BO156" s="164"/>
      <c r="BP156" s="164"/>
      <c r="BQ156" s="164"/>
      <c r="BR156" s="164"/>
      <c r="BS156" s="164"/>
      <c r="BT156" s="164"/>
      <c r="BU156" s="164"/>
      <c r="BV156" s="164"/>
      <c r="BW156" s="164"/>
      <c r="BX156" s="164"/>
      <c r="BY156" s="165">
        <v>8</v>
      </c>
      <c r="BZ156" s="165"/>
      <c r="CA156" s="165"/>
      <c r="CB156" s="165"/>
      <c r="CC156" s="165"/>
      <c r="CD156" s="165"/>
      <c r="CE156" s="165"/>
      <c r="CF156" s="164"/>
      <c r="CG156" s="164"/>
      <c r="CH156" s="164"/>
      <c r="CI156" s="164"/>
      <c r="CJ156" s="164"/>
      <c r="CK156" s="164"/>
      <c r="CL156" s="164"/>
      <c r="CM156" s="164"/>
      <c r="CN156" s="164"/>
    </row>
    <row r="157" spans="5:92" ht="14.25" customHeight="1" x14ac:dyDescent="0.35">
      <c r="E157" s="164">
        <v>27</v>
      </c>
      <c r="F157" s="164"/>
      <c r="G157" s="189"/>
      <c r="H157" s="189"/>
      <c r="I157" s="189"/>
      <c r="J157" s="189"/>
      <c r="K157" s="189"/>
      <c r="L157" s="189"/>
      <c r="M157" s="189"/>
      <c r="N157" s="189"/>
      <c r="O157" s="189"/>
      <c r="P157" s="189"/>
      <c r="Q157" s="189"/>
      <c r="R157" s="189"/>
      <c r="S157" s="189"/>
      <c r="T157" s="163" t="s">
        <v>745</v>
      </c>
      <c r="U157" s="163"/>
      <c r="V157" s="163"/>
      <c r="W157" s="163"/>
      <c r="X157" s="163"/>
      <c r="Y157" s="163"/>
      <c r="Z157" s="163"/>
      <c r="AA157" s="163"/>
      <c r="AB157" s="163"/>
      <c r="AC157" s="163"/>
      <c r="AD157" s="163"/>
      <c r="AE157" s="163"/>
      <c r="AF157" s="163"/>
      <c r="AG157" s="163"/>
      <c r="AH157" s="163"/>
      <c r="AI157" s="163">
        <v>16</v>
      </c>
      <c r="AJ157" s="163"/>
      <c r="AK157" s="163"/>
      <c r="AL157" s="163"/>
      <c r="AM157" s="163"/>
      <c r="AN157" s="163"/>
      <c r="AO157" s="163"/>
      <c r="AP157" s="163">
        <v>39</v>
      </c>
      <c r="AQ157" s="163"/>
      <c r="AR157" s="163"/>
      <c r="AS157" s="163"/>
      <c r="AT157" s="163"/>
      <c r="AU157" s="163"/>
      <c r="AV157" s="163"/>
      <c r="AW157" s="163">
        <v>270</v>
      </c>
      <c r="AX157" s="163"/>
      <c r="AY157" s="163"/>
      <c r="AZ157" s="163"/>
      <c r="BA157" s="163"/>
      <c r="BB157" s="163"/>
      <c r="BC157" s="163"/>
      <c r="BD157" s="163"/>
      <c r="BE157" s="163"/>
      <c r="BF157" s="163"/>
      <c r="BG157" s="163"/>
      <c r="BH157" s="163"/>
      <c r="BI157" s="163"/>
      <c r="BJ157" s="163"/>
      <c r="BK157" s="164"/>
      <c r="BL157" s="164"/>
      <c r="BM157" s="164"/>
      <c r="BN157" s="164"/>
      <c r="BO157" s="164"/>
      <c r="BP157" s="164"/>
      <c r="BQ157" s="164"/>
      <c r="BR157" s="164"/>
      <c r="BS157" s="164"/>
      <c r="BT157" s="164"/>
      <c r="BU157" s="164"/>
      <c r="BV157" s="164"/>
      <c r="BW157" s="164"/>
      <c r="BX157" s="164"/>
      <c r="BY157" s="165">
        <v>325</v>
      </c>
      <c r="BZ157" s="165"/>
      <c r="CA157" s="165"/>
      <c r="CB157" s="165"/>
      <c r="CC157" s="165"/>
      <c r="CD157" s="165"/>
      <c r="CE157" s="165"/>
      <c r="CF157" s="164"/>
      <c r="CG157" s="164"/>
      <c r="CH157" s="164"/>
      <c r="CI157" s="164"/>
      <c r="CJ157" s="164"/>
      <c r="CK157" s="164"/>
      <c r="CL157" s="164"/>
      <c r="CM157" s="164"/>
      <c r="CN157" s="164"/>
    </row>
    <row r="158" spans="5:92" ht="14.25" customHeight="1" x14ac:dyDescent="0.35">
      <c r="E158" s="164">
        <v>28</v>
      </c>
      <c r="F158" s="164"/>
      <c r="G158" s="189"/>
      <c r="H158" s="189"/>
      <c r="I158" s="189"/>
      <c r="J158" s="189"/>
      <c r="K158" s="189"/>
      <c r="L158" s="189"/>
      <c r="M158" s="189"/>
      <c r="N158" s="189"/>
      <c r="O158" s="189"/>
      <c r="P158" s="189"/>
      <c r="Q158" s="189"/>
      <c r="R158" s="189"/>
      <c r="S158" s="189"/>
      <c r="T158" s="163" t="s">
        <v>746</v>
      </c>
      <c r="U158" s="163"/>
      <c r="V158" s="163"/>
      <c r="W158" s="163"/>
      <c r="X158" s="163"/>
      <c r="Y158" s="163"/>
      <c r="Z158" s="163"/>
      <c r="AA158" s="163"/>
      <c r="AB158" s="163"/>
      <c r="AC158" s="163"/>
      <c r="AD158" s="163"/>
      <c r="AE158" s="163"/>
      <c r="AF158" s="163"/>
      <c r="AG158" s="163"/>
      <c r="AH158" s="163"/>
      <c r="AI158" s="163">
        <v>73</v>
      </c>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c r="BI158" s="163"/>
      <c r="BJ158" s="163"/>
      <c r="BK158" s="164"/>
      <c r="BL158" s="164"/>
      <c r="BM158" s="164"/>
      <c r="BN158" s="164"/>
      <c r="BO158" s="164"/>
      <c r="BP158" s="164"/>
      <c r="BQ158" s="164"/>
      <c r="BR158" s="164"/>
      <c r="BS158" s="164"/>
      <c r="BT158" s="164"/>
      <c r="BU158" s="164"/>
      <c r="BV158" s="164"/>
      <c r="BW158" s="164"/>
      <c r="BX158" s="164"/>
      <c r="BY158" s="165">
        <v>73</v>
      </c>
      <c r="BZ158" s="165"/>
      <c r="CA158" s="165"/>
      <c r="CB158" s="165"/>
      <c r="CC158" s="165"/>
      <c r="CD158" s="165"/>
      <c r="CE158" s="165"/>
      <c r="CF158" s="164"/>
      <c r="CG158" s="164"/>
      <c r="CH158" s="164"/>
      <c r="CI158" s="164"/>
      <c r="CJ158" s="164"/>
      <c r="CK158" s="164"/>
      <c r="CL158" s="164"/>
      <c r="CM158" s="164"/>
      <c r="CN158" s="164"/>
    </row>
    <row r="159" spans="5:92" ht="14.25" customHeight="1" x14ac:dyDescent="0.35">
      <c r="E159" s="164">
        <v>29</v>
      </c>
      <c r="F159" s="164"/>
      <c r="G159" s="189"/>
      <c r="H159" s="189"/>
      <c r="I159" s="189"/>
      <c r="J159" s="189"/>
      <c r="K159" s="189"/>
      <c r="L159" s="189"/>
      <c r="M159" s="189"/>
      <c r="N159" s="189"/>
      <c r="O159" s="189"/>
      <c r="P159" s="189"/>
      <c r="Q159" s="189"/>
      <c r="R159" s="189"/>
      <c r="S159" s="189"/>
      <c r="T159" s="163" t="s">
        <v>747</v>
      </c>
      <c r="U159" s="163"/>
      <c r="V159" s="163"/>
      <c r="W159" s="163"/>
      <c r="X159" s="163"/>
      <c r="Y159" s="163"/>
      <c r="Z159" s="163"/>
      <c r="AA159" s="163"/>
      <c r="AB159" s="163"/>
      <c r="AC159" s="163"/>
      <c r="AD159" s="163"/>
      <c r="AE159" s="163"/>
      <c r="AF159" s="163"/>
      <c r="AG159" s="163"/>
      <c r="AH159" s="163"/>
      <c r="AI159" s="163">
        <v>188</v>
      </c>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c r="BI159" s="163"/>
      <c r="BJ159" s="163"/>
      <c r="BK159" s="164"/>
      <c r="BL159" s="164"/>
      <c r="BM159" s="164"/>
      <c r="BN159" s="164"/>
      <c r="BO159" s="164"/>
      <c r="BP159" s="164"/>
      <c r="BQ159" s="164"/>
      <c r="BR159" s="164"/>
      <c r="BS159" s="164"/>
      <c r="BT159" s="164"/>
      <c r="BU159" s="164"/>
      <c r="BV159" s="164"/>
      <c r="BW159" s="164"/>
      <c r="BX159" s="164"/>
      <c r="BY159" s="165">
        <v>188</v>
      </c>
      <c r="BZ159" s="165"/>
      <c r="CA159" s="165"/>
      <c r="CB159" s="165"/>
      <c r="CC159" s="165"/>
      <c r="CD159" s="165"/>
      <c r="CE159" s="165"/>
      <c r="CF159" s="164"/>
      <c r="CG159" s="164"/>
      <c r="CH159" s="164"/>
      <c r="CI159" s="164"/>
      <c r="CJ159" s="164"/>
      <c r="CK159" s="164"/>
      <c r="CL159" s="164"/>
      <c r="CM159" s="164"/>
      <c r="CN159" s="164"/>
    </row>
    <row r="160" spans="5:92" ht="14.25" customHeight="1" x14ac:dyDescent="0.35">
      <c r="E160" s="164">
        <v>30</v>
      </c>
      <c r="F160" s="164"/>
      <c r="G160" s="189"/>
      <c r="H160" s="189"/>
      <c r="I160" s="189"/>
      <c r="J160" s="189"/>
      <c r="K160" s="189"/>
      <c r="L160" s="189"/>
      <c r="M160" s="189"/>
      <c r="N160" s="189"/>
      <c r="O160" s="189"/>
      <c r="P160" s="189"/>
      <c r="Q160" s="189"/>
      <c r="R160" s="189"/>
      <c r="S160" s="189"/>
      <c r="T160" s="163" t="s">
        <v>748</v>
      </c>
      <c r="U160" s="163"/>
      <c r="V160" s="163"/>
      <c r="W160" s="163"/>
      <c r="X160" s="163"/>
      <c r="Y160" s="163"/>
      <c r="Z160" s="163"/>
      <c r="AA160" s="163"/>
      <c r="AB160" s="163"/>
      <c r="AC160" s="163"/>
      <c r="AD160" s="163"/>
      <c r="AE160" s="163"/>
      <c r="AF160" s="163"/>
      <c r="AG160" s="163"/>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v>84</v>
      </c>
      <c r="BE160" s="163"/>
      <c r="BF160" s="163"/>
      <c r="BG160" s="163"/>
      <c r="BH160" s="163"/>
      <c r="BI160" s="163"/>
      <c r="BJ160" s="163"/>
      <c r="BK160" s="164"/>
      <c r="BL160" s="164"/>
      <c r="BM160" s="164"/>
      <c r="BN160" s="164"/>
      <c r="BO160" s="164"/>
      <c r="BP160" s="164"/>
      <c r="BQ160" s="164"/>
      <c r="BR160" s="164"/>
      <c r="BS160" s="164"/>
      <c r="BT160" s="164"/>
      <c r="BU160" s="164"/>
      <c r="BV160" s="164"/>
      <c r="BW160" s="164"/>
      <c r="BX160" s="164"/>
      <c r="BY160" s="165">
        <v>84</v>
      </c>
      <c r="BZ160" s="165"/>
      <c r="CA160" s="165"/>
      <c r="CB160" s="165"/>
      <c r="CC160" s="165"/>
      <c r="CD160" s="165"/>
      <c r="CE160" s="165"/>
      <c r="CF160" s="164"/>
      <c r="CG160" s="164"/>
      <c r="CH160" s="164"/>
      <c r="CI160" s="164"/>
      <c r="CJ160" s="164"/>
      <c r="CK160" s="164"/>
      <c r="CL160" s="164"/>
      <c r="CM160" s="164"/>
      <c r="CN160" s="164"/>
    </row>
    <row r="161" spans="5:92" ht="14.25" customHeight="1" x14ac:dyDescent="0.35">
      <c r="E161" s="164">
        <v>31</v>
      </c>
      <c r="F161" s="164"/>
      <c r="G161" s="189"/>
      <c r="H161" s="189"/>
      <c r="I161" s="189"/>
      <c r="J161" s="189"/>
      <c r="K161" s="189"/>
      <c r="L161" s="189"/>
      <c r="M161" s="189"/>
      <c r="N161" s="189"/>
      <c r="O161" s="189"/>
      <c r="P161" s="189"/>
      <c r="Q161" s="189"/>
      <c r="R161" s="189"/>
      <c r="S161" s="189"/>
      <c r="T161" s="163" t="s">
        <v>749</v>
      </c>
      <c r="U161" s="163"/>
      <c r="V161" s="163"/>
      <c r="W161" s="163"/>
      <c r="X161" s="163"/>
      <c r="Y161" s="163"/>
      <c r="Z161" s="163"/>
      <c r="AA161" s="163"/>
      <c r="AB161" s="163"/>
      <c r="AC161" s="163"/>
      <c r="AD161" s="163"/>
      <c r="AE161" s="163"/>
      <c r="AF161" s="163"/>
      <c r="AG161" s="163"/>
      <c r="AH161" s="163"/>
      <c r="AI161" s="163">
        <v>2</v>
      </c>
      <c r="AJ161" s="163"/>
      <c r="AK161" s="163"/>
      <c r="AL161" s="163"/>
      <c r="AM161" s="163"/>
      <c r="AN161" s="163"/>
      <c r="AO161" s="163"/>
      <c r="AP161" s="163">
        <v>369</v>
      </c>
      <c r="AQ161" s="163"/>
      <c r="AR161" s="163"/>
      <c r="AS161" s="163"/>
      <c r="AT161" s="163"/>
      <c r="AU161" s="163"/>
      <c r="AV161" s="163"/>
      <c r="AW161" s="163">
        <v>36</v>
      </c>
      <c r="AX161" s="163"/>
      <c r="AY161" s="163"/>
      <c r="AZ161" s="163"/>
      <c r="BA161" s="163"/>
      <c r="BB161" s="163"/>
      <c r="BC161" s="163"/>
      <c r="BD161" s="163"/>
      <c r="BE161" s="163"/>
      <c r="BF161" s="163"/>
      <c r="BG161" s="163"/>
      <c r="BH161" s="163"/>
      <c r="BI161" s="163"/>
      <c r="BJ161" s="163"/>
      <c r="BK161" s="164"/>
      <c r="BL161" s="164"/>
      <c r="BM161" s="164"/>
      <c r="BN161" s="164"/>
      <c r="BO161" s="164"/>
      <c r="BP161" s="164"/>
      <c r="BQ161" s="164"/>
      <c r="BR161" s="164"/>
      <c r="BS161" s="164"/>
      <c r="BT161" s="164"/>
      <c r="BU161" s="164"/>
      <c r="BV161" s="164"/>
      <c r="BW161" s="164"/>
      <c r="BX161" s="164"/>
      <c r="BY161" s="165">
        <v>407</v>
      </c>
      <c r="BZ161" s="165"/>
      <c r="CA161" s="165"/>
      <c r="CB161" s="165"/>
      <c r="CC161" s="165"/>
      <c r="CD161" s="165"/>
      <c r="CE161" s="165"/>
      <c r="CF161" s="164"/>
      <c r="CG161" s="164"/>
      <c r="CH161" s="164"/>
      <c r="CI161" s="164"/>
      <c r="CJ161" s="164"/>
      <c r="CK161" s="164"/>
      <c r="CL161" s="164"/>
      <c r="CM161" s="164"/>
      <c r="CN161" s="164"/>
    </row>
    <row r="162" spans="5:92" ht="14.25" customHeight="1" x14ac:dyDescent="0.35">
      <c r="E162" s="164">
        <v>32</v>
      </c>
      <c r="F162" s="164"/>
      <c r="G162" s="189"/>
      <c r="H162" s="189"/>
      <c r="I162" s="189"/>
      <c r="J162" s="189"/>
      <c r="K162" s="189"/>
      <c r="L162" s="189"/>
      <c r="M162" s="189"/>
      <c r="N162" s="189"/>
      <c r="O162" s="189"/>
      <c r="P162" s="189"/>
      <c r="Q162" s="189"/>
      <c r="R162" s="189"/>
      <c r="S162" s="189"/>
      <c r="T162" s="163" t="s">
        <v>750</v>
      </c>
      <c r="U162" s="163"/>
      <c r="V162" s="163"/>
      <c r="W162" s="163"/>
      <c r="X162" s="163"/>
      <c r="Y162" s="163"/>
      <c r="Z162" s="163"/>
      <c r="AA162" s="163"/>
      <c r="AB162" s="163"/>
      <c r="AC162" s="163"/>
      <c r="AD162" s="163"/>
      <c r="AE162" s="163"/>
      <c r="AF162" s="163"/>
      <c r="AG162" s="163"/>
      <c r="AH162" s="163"/>
      <c r="AI162" s="163">
        <v>266</v>
      </c>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4"/>
      <c r="BL162" s="164"/>
      <c r="BM162" s="164"/>
      <c r="BN162" s="164"/>
      <c r="BO162" s="164"/>
      <c r="BP162" s="164"/>
      <c r="BQ162" s="164"/>
      <c r="BR162" s="164"/>
      <c r="BS162" s="164"/>
      <c r="BT162" s="164"/>
      <c r="BU162" s="164"/>
      <c r="BV162" s="164"/>
      <c r="BW162" s="164"/>
      <c r="BX162" s="164"/>
      <c r="BY162" s="165">
        <v>266</v>
      </c>
      <c r="BZ162" s="165"/>
      <c r="CA162" s="165"/>
      <c r="CB162" s="165"/>
      <c r="CC162" s="165"/>
      <c r="CD162" s="165"/>
      <c r="CE162" s="165"/>
      <c r="CF162" s="164"/>
      <c r="CG162" s="164"/>
      <c r="CH162" s="164"/>
      <c r="CI162" s="164"/>
      <c r="CJ162" s="164"/>
      <c r="CK162" s="164"/>
      <c r="CL162" s="164"/>
      <c r="CM162" s="164"/>
      <c r="CN162" s="164"/>
    </row>
    <row r="163" spans="5:92" ht="14.25" customHeight="1" x14ac:dyDescent="0.35">
      <c r="E163" s="164">
        <v>33</v>
      </c>
      <c r="F163" s="164"/>
      <c r="G163" s="189"/>
      <c r="H163" s="189"/>
      <c r="I163" s="189"/>
      <c r="J163" s="189"/>
      <c r="K163" s="189"/>
      <c r="L163" s="189"/>
      <c r="M163" s="189"/>
      <c r="N163" s="189"/>
      <c r="O163" s="189"/>
      <c r="P163" s="189"/>
      <c r="Q163" s="189"/>
      <c r="R163" s="189"/>
      <c r="S163" s="189"/>
      <c r="T163" s="163" t="s">
        <v>751</v>
      </c>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v>70</v>
      </c>
      <c r="BE163" s="163"/>
      <c r="BF163" s="163"/>
      <c r="BG163" s="163"/>
      <c r="BH163" s="163"/>
      <c r="BI163" s="163"/>
      <c r="BJ163" s="163"/>
      <c r="BK163" s="164"/>
      <c r="BL163" s="164"/>
      <c r="BM163" s="164"/>
      <c r="BN163" s="164"/>
      <c r="BO163" s="164"/>
      <c r="BP163" s="164"/>
      <c r="BQ163" s="164"/>
      <c r="BR163" s="164"/>
      <c r="BS163" s="164"/>
      <c r="BT163" s="164"/>
      <c r="BU163" s="164"/>
      <c r="BV163" s="164"/>
      <c r="BW163" s="164"/>
      <c r="BX163" s="164"/>
      <c r="BY163" s="165">
        <v>70</v>
      </c>
      <c r="BZ163" s="165"/>
      <c r="CA163" s="165"/>
      <c r="CB163" s="165"/>
      <c r="CC163" s="165"/>
      <c r="CD163" s="165"/>
      <c r="CE163" s="165"/>
      <c r="CF163" s="164"/>
      <c r="CG163" s="164"/>
      <c r="CH163" s="164"/>
      <c r="CI163" s="164"/>
      <c r="CJ163" s="164"/>
      <c r="CK163" s="164"/>
      <c r="CL163" s="164"/>
      <c r="CM163" s="164"/>
      <c r="CN163" s="164"/>
    </row>
    <row r="164" spans="5:92" ht="14.25" customHeight="1" x14ac:dyDescent="0.35">
      <c r="E164" s="164">
        <v>34</v>
      </c>
      <c r="F164" s="164"/>
      <c r="G164" s="189"/>
      <c r="H164" s="189"/>
      <c r="I164" s="189"/>
      <c r="J164" s="189"/>
      <c r="K164" s="189"/>
      <c r="L164" s="189"/>
      <c r="M164" s="189"/>
      <c r="N164" s="189"/>
      <c r="O164" s="189"/>
      <c r="P164" s="189"/>
      <c r="Q164" s="189"/>
      <c r="R164" s="189"/>
      <c r="S164" s="189"/>
      <c r="T164" s="163" t="s">
        <v>752</v>
      </c>
      <c r="U164" s="163"/>
      <c r="V164" s="163"/>
      <c r="W164" s="163"/>
      <c r="X164" s="163"/>
      <c r="Y164" s="163"/>
      <c r="Z164" s="163"/>
      <c r="AA164" s="163"/>
      <c r="AB164" s="163"/>
      <c r="AC164" s="163"/>
      <c r="AD164" s="163"/>
      <c r="AE164" s="163"/>
      <c r="AF164" s="163"/>
      <c r="AG164" s="163"/>
      <c r="AH164" s="163"/>
      <c r="AI164" s="163">
        <v>1148</v>
      </c>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c r="BI164" s="163"/>
      <c r="BJ164" s="163"/>
      <c r="BK164" s="164"/>
      <c r="BL164" s="164"/>
      <c r="BM164" s="164"/>
      <c r="BN164" s="164"/>
      <c r="BO164" s="164"/>
      <c r="BP164" s="164"/>
      <c r="BQ164" s="164"/>
      <c r="BR164" s="164"/>
      <c r="BS164" s="164"/>
      <c r="BT164" s="164"/>
      <c r="BU164" s="164"/>
      <c r="BV164" s="164"/>
      <c r="BW164" s="164"/>
      <c r="BX164" s="164"/>
      <c r="BY164" s="165">
        <v>1148</v>
      </c>
      <c r="BZ164" s="165"/>
      <c r="CA164" s="165"/>
      <c r="CB164" s="165"/>
      <c r="CC164" s="165"/>
      <c r="CD164" s="165"/>
      <c r="CE164" s="165"/>
      <c r="CF164" s="164"/>
      <c r="CG164" s="164"/>
      <c r="CH164" s="164"/>
      <c r="CI164" s="164"/>
      <c r="CJ164" s="164"/>
      <c r="CK164" s="164"/>
      <c r="CL164" s="164"/>
      <c r="CM164" s="164"/>
      <c r="CN164" s="164"/>
    </row>
    <row r="165" spans="5:92" ht="14.25" customHeight="1" x14ac:dyDescent="0.35">
      <c r="E165" s="164">
        <v>35</v>
      </c>
      <c r="F165" s="164"/>
      <c r="G165" s="189"/>
      <c r="H165" s="189"/>
      <c r="I165" s="189"/>
      <c r="J165" s="189"/>
      <c r="K165" s="189"/>
      <c r="L165" s="189"/>
      <c r="M165" s="189"/>
      <c r="N165" s="189"/>
      <c r="O165" s="189"/>
      <c r="P165" s="189"/>
      <c r="Q165" s="189"/>
      <c r="R165" s="189"/>
      <c r="S165" s="189"/>
      <c r="T165" s="163" t="s">
        <v>753</v>
      </c>
      <c r="U165" s="163"/>
      <c r="V165" s="163"/>
      <c r="W165" s="163"/>
      <c r="X165" s="163"/>
      <c r="Y165" s="163"/>
      <c r="Z165" s="163"/>
      <c r="AA165" s="163"/>
      <c r="AB165" s="163"/>
      <c r="AC165" s="163"/>
      <c r="AD165" s="163"/>
      <c r="AE165" s="163"/>
      <c r="AF165" s="163"/>
      <c r="AG165" s="163"/>
      <c r="AH165" s="163"/>
      <c r="AI165" s="163">
        <v>31</v>
      </c>
      <c r="AJ165" s="163"/>
      <c r="AK165" s="163"/>
      <c r="AL165" s="163"/>
      <c r="AM165" s="163"/>
      <c r="AN165" s="163"/>
      <c r="AO165" s="163"/>
      <c r="AP165" s="163">
        <v>23</v>
      </c>
      <c r="AQ165" s="163"/>
      <c r="AR165" s="163"/>
      <c r="AS165" s="163"/>
      <c r="AT165" s="163"/>
      <c r="AU165" s="163"/>
      <c r="AV165" s="163"/>
      <c r="AW165" s="163">
        <v>34</v>
      </c>
      <c r="AX165" s="163"/>
      <c r="AY165" s="163"/>
      <c r="AZ165" s="163"/>
      <c r="BA165" s="163"/>
      <c r="BB165" s="163"/>
      <c r="BC165" s="163"/>
      <c r="BD165" s="163"/>
      <c r="BE165" s="163"/>
      <c r="BF165" s="163"/>
      <c r="BG165" s="163"/>
      <c r="BH165" s="163"/>
      <c r="BI165" s="163"/>
      <c r="BJ165" s="163"/>
      <c r="BK165" s="164"/>
      <c r="BL165" s="164"/>
      <c r="BM165" s="164"/>
      <c r="BN165" s="164"/>
      <c r="BO165" s="164"/>
      <c r="BP165" s="164"/>
      <c r="BQ165" s="164"/>
      <c r="BR165" s="164"/>
      <c r="BS165" s="164"/>
      <c r="BT165" s="164"/>
      <c r="BU165" s="164"/>
      <c r="BV165" s="164"/>
      <c r="BW165" s="164"/>
      <c r="BX165" s="164"/>
      <c r="BY165" s="165">
        <v>88</v>
      </c>
      <c r="BZ165" s="165"/>
      <c r="CA165" s="165"/>
      <c r="CB165" s="165"/>
      <c r="CC165" s="165"/>
      <c r="CD165" s="165"/>
      <c r="CE165" s="165"/>
      <c r="CF165" s="164"/>
      <c r="CG165" s="164"/>
      <c r="CH165" s="164"/>
      <c r="CI165" s="164"/>
      <c r="CJ165" s="164"/>
      <c r="CK165" s="164"/>
      <c r="CL165" s="164"/>
      <c r="CM165" s="164"/>
      <c r="CN165" s="164"/>
    </row>
    <row r="166" spans="5:92" ht="14.25" customHeight="1" x14ac:dyDescent="0.35">
      <c r="E166" s="164">
        <v>36</v>
      </c>
      <c r="F166" s="164"/>
      <c r="G166" s="189"/>
      <c r="H166" s="189"/>
      <c r="I166" s="189"/>
      <c r="J166" s="189"/>
      <c r="K166" s="189"/>
      <c r="L166" s="189"/>
      <c r="M166" s="189"/>
      <c r="N166" s="189"/>
      <c r="O166" s="189"/>
      <c r="P166" s="189"/>
      <c r="Q166" s="189"/>
      <c r="R166" s="189"/>
      <c r="S166" s="189"/>
      <c r="T166" s="163" t="s">
        <v>754</v>
      </c>
      <c r="U166" s="163"/>
      <c r="V166" s="163"/>
      <c r="W166" s="163"/>
      <c r="X166" s="163"/>
      <c r="Y166" s="163"/>
      <c r="Z166" s="163"/>
      <c r="AA166" s="163"/>
      <c r="AB166" s="163"/>
      <c r="AC166" s="163"/>
      <c r="AD166" s="163"/>
      <c r="AE166" s="163"/>
      <c r="AF166" s="163"/>
      <c r="AG166" s="163"/>
      <c r="AH166" s="163"/>
      <c r="AI166" s="163"/>
      <c r="AJ166" s="163"/>
      <c r="AK166" s="163"/>
      <c r="AL166" s="163"/>
      <c r="AM166" s="163"/>
      <c r="AN166" s="163"/>
      <c r="AO166" s="163"/>
      <c r="AP166" s="163">
        <v>162</v>
      </c>
      <c r="AQ166" s="163"/>
      <c r="AR166" s="163"/>
      <c r="AS166" s="163"/>
      <c r="AT166" s="163"/>
      <c r="AU166" s="163"/>
      <c r="AV166" s="163"/>
      <c r="AW166" s="163"/>
      <c r="AX166" s="163"/>
      <c r="AY166" s="163"/>
      <c r="AZ166" s="163"/>
      <c r="BA166" s="163"/>
      <c r="BB166" s="163"/>
      <c r="BC166" s="163"/>
      <c r="BD166" s="163"/>
      <c r="BE166" s="163"/>
      <c r="BF166" s="163"/>
      <c r="BG166" s="163"/>
      <c r="BH166" s="163"/>
      <c r="BI166" s="163"/>
      <c r="BJ166" s="163"/>
      <c r="BK166" s="164"/>
      <c r="BL166" s="164"/>
      <c r="BM166" s="164"/>
      <c r="BN166" s="164"/>
      <c r="BO166" s="164"/>
      <c r="BP166" s="164"/>
      <c r="BQ166" s="164"/>
      <c r="BR166" s="164"/>
      <c r="BS166" s="164"/>
      <c r="BT166" s="164"/>
      <c r="BU166" s="164"/>
      <c r="BV166" s="164"/>
      <c r="BW166" s="164"/>
      <c r="BX166" s="164"/>
      <c r="BY166" s="165">
        <v>162</v>
      </c>
      <c r="BZ166" s="165"/>
      <c r="CA166" s="165"/>
      <c r="CB166" s="165"/>
      <c r="CC166" s="165"/>
      <c r="CD166" s="165"/>
      <c r="CE166" s="165"/>
      <c r="CF166" s="164"/>
      <c r="CG166" s="164"/>
      <c r="CH166" s="164"/>
      <c r="CI166" s="164"/>
      <c r="CJ166" s="164"/>
      <c r="CK166" s="164"/>
      <c r="CL166" s="164"/>
      <c r="CM166" s="164"/>
      <c r="CN166" s="164"/>
    </row>
    <row r="167" spans="5:92" ht="14.25" customHeight="1" x14ac:dyDescent="0.35">
      <c r="E167" s="164">
        <v>37</v>
      </c>
      <c r="F167" s="164"/>
      <c r="G167" s="189"/>
      <c r="H167" s="189"/>
      <c r="I167" s="189"/>
      <c r="J167" s="189"/>
      <c r="K167" s="189"/>
      <c r="L167" s="189"/>
      <c r="M167" s="189"/>
      <c r="N167" s="189"/>
      <c r="O167" s="189"/>
      <c r="P167" s="189"/>
      <c r="Q167" s="189"/>
      <c r="R167" s="189"/>
      <c r="S167" s="189"/>
      <c r="T167" s="163" t="s">
        <v>755</v>
      </c>
      <c r="U167" s="163"/>
      <c r="V167" s="163"/>
      <c r="W167" s="163"/>
      <c r="X167" s="163"/>
      <c r="Y167" s="163"/>
      <c r="Z167" s="163"/>
      <c r="AA167" s="163"/>
      <c r="AB167" s="163"/>
      <c r="AC167" s="163"/>
      <c r="AD167" s="163"/>
      <c r="AE167" s="163"/>
      <c r="AF167" s="163"/>
      <c r="AG167" s="163"/>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v>31</v>
      </c>
      <c r="BE167" s="163"/>
      <c r="BF167" s="163"/>
      <c r="BG167" s="163"/>
      <c r="BH167" s="163"/>
      <c r="BI167" s="163"/>
      <c r="BJ167" s="163"/>
      <c r="BK167" s="164"/>
      <c r="BL167" s="164"/>
      <c r="BM167" s="164"/>
      <c r="BN167" s="164"/>
      <c r="BO167" s="164"/>
      <c r="BP167" s="164"/>
      <c r="BQ167" s="164"/>
      <c r="BR167" s="164"/>
      <c r="BS167" s="164"/>
      <c r="BT167" s="164"/>
      <c r="BU167" s="164"/>
      <c r="BV167" s="164"/>
      <c r="BW167" s="164"/>
      <c r="BX167" s="164"/>
      <c r="BY167" s="165">
        <v>31</v>
      </c>
      <c r="BZ167" s="165"/>
      <c r="CA167" s="165"/>
      <c r="CB167" s="165"/>
      <c r="CC167" s="165"/>
      <c r="CD167" s="165"/>
      <c r="CE167" s="165"/>
      <c r="CF167" s="164"/>
      <c r="CG167" s="164"/>
      <c r="CH167" s="164"/>
      <c r="CI167" s="164"/>
      <c r="CJ167" s="164"/>
      <c r="CK167" s="164"/>
      <c r="CL167" s="164"/>
      <c r="CM167" s="164"/>
      <c r="CN167" s="164"/>
    </row>
    <row r="168" spans="5:92" ht="14.25" customHeight="1" x14ac:dyDescent="0.35">
      <c r="E168" s="164">
        <v>38</v>
      </c>
      <c r="F168" s="164"/>
      <c r="G168" s="189"/>
      <c r="H168" s="189"/>
      <c r="I168" s="189"/>
      <c r="J168" s="189"/>
      <c r="K168" s="189"/>
      <c r="L168" s="189"/>
      <c r="M168" s="189"/>
      <c r="N168" s="189"/>
      <c r="O168" s="189"/>
      <c r="P168" s="189"/>
      <c r="Q168" s="189"/>
      <c r="R168" s="189"/>
      <c r="S168" s="189"/>
      <c r="T168" s="163" t="s">
        <v>756</v>
      </c>
      <c r="U168" s="163"/>
      <c r="V168" s="163"/>
      <c r="W168" s="163"/>
      <c r="X168" s="163"/>
      <c r="Y168" s="163"/>
      <c r="Z168" s="163"/>
      <c r="AA168" s="163"/>
      <c r="AB168" s="163"/>
      <c r="AC168" s="163"/>
      <c r="AD168" s="163"/>
      <c r="AE168" s="163"/>
      <c r="AF168" s="163"/>
      <c r="AG168" s="163"/>
      <c r="AH168" s="163"/>
      <c r="AI168" s="163"/>
      <c r="AJ168" s="163"/>
      <c r="AK168" s="163"/>
      <c r="AL168" s="163"/>
      <c r="AM168" s="163"/>
      <c r="AN168" s="163"/>
      <c r="AO168" s="163"/>
      <c r="AP168" s="163"/>
      <c r="AQ168" s="163"/>
      <c r="AR168" s="163"/>
      <c r="AS168" s="163"/>
      <c r="AT168" s="163"/>
      <c r="AU168" s="163"/>
      <c r="AV168" s="163"/>
      <c r="AW168" s="163">
        <v>54</v>
      </c>
      <c r="AX168" s="163"/>
      <c r="AY168" s="163"/>
      <c r="AZ168" s="163"/>
      <c r="BA168" s="163"/>
      <c r="BB168" s="163"/>
      <c r="BC168" s="163"/>
      <c r="BD168" s="163"/>
      <c r="BE168" s="163"/>
      <c r="BF168" s="163"/>
      <c r="BG168" s="163"/>
      <c r="BH168" s="163"/>
      <c r="BI168" s="163"/>
      <c r="BJ168" s="163"/>
      <c r="BK168" s="164"/>
      <c r="BL168" s="164"/>
      <c r="BM168" s="164"/>
      <c r="BN168" s="164"/>
      <c r="BO168" s="164"/>
      <c r="BP168" s="164"/>
      <c r="BQ168" s="164"/>
      <c r="BR168" s="164"/>
      <c r="BS168" s="164"/>
      <c r="BT168" s="164"/>
      <c r="BU168" s="164"/>
      <c r="BV168" s="164"/>
      <c r="BW168" s="164"/>
      <c r="BX168" s="164"/>
      <c r="BY168" s="165">
        <v>54</v>
      </c>
      <c r="BZ168" s="165"/>
      <c r="CA168" s="165"/>
      <c r="CB168" s="165"/>
      <c r="CC168" s="165"/>
      <c r="CD168" s="165"/>
      <c r="CE168" s="165"/>
      <c r="CF168" s="164"/>
      <c r="CG168" s="164"/>
      <c r="CH168" s="164"/>
      <c r="CI168" s="164"/>
      <c r="CJ168" s="164"/>
      <c r="CK168" s="164"/>
      <c r="CL168" s="164"/>
      <c r="CM168" s="164"/>
      <c r="CN168" s="164"/>
    </row>
    <row r="169" spans="5:92" ht="14.25" customHeight="1" x14ac:dyDescent="0.35">
      <c r="E169" s="164">
        <v>39</v>
      </c>
      <c r="F169" s="164"/>
      <c r="G169" s="189"/>
      <c r="H169" s="189"/>
      <c r="I169" s="189"/>
      <c r="J169" s="189"/>
      <c r="K169" s="189"/>
      <c r="L169" s="189"/>
      <c r="M169" s="189"/>
      <c r="N169" s="189"/>
      <c r="O169" s="189"/>
      <c r="P169" s="189"/>
      <c r="Q169" s="189"/>
      <c r="R169" s="189"/>
      <c r="S169" s="189"/>
      <c r="T169" s="163" t="s">
        <v>757</v>
      </c>
      <c r="U169" s="163"/>
      <c r="V169" s="163"/>
      <c r="W169" s="163"/>
      <c r="X169" s="163"/>
      <c r="Y169" s="163"/>
      <c r="Z169" s="163"/>
      <c r="AA169" s="163"/>
      <c r="AB169" s="163"/>
      <c r="AC169" s="163"/>
      <c r="AD169" s="163"/>
      <c r="AE169" s="163"/>
      <c r="AF169" s="163"/>
      <c r="AG169" s="163"/>
      <c r="AH169" s="163"/>
      <c r="AI169" s="163"/>
      <c r="AJ169" s="163"/>
      <c r="AK169" s="163"/>
      <c r="AL169" s="163"/>
      <c r="AM169" s="163"/>
      <c r="AN169" s="163"/>
      <c r="AO169" s="163"/>
      <c r="AP169" s="163"/>
      <c r="AQ169" s="163"/>
      <c r="AR169" s="163"/>
      <c r="AS169" s="163"/>
      <c r="AT169" s="163"/>
      <c r="AU169" s="163"/>
      <c r="AV169" s="163"/>
      <c r="AW169" s="163">
        <v>400</v>
      </c>
      <c r="AX169" s="163"/>
      <c r="AY169" s="163"/>
      <c r="AZ169" s="163"/>
      <c r="BA169" s="163"/>
      <c r="BB169" s="163"/>
      <c r="BC169" s="163"/>
      <c r="BD169" s="163"/>
      <c r="BE169" s="163"/>
      <c r="BF169" s="163"/>
      <c r="BG169" s="163"/>
      <c r="BH169" s="163"/>
      <c r="BI169" s="163"/>
      <c r="BJ169" s="163"/>
      <c r="BK169" s="164"/>
      <c r="BL169" s="164"/>
      <c r="BM169" s="164"/>
      <c r="BN169" s="164"/>
      <c r="BO169" s="164"/>
      <c r="BP169" s="164"/>
      <c r="BQ169" s="164"/>
      <c r="BR169" s="164"/>
      <c r="BS169" s="164"/>
      <c r="BT169" s="164"/>
      <c r="BU169" s="164"/>
      <c r="BV169" s="164"/>
      <c r="BW169" s="164"/>
      <c r="BX169" s="164"/>
      <c r="BY169" s="165">
        <v>400</v>
      </c>
      <c r="BZ169" s="165"/>
      <c r="CA169" s="165"/>
      <c r="CB169" s="165"/>
      <c r="CC169" s="165"/>
      <c r="CD169" s="165"/>
      <c r="CE169" s="165"/>
      <c r="CF169" s="164"/>
      <c r="CG169" s="164"/>
      <c r="CH169" s="164"/>
      <c r="CI169" s="164"/>
      <c r="CJ169" s="164"/>
      <c r="CK169" s="164"/>
      <c r="CL169" s="164"/>
      <c r="CM169" s="164"/>
      <c r="CN169" s="164"/>
    </row>
    <row r="170" spans="5:92" ht="14.25" customHeight="1" x14ac:dyDescent="0.35">
      <c r="E170" s="164">
        <v>40</v>
      </c>
      <c r="F170" s="164"/>
      <c r="G170" s="189"/>
      <c r="H170" s="189"/>
      <c r="I170" s="189"/>
      <c r="J170" s="189"/>
      <c r="K170" s="189"/>
      <c r="L170" s="189"/>
      <c r="M170" s="189"/>
      <c r="N170" s="189"/>
      <c r="O170" s="189"/>
      <c r="P170" s="189"/>
      <c r="Q170" s="189"/>
      <c r="R170" s="189"/>
      <c r="S170" s="189"/>
      <c r="T170" s="163" t="s">
        <v>758</v>
      </c>
      <c r="U170" s="163"/>
      <c r="V170" s="163"/>
      <c r="W170" s="163"/>
      <c r="X170" s="163"/>
      <c r="Y170" s="163"/>
      <c r="Z170" s="163"/>
      <c r="AA170" s="163"/>
      <c r="AB170" s="163"/>
      <c r="AC170" s="163"/>
      <c r="AD170" s="163"/>
      <c r="AE170" s="163"/>
      <c r="AF170" s="163"/>
      <c r="AG170" s="163"/>
      <c r="AH170" s="163"/>
      <c r="AI170" s="163">
        <v>103</v>
      </c>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c r="BI170" s="163"/>
      <c r="BJ170" s="163"/>
      <c r="BK170" s="164"/>
      <c r="BL170" s="164"/>
      <c r="BM170" s="164"/>
      <c r="BN170" s="164"/>
      <c r="BO170" s="164"/>
      <c r="BP170" s="164"/>
      <c r="BQ170" s="164"/>
      <c r="BR170" s="164"/>
      <c r="BS170" s="164"/>
      <c r="BT170" s="164"/>
      <c r="BU170" s="164"/>
      <c r="BV170" s="164"/>
      <c r="BW170" s="164"/>
      <c r="BX170" s="164"/>
      <c r="BY170" s="165">
        <v>103</v>
      </c>
      <c r="BZ170" s="165"/>
      <c r="CA170" s="165"/>
      <c r="CB170" s="165"/>
      <c r="CC170" s="165"/>
      <c r="CD170" s="165"/>
      <c r="CE170" s="165"/>
      <c r="CF170" s="164"/>
      <c r="CG170" s="164"/>
      <c r="CH170" s="164"/>
      <c r="CI170" s="164"/>
      <c r="CJ170" s="164"/>
      <c r="CK170" s="164"/>
      <c r="CL170" s="164"/>
      <c r="CM170" s="164"/>
      <c r="CN170" s="164"/>
    </row>
    <row r="171" spans="5:92" ht="15" customHeight="1" x14ac:dyDescent="0.35">
      <c r="E171" s="164">
        <v>41</v>
      </c>
      <c r="F171" s="164"/>
      <c r="G171" s="189" t="s">
        <v>803</v>
      </c>
      <c r="H171" s="189"/>
      <c r="I171" s="189"/>
      <c r="J171" s="189"/>
      <c r="K171" s="189"/>
      <c r="L171" s="189"/>
      <c r="M171" s="189"/>
      <c r="N171" s="189"/>
      <c r="O171" s="189"/>
      <c r="P171" s="189"/>
      <c r="Q171" s="189"/>
      <c r="R171" s="189"/>
      <c r="S171" s="189"/>
      <c r="T171" s="163" t="s">
        <v>759</v>
      </c>
      <c r="U171" s="163"/>
      <c r="V171" s="163"/>
      <c r="W171" s="163"/>
      <c r="X171" s="163"/>
      <c r="Y171" s="163"/>
      <c r="Z171" s="163"/>
      <c r="AA171" s="163"/>
      <c r="AB171" s="163"/>
      <c r="AC171" s="163"/>
      <c r="AD171" s="163"/>
      <c r="AE171" s="163"/>
      <c r="AF171" s="163"/>
      <c r="AG171" s="163"/>
      <c r="AH171" s="163"/>
      <c r="AI171" s="163">
        <v>12</v>
      </c>
      <c r="AJ171" s="163"/>
      <c r="AK171" s="163"/>
      <c r="AL171" s="163"/>
      <c r="AM171" s="163"/>
      <c r="AN171" s="163"/>
      <c r="AO171" s="163"/>
      <c r="AP171" s="163">
        <v>8</v>
      </c>
      <c r="AQ171" s="163"/>
      <c r="AR171" s="163"/>
      <c r="AS171" s="163"/>
      <c r="AT171" s="163"/>
      <c r="AU171" s="163"/>
      <c r="AV171" s="163"/>
      <c r="AW171" s="163">
        <v>104</v>
      </c>
      <c r="AX171" s="163"/>
      <c r="AY171" s="163"/>
      <c r="AZ171" s="163"/>
      <c r="BA171" s="163"/>
      <c r="BB171" s="163"/>
      <c r="BC171" s="163"/>
      <c r="BD171" s="163"/>
      <c r="BE171" s="163"/>
      <c r="BF171" s="163"/>
      <c r="BG171" s="163"/>
      <c r="BH171" s="163"/>
      <c r="BI171" s="163"/>
      <c r="BJ171" s="163"/>
      <c r="BK171" s="164"/>
      <c r="BL171" s="164"/>
      <c r="BM171" s="164"/>
      <c r="BN171" s="164"/>
      <c r="BO171" s="164"/>
      <c r="BP171" s="164"/>
      <c r="BQ171" s="164"/>
      <c r="BR171" s="164"/>
      <c r="BS171" s="164"/>
      <c r="BT171" s="164"/>
      <c r="BU171" s="164"/>
      <c r="BV171" s="164"/>
      <c r="BW171" s="164"/>
      <c r="BX171" s="164"/>
      <c r="BY171" s="165">
        <v>124</v>
      </c>
      <c r="BZ171" s="165"/>
      <c r="CA171" s="165"/>
      <c r="CB171" s="165"/>
      <c r="CC171" s="165"/>
      <c r="CD171" s="165"/>
      <c r="CE171" s="165"/>
      <c r="CF171" s="164"/>
      <c r="CG171" s="164"/>
      <c r="CH171" s="164"/>
      <c r="CI171" s="164"/>
      <c r="CJ171" s="164"/>
      <c r="CK171" s="164"/>
      <c r="CL171" s="164"/>
      <c r="CM171" s="164"/>
      <c r="CN171" s="164"/>
    </row>
    <row r="172" spans="5:92" ht="15" customHeight="1" x14ac:dyDescent="0.35">
      <c r="E172" s="164">
        <v>42</v>
      </c>
      <c r="F172" s="164"/>
      <c r="G172" s="189"/>
      <c r="H172" s="189"/>
      <c r="I172" s="189"/>
      <c r="J172" s="189"/>
      <c r="K172" s="189"/>
      <c r="L172" s="189"/>
      <c r="M172" s="189"/>
      <c r="N172" s="189"/>
      <c r="O172" s="189"/>
      <c r="P172" s="189"/>
      <c r="Q172" s="189"/>
      <c r="R172" s="189"/>
      <c r="S172" s="189"/>
      <c r="T172" s="163" t="s">
        <v>1880</v>
      </c>
      <c r="U172" s="163"/>
      <c r="V172" s="163"/>
      <c r="W172" s="163"/>
      <c r="X172" s="163"/>
      <c r="Y172" s="163"/>
      <c r="Z172" s="163"/>
      <c r="AA172" s="163"/>
      <c r="AB172" s="163"/>
      <c r="AC172" s="163"/>
      <c r="AD172" s="163"/>
      <c r="AE172" s="163"/>
      <c r="AF172" s="163"/>
      <c r="AG172" s="163"/>
      <c r="AH172" s="163"/>
      <c r="AI172" s="163">
        <v>747</v>
      </c>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4"/>
      <c r="BL172" s="164"/>
      <c r="BM172" s="164"/>
      <c r="BN172" s="164"/>
      <c r="BO172" s="164"/>
      <c r="BP172" s="164"/>
      <c r="BQ172" s="164"/>
      <c r="BR172" s="164"/>
      <c r="BS172" s="164"/>
      <c r="BT172" s="164"/>
      <c r="BU172" s="164"/>
      <c r="BV172" s="164"/>
      <c r="BW172" s="164"/>
      <c r="BX172" s="164"/>
      <c r="BY172" s="165">
        <v>747</v>
      </c>
      <c r="BZ172" s="165"/>
      <c r="CA172" s="165"/>
      <c r="CB172" s="165"/>
      <c r="CC172" s="165"/>
      <c r="CD172" s="165"/>
      <c r="CE172" s="165"/>
      <c r="CF172" s="164"/>
      <c r="CG172" s="164"/>
      <c r="CH172" s="164"/>
      <c r="CI172" s="164"/>
      <c r="CJ172" s="164"/>
      <c r="CK172" s="164"/>
      <c r="CL172" s="164"/>
      <c r="CM172" s="164"/>
      <c r="CN172" s="164"/>
    </row>
    <row r="173" spans="5:92" ht="15" customHeight="1" x14ac:dyDescent="0.35">
      <c r="E173" s="164">
        <v>43</v>
      </c>
      <c r="F173" s="164"/>
      <c r="G173" s="189"/>
      <c r="H173" s="189"/>
      <c r="I173" s="189"/>
      <c r="J173" s="189"/>
      <c r="K173" s="189"/>
      <c r="L173" s="189"/>
      <c r="M173" s="189"/>
      <c r="N173" s="189"/>
      <c r="O173" s="189"/>
      <c r="P173" s="189"/>
      <c r="Q173" s="189"/>
      <c r="R173" s="189"/>
      <c r="S173" s="189"/>
      <c r="T173" s="163" t="s">
        <v>1881</v>
      </c>
      <c r="U173" s="163"/>
      <c r="V173" s="163"/>
      <c r="W173" s="163"/>
      <c r="X173" s="163"/>
      <c r="Y173" s="163"/>
      <c r="Z173" s="163"/>
      <c r="AA173" s="163"/>
      <c r="AB173" s="163"/>
      <c r="AC173" s="163"/>
      <c r="AD173" s="163"/>
      <c r="AE173" s="163"/>
      <c r="AF173" s="163"/>
      <c r="AG173" s="163"/>
      <c r="AH173" s="163"/>
      <c r="AI173" s="163">
        <v>160</v>
      </c>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4"/>
      <c r="BL173" s="164"/>
      <c r="BM173" s="164"/>
      <c r="BN173" s="164"/>
      <c r="BO173" s="164"/>
      <c r="BP173" s="164"/>
      <c r="BQ173" s="164"/>
      <c r="BR173" s="164"/>
      <c r="BS173" s="164"/>
      <c r="BT173" s="164"/>
      <c r="BU173" s="164"/>
      <c r="BV173" s="164"/>
      <c r="BW173" s="164"/>
      <c r="BX173" s="164"/>
      <c r="BY173" s="165">
        <v>160</v>
      </c>
      <c r="BZ173" s="165"/>
      <c r="CA173" s="165"/>
      <c r="CB173" s="165"/>
      <c r="CC173" s="165"/>
      <c r="CD173" s="165"/>
      <c r="CE173" s="165"/>
      <c r="CF173" s="164"/>
      <c r="CG173" s="164"/>
      <c r="CH173" s="164"/>
      <c r="CI173" s="164"/>
      <c r="CJ173" s="164"/>
      <c r="CK173" s="164"/>
      <c r="CL173" s="164"/>
      <c r="CM173" s="164"/>
      <c r="CN173" s="164"/>
    </row>
    <row r="174" spans="5:92" ht="15" customHeight="1" x14ac:dyDescent="0.35">
      <c r="E174" s="164">
        <v>44</v>
      </c>
      <c r="F174" s="164"/>
      <c r="G174" s="189"/>
      <c r="H174" s="189"/>
      <c r="I174" s="189"/>
      <c r="J174" s="189"/>
      <c r="K174" s="189"/>
      <c r="L174" s="189"/>
      <c r="M174" s="189"/>
      <c r="N174" s="189"/>
      <c r="O174" s="189"/>
      <c r="P174" s="189"/>
      <c r="Q174" s="189"/>
      <c r="R174" s="189"/>
      <c r="S174" s="189"/>
      <c r="T174" s="163" t="s">
        <v>1882</v>
      </c>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v>110</v>
      </c>
      <c r="AX174" s="163"/>
      <c r="AY174" s="163"/>
      <c r="AZ174" s="163"/>
      <c r="BA174" s="163"/>
      <c r="BB174" s="163"/>
      <c r="BC174" s="163"/>
      <c r="BD174" s="163"/>
      <c r="BE174" s="163"/>
      <c r="BF174" s="163"/>
      <c r="BG174" s="163"/>
      <c r="BH174" s="163"/>
      <c r="BI174" s="163"/>
      <c r="BJ174" s="163"/>
      <c r="BK174" s="164"/>
      <c r="BL174" s="164"/>
      <c r="BM174" s="164"/>
      <c r="BN174" s="164"/>
      <c r="BO174" s="164"/>
      <c r="BP174" s="164"/>
      <c r="BQ174" s="164"/>
      <c r="BR174" s="164"/>
      <c r="BS174" s="164"/>
      <c r="BT174" s="164"/>
      <c r="BU174" s="164"/>
      <c r="BV174" s="164"/>
      <c r="BW174" s="164"/>
      <c r="BX174" s="164"/>
      <c r="BY174" s="165">
        <v>110</v>
      </c>
      <c r="BZ174" s="165"/>
      <c r="CA174" s="165"/>
      <c r="CB174" s="165"/>
      <c r="CC174" s="165"/>
      <c r="CD174" s="165"/>
      <c r="CE174" s="165"/>
      <c r="CF174" s="164"/>
      <c r="CG174" s="164"/>
      <c r="CH174" s="164"/>
      <c r="CI174" s="164"/>
      <c r="CJ174" s="164"/>
      <c r="CK174" s="164"/>
      <c r="CL174" s="164"/>
      <c r="CM174" s="164"/>
      <c r="CN174" s="164"/>
    </row>
    <row r="175" spans="5:92" ht="15" customHeight="1" x14ac:dyDescent="0.35">
      <c r="E175" s="164">
        <v>45</v>
      </c>
      <c r="F175" s="164"/>
      <c r="G175" s="189"/>
      <c r="H175" s="189"/>
      <c r="I175" s="189"/>
      <c r="J175" s="189"/>
      <c r="K175" s="189"/>
      <c r="L175" s="189"/>
      <c r="M175" s="189"/>
      <c r="N175" s="189"/>
      <c r="O175" s="189"/>
      <c r="P175" s="189"/>
      <c r="Q175" s="189"/>
      <c r="R175" s="189"/>
      <c r="S175" s="189"/>
      <c r="T175" s="163" t="s">
        <v>1883</v>
      </c>
      <c r="U175" s="163"/>
      <c r="V175" s="163"/>
      <c r="W175" s="163"/>
      <c r="X175" s="163"/>
      <c r="Y175" s="163"/>
      <c r="Z175" s="163"/>
      <c r="AA175" s="163"/>
      <c r="AB175" s="163"/>
      <c r="AC175" s="163"/>
      <c r="AD175" s="163"/>
      <c r="AE175" s="163"/>
      <c r="AF175" s="163"/>
      <c r="AG175" s="163"/>
      <c r="AH175" s="163"/>
      <c r="AI175" s="163"/>
      <c r="AJ175" s="163"/>
      <c r="AK175" s="163"/>
      <c r="AL175" s="163"/>
      <c r="AM175" s="163"/>
      <c r="AN175" s="163"/>
      <c r="AO175" s="163"/>
      <c r="AP175" s="163"/>
      <c r="AQ175" s="163"/>
      <c r="AR175" s="163"/>
      <c r="AS175" s="163"/>
      <c r="AT175" s="163"/>
      <c r="AU175" s="163"/>
      <c r="AV175" s="163"/>
      <c r="AW175" s="163">
        <v>262</v>
      </c>
      <c r="AX175" s="163"/>
      <c r="AY175" s="163"/>
      <c r="AZ175" s="163"/>
      <c r="BA175" s="163"/>
      <c r="BB175" s="163"/>
      <c r="BC175" s="163"/>
      <c r="BD175" s="163"/>
      <c r="BE175" s="163"/>
      <c r="BF175" s="163"/>
      <c r="BG175" s="163"/>
      <c r="BH175" s="163"/>
      <c r="BI175" s="163"/>
      <c r="BJ175" s="163"/>
      <c r="BK175" s="164"/>
      <c r="BL175" s="164"/>
      <c r="BM175" s="164"/>
      <c r="BN175" s="164"/>
      <c r="BO175" s="164"/>
      <c r="BP175" s="164"/>
      <c r="BQ175" s="164"/>
      <c r="BR175" s="164"/>
      <c r="BS175" s="164"/>
      <c r="BT175" s="164"/>
      <c r="BU175" s="164"/>
      <c r="BV175" s="164"/>
      <c r="BW175" s="164"/>
      <c r="BX175" s="164"/>
      <c r="BY175" s="165">
        <v>262</v>
      </c>
      <c r="BZ175" s="165"/>
      <c r="CA175" s="165"/>
      <c r="CB175" s="165"/>
      <c r="CC175" s="165"/>
      <c r="CD175" s="165"/>
      <c r="CE175" s="165"/>
      <c r="CF175" s="164"/>
      <c r="CG175" s="164"/>
      <c r="CH175" s="164"/>
      <c r="CI175" s="164"/>
      <c r="CJ175" s="164"/>
      <c r="CK175" s="164"/>
      <c r="CL175" s="164"/>
      <c r="CM175" s="164"/>
      <c r="CN175" s="164"/>
    </row>
    <row r="176" spans="5:92" ht="15" customHeight="1" x14ac:dyDescent="0.35">
      <c r="E176" s="164">
        <v>46</v>
      </c>
      <c r="F176" s="164"/>
      <c r="G176" s="189"/>
      <c r="H176" s="189"/>
      <c r="I176" s="189"/>
      <c r="J176" s="189"/>
      <c r="K176" s="189"/>
      <c r="L176" s="189"/>
      <c r="M176" s="189"/>
      <c r="N176" s="189"/>
      <c r="O176" s="189"/>
      <c r="P176" s="189"/>
      <c r="Q176" s="189"/>
      <c r="R176" s="189"/>
      <c r="S176" s="189"/>
      <c r="T176" s="163" t="s">
        <v>1884</v>
      </c>
      <c r="U176" s="163"/>
      <c r="V176" s="163"/>
      <c r="W176" s="163"/>
      <c r="X176" s="163"/>
      <c r="Y176" s="163"/>
      <c r="Z176" s="163"/>
      <c r="AA176" s="163"/>
      <c r="AB176" s="163"/>
      <c r="AC176" s="163"/>
      <c r="AD176" s="163"/>
      <c r="AE176" s="163"/>
      <c r="AF176" s="163"/>
      <c r="AG176" s="163"/>
      <c r="AH176" s="163"/>
      <c r="AI176" s="163"/>
      <c r="AJ176" s="163"/>
      <c r="AK176" s="163"/>
      <c r="AL176" s="163"/>
      <c r="AM176" s="163"/>
      <c r="AN176" s="163"/>
      <c r="AO176" s="163"/>
      <c r="AP176" s="163"/>
      <c r="AQ176" s="163"/>
      <c r="AR176" s="163"/>
      <c r="AS176" s="163"/>
      <c r="AT176" s="163"/>
      <c r="AU176" s="163"/>
      <c r="AV176" s="163"/>
      <c r="AW176" s="163">
        <v>68</v>
      </c>
      <c r="AX176" s="163"/>
      <c r="AY176" s="163"/>
      <c r="AZ176" s="163"/>
      <c r="BA176" s="163"/>
      <c r="BB176" s="163"/>
      <c r="BC176" s="163"/>
      <c r="BD176" s="163"/>
      <c r="BE176" s="163"/>
      <c r="BF176" s="163"/>
      <c r="BG176" s="163"/>
      <c r="BH176" s="163"/>
      <c r="BI176" s="163"/>
      <c r="BJ176" s="163"/>
      <c r="BK176" s="164"/>
      <c r="BL176" s="164"/>
      <c r="BM176" s="164"/>
      <c r="BN176" s="164"/>
      <c r="BO176" s="164"/>
      <c r="BP176" s="164"/>
      <c r="BQ176" s="164"/>
      <c r="BR176" s="164"/>
      <c r="BS176" s="164"/>
      <c r="BT176" s="164"/>
      <c r="BU176" s="164"/>
      <c r="BV176" s="164"/>
      <c r="BW176" s="164"/>
      <c r="BX176" s="164"/>
      <c r="BY176" s="165">
        <v>68</v>
      </c>
      <c r="BZ176" s="165"/>
      <c r="CA176" s="165"/>
      <c r="CB176" s="165"/>
      <c r="CC176" s="165"/>
      <c r="CD176" s="165"/>
      <c r="CE176" s="165"/>
      <c r="CF176" s="164"/>
      <c r="CG176" s="164"/>
      <c r="CH176" s="164"/>
      <c r="CI176" s="164"/>
      <c r="CJ176" s="164"/>
      <c r="CK176" s="164"/>
      <c r="CL176" s="164"/>
      <c r="CM176" s="164"/>
      <c r="CN176" s="164"/>
    </row>
    <row r="177" spans="5:92" ht="15" customHeight="1" x14ac:dyDescent="0.35">
      <c r="E177" s="164">
        <v>47</v>
      </c>
      <c r="F177" s="164"/>
      <c r="G177" s="189"/>
      <c r="H177" s="189"/>
      <c r="I177" s="189"/>
      <c r="J177" s="189"/>
      <c r="K177" s="189"/>
      <c r="L177" s="189"/>
      <c r="M177" s="189"/>
      <c r="N177" s="189"/>
      <c r="O177" s="189"/>
      <c r="P177" s="189"/>
      <c r="Q177" s="189"/>
      <c r="R177" s="189"/>
      <c r="S177" s="189"/>
      <c r="T177" s="163" t="s">
        <v>1885</v>
      </c>
      <c r="U177" s="163"/>
      <c r="V177" s="163"/>
      <c r="W177" s="163"/>
      <c r="X177" s="163"/>
      <c r="Y177" s="163"/>
      <c r="Z177" s="163"/>
      <c r="AA177" s="163"/>
      <c r="AB177" s="163"/>
      <c r="AC177" s="163"/>
      <c r="AD177" s="163"/>
      <c r="AE177" s="163"/>
      <c r="AF177" s="163"/>
      <c r="AG177" s="163"/>
      <c r="AH177" s="163"/>
      <c r="AI177" s="163"/>
      <c r="AJ177" s="163"/>
      <c r="AK177" s="163"/>
      <c r="AL177" s="163"/>
      <c r="AM177" s="163"/>
      <c r="AN177" s="163"/>
      <c r="AO177" s="163"/>
      <c r="AP177" s="163"/>
      <c r="AQ177" s="163"/>
      <c r="AR177" s="163"/>
      <c r="AS177" s="163"/>
      <c r="AT177" s="163"/>
      <c r="AU177" s="163"/>
      <c r="AV177" s="163"/>
      <c r="AW177" s="163">
        <v>58</v>
      </c>
      <c r="AX177" s="163"/>
      <c r="AY177" s="163"/>
      <c r="AZ177" s="163"/>
      <c r="BA177" s="163"/>
      <c r="BB177" s="163"/>
      <c r="BC177" s="163"/>
      <c r="BD177" s="163"/>
      <c r="BE177" s="163"/>
      <c r="BF177" s="163"/>
      <c r="BG177" s="163"/>
      <c r="BH177" s="163"/>
      <c r="BI177" s="163"/>
      <c r="BJ177" s="163"/>
      <c r="BK177" s="164"/>
      <c r="BL177" s="164"/>
      <c r="BM177" s="164"/>
      <c r="BN177" s="164"/>
      <c r="BO177" s="164"/>
      <c r="BP177" s="164"/>
      <c r="BQ177" s="164"/>
      <c r="BR177" s="164"/>
      <c r="BS177" s="164"/>
      <c r="BT177" s="164"/>
      <c r="BU177" s="164"/>
      <c r="BV177" s="164"/>
      <c r="BW177" s="164"/>
      <c r="BX177" s="164"/>
      <c r="BY177" s="165">
        <v>58</v>
      </c>
      <c r="BZ177" s="165"/>
      <c r="CA177" s="165"/>
      <c r="CB177" s="165"/>
      <c r="CC177" s="165"/>
      <c r="CD177" s="165"/>
      <c r="CE177" s="165"/>
      <c r="CF177" s="164"/>
      <c r="CG177" s="164"/>
      <c r="CH177" s="164"/>
      <c r="CI177" s="164"/>
      <c r="CJ177" s="164"/>
      <c r="CK177" s="164"/>
      <c r="CL177" s="164"/>
      <c r="CM177" s="164"/>
      <c r="CN177" s="164"/>
    </row>
    <row r="178" spans="5:92" ht="15" customHeight="1" x14ac:dyDescent="0.35">
      <c r="E178" s="164">
        <v>48</v>
      </c>
      <c r="F178" s="164"/>
      <c r="G178" s="189"/>
      <c r="H178" s="189"/>
      <c r="I178" s="189"/>
      <c r="J178" s="189"/>
      <c r="K178" s="189"/>
      <c r="L178" s="189"/>
      <c r="M178" s="189"/>
      <c r="N178" s="189"/>
      <c r="O178" s="189"/>
      <c r="P178" s="189"/>
      <c r="Q178" s="189"/>
      <c r="R178" s="189"/>
      <c r="S178" s="189"/>
      <c r="T178" s="163" t="s">
        <v>1886</v>
      </c>
      <c r="U178" s="163"/>
      <c r="V178" s="163"/>
      <c r="W178" s="163"/>
      <c r="X178" s="163"/>
      <c r="Y178" s="163"/>
      <c r="Z178" s="163"/>
      <c r="AA178" s="163"/>
      <c r="AB178" s="163"/>
      <c r="AC178" s="163"/>
      <c r="AD178" s="163"/>
      <c r="AE178" s="163"/>
      <c r="AF178" s="163"/>
      <c r="AG178" s="163"/>
      <c r="AH178" s="163"/>
      <c r="AI178" s="163">
        <v>51</v>
      </c>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c r="BI178" s="163"/>
      <c r="BJ178" s="163"/>
      <c r="BK178" s="164"/>
      <c r="BL178" s="164"/>
      <c r="BM178" s="164"/>
      <c r="BN178" s="164"/>
      <c r="BO178" s="164"/>
      <c r="BP178" s="164"/>
      <c r="BQ178" s="164"/>
      <c r="BR178" s="164"/>
      <c r="BS178" s="164"/>
      <c r="BT178" s="164"/>
      <c r="BU178" s="164"/>
      <c r="BV178" s="164"/>
      <c r="BW178" s="164"/>
      <c r="BX178" s="164"/>
      <c r="BY178" s="165">
        <v>51</v>
      </c>
      <c r="BZ178" s="165"/>
      <c r="CA178" s="165"/>
      <c r="CB178" s="165"/>
      <c r="CC178" s="165"/>
      <c r="CD178" s="165"/>
      <c r="CE178" s="165"/>
      <c r="CF178" s="164"/>
      <c r="CG178" s="164"/>
      <c r="CH178" s="164"/>
      <c r="CI178" s="164"/>
      <c r="CJ178" s="164"/>
      <c r="CK178" s="164"/>
      <c r="CL178" s="164"/>
      <c r="CM178" s="164"/>
      <c r="CN178" s="164"/>
    </row>
    <row r="179" spans="5:92" ht="14.25" customHeight="1" x14ac:dyDescent="0.35">
      <c r="E179" s="164">
        <v>49</v>
      </c>
      <c r="F179" s="164"/>
      <c r="G179" s="189"/>
      <c r="H179" s="189"/>
      <c r="I179" s="189"/>
      <c r="J179" s="189"/>
      <c r="K179" s="189"/>
      <c r="L179" s="189"/>
      <c r="M179" s="189"/>
      <c r="N179" s="189"/>
      <c r="O179" s="189"/>
      <c r="P179" s="189"/>
      <c r="Q179" s="189"/>
      <c r="R179" s="189"/>
      <c r="S179" s="189"/>
      <c r="T179" s="163" t="s">
        <v>760</v>
      </c>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v>143</v>
      </c>
      <c r="AX179" s="163"/>
      <c r="AY179" s="163"/>
      <c r="AZ179" s="163"/>
      <c r="BA179" s="163"/>
      <c r="BB179" s="163"/>
      <c r="BC179" s="163"/>
      <c r="BD179" s="163"/>
      <c r="BE179" s="163"/>
      <c r="BF179" s="163"/>
      <c r="BG179" s="163"/>
      <c r="BH179" s="163"/>
      <c r="BI179" s="163"/>
      <c r="BJ179" s="163"/>
      <c r="BK179" s="164"/>
      <c r="BL179" s="164"/>
      <c r="BM179" s="164"/>
      <c r="BN179" s="164"/>
      <c r="BO179" s="164"/>
      <c r="BP179" s="164"/>
      <c r="BQ179" s="164"/>
      <c r="BR179" s="164"/>
      <c r="BS179" s="164"/>
      <c r="BT179" s="164"/>
      <c r="BU179" s="164"/>
      <c r="BV179" s="164"/>
      <c r="BW179" s="164"/>
      <c r="BX179" s="164"/>
      <c r="BY179" s="165">
        <v>143</v>
      </c>
      <c r="BZ179" s="165"/>
      <c r="CA179" s="165"/>
      <c r="CB179" s="165"/>
      <c r="CC179" s="165"/>
      <c r="CD179" s="165"/>
      <c r="CE179" s="165"/>
      <c r="CF179" s="164"/>
      <c r="CG179" s="164"/>
      <c r="CH179" s="164"/>
      <c r="CI179" s="164"/>
      <c r="CJ179" s="164"/>
      <c r="CK179" s="164"/>
      <c r="CL179" s="164"/>
      <c r="CM179" s="164"/>
      <c r="CN179" s="164"/>
    </row>
    <row r="180" spans="5:92" ht="14.25" customHeight="1" x14ac:dyDescent="0.35">
      <c r="E180" s="164">
        <v>50</v>
      </c>
      <c r="F180" s="164"/>
      <c r="G180" s="189"/>
      <c r="H180" s="189"/>
      <c r="I180" s="189"/>
      <c r="J180" s="189"/>
      <c r="K180" s="189"/>
      <c r="L180" s="189"/>
      <c r="M180" s="189"/>
      <c r="N180" s="189"/>
      <c r="O180" s="189"/>
      <c r="P180" s="189"/>
      <c r="Q180" s="189"/>
      <c r="R180" s="189"/>
      <c r="S180" s="189"/>
      <c r="T180" s="163" t="s">
        <v>761</v>
      </c>
      <c r="U180" s="163"/>
      <c r="V180" s="163"/>
      <c r="W180" s="163"/>
      <c r="X180" s="163"/>
      <c r="Y180" s="163"/>
      <c r="Z180" s="163"/>
      <c r="AA180" s="163"/>
      <c r="AB180" s="163"/>
      <c r="AC180" s="163"/>
      <c r="AD180" s="163"/>
      <c r="AE180" s="163"/>
      <c r="AF180" s="163"/>
      <c r="AG180" s="163"/>
      <c r="AH180" s="163"/>
      <c r="AI180" s="163">
        <v>1</v>
      </c>
      <c r="AJ180" s="163"/>
      <c r="AK180" s="163"/>
      <c r="AL180" s="163"/>
      <c r="AM180" s="163"/>
      <c r="AN180" s="163"/>
      <c r="AO180" s="163"/>
      <c r="AP180" s="163"/>
      <c r="AQ180" s="163"/>
      <c r="AR180" s="163"/>
      <c r="AS180" s="163"/>
      <c r="AT180" s="163"/>
      <c r="AU180" s="163"/>
      <c r="AV180" s="163"/>
      <c r="AW180" s="163">
        <v>51</v>
      </c>
      <c r="AX180" s="163"/>
      <c r="AY180" s="163"/>
      <c r="AZ180" s="163"/>
      <c r="BA180" s="163"/>
      <c r="BB180" s="163"/>
      <c r="BC180" s="163"/>
      <c r="BD180" s="163"/>
      <c r="BE180" s="163"/>
      <c r="BF180" s="163"/>
      <c r="BG180" s="163"/>
      <c r="BH180" s="163"/>
      <c r="BI180" s="163"/>
      <c r="BJ180" s="163"/>
      <c r="BK180" s="164"/>
      <c r="BL180" s="164"/>
      <c r="BM180" s="164"/>
      <c r="BN180" s="164"/>
      <c r="BO180" s="164"/>
      <c r="BP180" s="164"/>
      <c r="BQ180" s="164"/>
      <c r="BR180" s="164"/>
      <c r="BS180" s="164"/>
      <c r="BT180" s="164"/>
      <c r="BU180" s="164"/>
      <c r="BV180" s="164"/>
      <c r="BW180" s="164"/>
      <c r="BX180" s="164"/>
      <c r="BY180" s="165">
        <v>52</v>
      </c>
      <c r="BZ180" s="165"/>
      <c r="CA180" s="165"/>
      <c r="CB180" s="165"/>
      <c r="CC180" s="165"/>
      <c r="CD180" s="165"/>
      <c r="CE180" s="165"/>
      <c r="CF180" s="164"/>
      <c r="CG180" s="164"/>
      <c r="CH180" s="164"/>
      <c r="CI180" s="164"/>
      <c r="CJ180" s="164"/>
      <c r="CK180" s="164"/>
      <c r="CL180" s="164"/>
      <c r="CM180" s="164"/>
      <c r="CN180" s="164"/>
    </row>
    <row r="181" spans="5:92" ht="14.25" customHeight="1" x14ac:dyDescent="0.35">
      <c r="E181" s="164">
        <v>51</v>
      </c>
      <c r="F181" s="164"/>
      <c r="G181" s="189"/>
      <c r="H181" s="189"/>
      <c r="I181" s="189"/>
      <c r="J181" s="189"/>
      <c r="K181" s="189"/>
      <c r="L181" s="189"/>
      <c r="M181" s="189"/>
      <c r="N181" s="189"/>
      <c r="O181" s="189"/>
      <c r="P181" s="189"/>
      <c r="Q181" s="189"/>
      <c r="R181" s="189"/>
      <c r="S181" s="189"/>
      <c r="T181" s="163" t="s">
        <v>762</v>
      </c>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c r="AW181" s="163">
        <v>59</v>
      </c>
      <c r="AX181" s="163"/>
      <c r="AY181" s="163"/>
      <c r="AZ181" s="163"/>
      <c r="BA181" s="163"/>
      <c r="BB181" s="163"/>
      <c r="BC181" s="163"/>
      <c r="BD181" s="163"/>
      <c r="BE181" s="163"/>
      <c r="BF181" s="163"/>
      <c r="BG181" s="163"/>
      <c r="BH181" s="163"/>
      <c r="BI181" s="163"/>
      <c r="BJ181" s="163"/>
      <c r="BK181" s="164"/>
      <c r="BL181" s="164"/>
      <c r="BM181" s="164"/>
      <c r="BN181" s="164"/>
      <c r="BO181" s="164"/>
      <c r="BP181" s="164"/>
      <c r="BQ181" s="164"/>
      <c r="BR181" s="164"/>
      <c r="BS181" s="164"/>
      <c r="BT181" s="164"/>
      <c r="BU181" s="164"/>
      <c r="BV181" s="164"/>
      <c r="BW181" s="164"/>
      <c r="BX181" s="164"/>
      <c r="BY181" s="165">
        <v>59</v>
      </c>
      <c r="BZ181" s="165"/>
      <c r="CA181" s="165"/>
      <c r="CB181" s="165"/>
      <c r="CC181" s="165"/>
      <c r="CD181" s="165"/>
      <c r="CE181" s="165"/>
      <c r="CF181" s="164"/>
      <c r="CG181" s="164"/>
      <c r="CH181" s="164"/>
      <c r="CI181" s="164"/>
      <c r="CJ181" s="164"/>
      <c r="CK181" s="164"/>
      <c r="CL181" s="164"/>
      <c r="CM181" s="164"/>
      <c r="CN181" s="164"/>
    </row>
    <row r="182" spans="5:92" ht="14.25" customHeight="1" x14ac:dyDescent="0.35">
      <c r="E182" s="164">
        <v>52</v>
      </c>
      <c r="F182" s="164"/>
      <c r="G182" s="189"/>
      <c r="H182" s="189"/>
      <c r="I182" s="189"/>
      <c r="J182" s="189"/>
      <c r="K182" s="189"/>
      <c r="L182" s="189"/>
      <c r="M182" s="189"/>
      <c r="N182" s="189"/>
      <c r="O182" s="189"/>
      <c r="P182" s="189"/>
      <c r="Q182" s="189"/>
      <c r="R182" s="189"/>
      <c r="S182" s="189"/>
      <c r="T182" s="163" t="s">
        <v>763</v>
      </c>
      <c r="U182" s="163"/>
      <c r="V182" s="163"/>
      <c r="W182" s="163"/>
      <c r="X182" s="163"/>
      <c r="Y182" s="163"/>
      <c r="Z182" s="163"/>
      <c r="AA182" s="163"/>
      <c r="AB182" s="163"/>
      <c r="AC182" s="163"/>
      <c r="AD182" s="163"/>
      <c r="AE182" s="163"/>
      <c r="AF182" s="163"/>
      <c r="AG182" s="163"/>
      <c r="AH182" s="163"/>
      <c r="AI182" s="163"/>
      <c r="AJ182" s="163"/>
      <c r="AK182" s="163"/>
      <c r="AL182" s="163"/>
      <c r="AM182" s="163"/>
      <c r="AN182" s="163"/>
      <c r="AO182" s="163"/>
      <c r="AP182" s="163"/>
      <c r="AQ182" s="163"/>
      <c r="AR182" s="163"/>
      <c r="AS182" s="163"/>
      <c r="AT182" s="163"/>
      <c r="AU182" s="163"/>
      <c r="AV182" s="163"/>
      <c r="AW182" s="163">
        <v>145</v>
      </c>
      <c r="AX182" s="163"/>
      <c r="AY182" s="163"/>
      <c r="AZ182" s="163"/>
      <c r="BA182" s="163"/>
      <c r="BB182" s="163"/>
      <c r="BC182" s="163"/>
      <c r="BD182" s="163"/>
      <c r="BE182" s="163"/>
      <c r="BF182" s="163"/>
      <c r="BG182" s="163"/>
      <c r="BH182" s="163"/>
      <c r="BI182" s="163"/>
      <c r="BJ182" s="163"/>
      <c r="BK182" s="164"/>
      <c r="BL182" s="164"/>
      <c r="BM182" s="164"/>
      <c r="BN182" s="164"/>
      <c r="BO182" s="164"/>
      <c r="BP182" s="164"/>
      <c r="BQ182" s="164"/>
      <c r="BR182" s="164"/>
      <c r="BS182" s="164"/>
      <c r="BT182" s="164"/>
      <c r="BU182" s="164"/>
      <c r="BV182" s="164"/>
      <c r="BW182" s="164"/>
      <c r="BX182" s="164"/>
      <c r="BY182" s="165">
        <v>145</v>
      </c>
      <c r="BZ182" s="165"/>
      <c r="CA182" s="165"/>
      <c r="CB182" s="165"/>
      <c r="CC182" s="165"/>
      <c r="CD182" s="165"/>
      <c r="CE182" s="165"/>
      <c r="CF182" s="164"/>
      <c r="CG182" s="164"/>
      <c r="CH182" s="164"/>
      <c r="CI182" s="164"/>
      <c r="CJ182" s="164"/>
      <c r="CK182" s="164"/>
      <c r="CL182" s="164"/>
      <c r="CM182" s="164"/>
      <c r="CN182" s="164"/>
    </row>
    <row r="183" spans="5:92" ht="14.25" customHeight="1" x14ac:dyDescent="0.35">
      <c r="E183" s="164">
        <v>53</v>
      </c>
      <c r="F183" s="164"/>
      <c r="G183" s="189"/>
      <c r="H183" s="189"/>
      <c r="I183" s="189"/>
      <c r="J183" s="189"/>
      <c r="K183" s="189"/>
      <c r="L183" s="189"/>
      <c r="M183" s="189"/>
      <c r="N183" s="189"/>
      <c r="O183" s="189"/>
      <c r="P183" s="189"/>
      <c r="Q183" s="189"/>
      <c r="R183" s="189"/>
      <c r="S183" s="189"/>
      <c r="T183" s="163" t="s">
        <v>764</v>
      </c>
      <c r="U183" s="163"/>
      <c r="V183" s="163"/>
      <c r="W183" s="163"/>
      <c r="X183" s="163"/>
      <c r="Y183" s="163"/>
      <c r="Z183" s="163"/>
      <c r="AA183" s="163"/>
      <c r="AB183" s="163"/>
      <c r="AC183" s="163"/>
      <c r="AD183" s="163"/>
      <c r="AE183" s="163"/>
      <c r="AF183" s="163"/>
      <c r="AG183" s="163"/>
      <c r="AH183" s="163"/>
      <c r="AI183" s="163">
        <v>7</v>
      </c>
      <c r="AJ183" s="163"/>
      <c r="AK183" s="163"/>
      <c r="AL183" s="163"/>
      <c r="AM183" s="163"/>
      <c r="AN183" s="163"/>
      <c r="AO183" s="163"/>
      <c r="AP183" s="163">
        <v>2</v>
      </c>
      <c r="AQ183" s="163"/>
      <c r="AR183" s="163"/>
      <c r="AS183" s="163"/>
      <c r="AT183" s="163"/>
      <c r="AU183" s="163"/>
      <c r="AV183" s="163"/>
      <c r="AW183" s="163">
        <v>45</v>
      </c>
      <c r="AX183" s="163"/>
      <c r="AY183" s="163"/>
      <c r="AZ183" s="163"/>
      <c r="BA183" s="163"/>
      <c r="BB183" s="163"/>
      <c r="BC183" s="163"/>
      <c r="BD183" s="163"/>
      <c r="BE183" s="163"/>
      <c r="BF183" s="163"/>
      <c r="BG183" s="163"/>
      <c r="BH183" s="163"/>
      <c r="BI183" s="163"/>
      <c r="BJ183" s="163"/>
      <c r="BK183" s="164"/>
      <c r="BL183" s="164"/>
      <c r="BM183" s="164"/>
      <c r="BN183" s="164"/>
      <c r="BO183" s="164"/>
      <c r="BP183" s="164"/>
      <c r="BQ183" s="164"/>
      <c r="BR183" s="164"/>
      <c r="BS183" s="164"/>
      <c r="BT183" s="164"/>
      <c r="BU183" s="164"/>
      <c r="BV183" s="164"/>
      <c r="BW183" s="164"/>
      <c r="BX183" s="164"/>
      <c r="BY183" s="165">
        <v>54</v>
      </c>
      <c r="BZ183" s="165"/>
      <c r="CA183" s="165"/>
      <c r="CB183" s="165"/>
      <c r="CC183" s="165"/>
      <c r="CD183" s="165"/>
      <c r="CE183" s="165"/>
      <c r="CF183" s="164"/>
      <c r="CG183" s="164"/>
      <c r="CH183" s="164"/>
      <c r="CI183" s="164"/>
      <c r="CJ183" s="164"/>
      <c r="CK183" s="164"/>
      <c r="CL183" s="164"/>
      <c r="CM183" s="164"/>
      <c r="CN183" s="164"/>
    </row>
    <row r="184" spans="5:92" ht="14.25" customHeight="1" x14ac:dyDescent="0.35">
      <c r="E184" s="164">
        <v>54</v>
      </c>
      <c r="F184" s="164"/>
      <c r="G184" s="189"/>
      <c r="H184" s="189"/>
      <c r="I184" s="189"/>
      <c r="J184" s="189"/>
      <c r="K184" s="189"/>
      <c r="L184" s="189"/>
      <c r="M184" s="189"/>
      <c r="N184" s="189"/>
      <c r="O184" s="189"/>
      <c r="P184" s="189"/>
      <c r="Q184" s="189"/>
      <c r="R184" s="189"/>
      <c r="S184" s="189"/>
      <c r="T184" s="163" t="s">
        <v>765</v>
      </c>
      <c r="U184" s="163"/>
      <c r="V184" s="163"/>
      <c r="W184" s="163"/>
      <c r="X184" s="163"/>
      <c r="Y184" s="163"/>
      <c r="Z184" s="163"/>
      <c r="AA184" s="163"/>
      <c r="AB184" s="163"/>
      <c r="AC184" s="163"/>
      <c r="AD184" s="163"/>
      <c r="AE184" s="163"/>
      <c r="AF184" s="163"/>
      <c r="AG184" s="163"/>
      <c r="AH184" s="163"/>
      <c r="AI184" s="163"/>
      <c r="AJ184" s="163"/>
      <c r="AK184" s="163"/>
      <c r="AL184" s="163"/>
      <c r="AM184" s="163"/>
      <c r="AN184" s="163"/>
      <c r="AO184" s="163"/>
      <c r="AP184" s="163">
        <v>4</v>
      </c>
      <c r="AQ184" s="163"/>
      <c r="AR184" s="163"/>
      <c r="AS184" s="163"/>
      <c r="AT184" s="163"/>
      <c r="AU184" s="163"/>
      <c r="AV184" s="163"/>
      <c r="AW184" s="163">
        <v>169</v>
      </c>
      <c r="AX184" s="163"/>
      <c r="AY184" s="163"/>
      <c r="AZ184" s="163"/>
      <c r="BA184" s="163"/>
      <c r="BB184" s="163"/>
      <c r="BC184" s="163"/>
      <c r="BD184" s="163"/>
      <c r="BE184" s="163"/>
      <c r="BF184" s="163"/>
      <c r="BG184" s="163"/>
      <c r="BH184" s="163"/>
      <c r="BI184" s="163"/>
      <c r="BJ184" s="163"/>
      <c r="BK184" s="164"/>
      <c r="BL184" s="164"/>
      <c r="BM184" s="164"/>
      <c r="BN184" s="164"/>
      <c r="BO184" s="164"/>
      <c r="BP184" s="164"/>
      <c r="BQ184" s="164"/>
      <c r="BR184" s="164"/>
      <c r="BS184" s="164"/>
      <c r="BT184" s="164"/>
      <c r="BU184" s="164"/>
      <c r="BV184" s="164"/>
      <c r="BW184" s="164"/>
      <c r="BX184" s="164"/>
      <c r="BY184" s="165">
        <v>173</v>
      </c>
      <c r="BZ184" s="165"/>
      <c r="CA184" s="165"/>
      <c r="CB184" s="165"/>
      <c r="CC184" s="165"/>
      <c r="CD184" s="165"/>
      <c r="CE184" s="165"/>
      <c r="CF184" s="164"/>
      <c r="CG184" s="164"/>
      <c r="CH184" s="164"/>
      <c r="CI184" s="164"/>
      <c r="CJ184" s="164"/>
      <c r="CK184" s="164"/>
      <c r="CL184" s="164"/>
      <c r="CM184" s="164"/>
      <c r="CN184" s="164"/>
    </row>
    <row r="185" spans="5:92" ht="14.25" customHeight="1" x14ac:dyDescent="0.35">
      <c r="E185" s="164">
        <v>55</v>
      </c>
      <c r="F185" s="164"/>
      <c r="G185" s="189"/>
      <c r="H185" s="189"/>
      <c r="I185" s="189"/>
      <c r="J185" s="189"/>
      <c r="K185" s="189"/>
      <c r="L185" s="189"/>
      <c r="M185" s="189"/>
      <c r="N185" s="189"/>
      <c r="O185" s="189"/>
      <c r="P185" s="189"/>
      <c r="Q185" s="189"/>
      <c r="R185" s="189"/>
      <c r="S185" s="189"/>
      <c r="T185" s="163" t="s">
        <v>766</v>
      </c>
      <c r="U185" s="163"/>
      <c r="V185" s="163"/>
      <c r="W185" s="163"/>
      <c r="X185" s="163"/>
      <c r="Y185" s="163"/>
      <c r="Z185" s="163"/>
      <c r="AA185" s="163"/>
      <c r="AB185" s="163"/>
      <c r="AC185" s="163"/>
      <c r="AD185" s="163"/>
      <c r="AE185" s="163"/>
      <c r="AF185" s="163"/>
      <c r="AG185" s="163"/>
      <c r="AH185" s="163"/>
      <c r="AI185" s="163"/>
      <c r="AJ185" s="163"/>
      <c r="AK185" s="163"/>
      <c r="AL185" s="163"/>
      <c r="AM185" s="163"/>
      <c r="AN185" s="163"/>
      <c r="AO185" s="163"/>
      <c r="AP185" s="163">
        <v>70</v>
      </c>
      <c r="AQ185" s="163"/>
      <c r="AR185" s="163"/>
      <c r="AS185" s="163"/>
      <c r="AT185" s="163"/>
      <c r="AU185" s="163"/>
      <c r="AV185" s="163"/>
      <c r="AW185" s="163"/>
      <c r="AX185" s="163"/>
      <c r="AY185" s="163"/>
      <c r="AZ185" s="163"/>
      <c r="BA185" s="163"/>
      <c r="BB185" s="163"/>
      <c r="BC185" s="163"/>
      <c r="BD185" s="163"/>
      <c r="BE185" s="163"/>
      <c r="BF185" s="163"/>
      <c r="BG185" s="163"/>
      <c r="BH185" s="163"/>
      <c r="BI185" s="163"/>
      <c r="BJ185" s="163"/>
      <c r="BK185" s="164"/>
      <c r="BL185" s="164"/>
      <c r="BM185" s="164"/>
      <c r="BN185" s="164"/>
      <c r="BO185" s="164"/>
      <c r="BP185" s="164"/>
      <c r="BQ185" s="164"/>
      <c r="BR185" s="164"/>
      <c r="BS185" s="164"/>
      <c r="BT185" s="164"/>
      <c r="BU185" s="164"/>
      <c r="BV185" s="164"/>
      <c r="BW185" s="164"/>
      <c r="BX185" s="164"/>
      <c r="BY185" s="165">
        <v>70</v>
      </c>
      <c r="BZ185" s="165"/>
      <c r="CA185" s="165"/>
      <c r="CB185" s="165"/>
      <c r="CC185" s="165"/>
      <c r="CD185" s="165"/>
      <c r="CE185" s="165"/>
      <c r="CF185" s="164"/>
      <c r="CG185" s="164"/>
      <c r="CH185" s="164"/>
      <c r="CI185" s="164"/>
      <c r="CJ185" s="164"/>
      <c r="CK185" s="164"/>
      <c r="CL185" s="164"/>
      <c r="CM185" s="164"/>
      <c r="CN185" s="164"/>
    </row>
    <row r="186" spans="5:92" ht="14.25" customHeight="1" x14ac:dyDescent="0.35">
      <c r="E186" s="164">
        <v>56</v>
      </c>
      <c r="F186" s="164"/>
      <c r="G186" s="189"/>
      <c r="H186" s="189"/>
      <c r="I186" s="189"/>
      <c r="J186" s="189"/>
      <c r="K186" s="189"/>
      <c r="L186" s="189"/>
      <c r="M186" s="189"/>
      <c r="N186" s="189"/>
      <c r="O186" s="189"/>
      <c r="P186" s="189"/>
      <c r="Q186" s="189"/>
      <c r="R186" s="189"/>
      <c r="S186" s="189"/>
      <c r="T186" s="163" t="s">
        <v>767</v>
      </c>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v>250</v>
      </c>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4"/>
      <c r="BL186" s="164"/>
      <c r="BM186" s="164"/>
      <c r="BN186" s="164"/>
      <c r="BO186" s="164"/>
      <c r="BP186" s="164"/>
      <c r="BQ186" s="164"/>
      <c r="BR186" s="164"/>
      <c r="BS186" s="164"/>
      <c r="BT186" s="164"/>
      <c r="BU186" s="164"/>
      <c r="BV186" s="164"/>
      <c r="BW186" s="164"/>
      <c r="BX186" s="164"/>
      <c r="BY186" s="165">
        <v>250</v>
      </c>
      <c r="BZ186" s="165"/>
      <c r="CA186" s="165"/>
      <c r="CB186" s="165"/>
      <c r="CC186" s="165"/>
      <c r="CD186" s="165"/>
      <c r="CE186" s="165"/>
      <c r="CF186" s="164"/>
      <c r="CG186" s="164"/>
      <c r="CH186" s="164"/>
      <c r="CI186" s="164"/>
      <c r="CJ186" s="164"/>
      <c r="CK186" s="164"/>
      <c r="CL186" s="164"/>
      <c r="CM186" s="164"/>
      <c r="CN186" s="164"/>
    </row>
    <row r="187" spans="5:92" ht="14.25" customHeight="1" x14ac:dyDescent="0.35">
      <c r="E187" s="164">
        <v>57</v>
      </c>
      <c r="F187" s="164"/>
      <c r="G187" s="189"/>
      <c r="H187" s="189"/>
      <c r="I187" s="189"/>
      <c r="J187" s="189"/>
      <c r="K187" s="189"/>
      <c r="L187" s="189"/>
      <c r="M187" s="189"/>
      <c r="N187" s="189"/>
      <c r="O187" s="189"/>
      <c r="P187" s="189"/>
      <c r="Q187" s="189"/>
      <c r="R187" s="189"/>
      <c r="S187" s="189"/>
      <c r="T187" s="163" t="s">
        <v>768</v>
      </c>
      <c r="U187" s="163"/>
      <c r="V187" s="163"/>
      <c r="W187" s="163"/>
      <c r="X187" s="163"/>
      <c r="Y187" s="163"/>
      <c r="Z187" s="163"/>
      <c r="AA187" s="163"/>
      <c r="AB187" s="163"/>
      <c r="AC187" s="163"/>
      <c r="AD187" s="163"/>
      <c r="AE187" s="163"/>
      <c r="AF187" s="163"/>
      <c r="AG187" s="163"/>
      <c r="AH187" s="163"/>
      <c r="AI187" s="163"/>
      <c r="AJ187" s="163"/>
      <c r="AK187" s="163"/>
      <c r="AL187" s="163"/>
      <c r="AM187" s="163"/>
      <c r="AN187" s="163"/>
      <c r="AO187" s="163"/>
      <c r="AP187" s="163"/>
      <c r="AQ187" s="163"/>
      <c r="AR187" s="163"/>
      <c r="AS187" s="163"/>
      <c r="AT187" s="163"/>
      <c r="AU187" s="163"/>
      <c r="AV187" s="163"/>
      <c r="AW187" s="163">
        <v>61</v>
      </c>
      <c r="AX187" s="163"/>
      <c r="AY187" s="163"/>
      <c r="AZ187" s="163"/>
      <c r="BA187" s="163"/>
      <c r="BB187" s="163"/>
      <c r="BC187" s="163"/>
      <c r="BD187" s="163"/>
      <c r="BE187" s="163"/>
      <c r="BF187" s="163"/>
      <c r="BG187" s="163"/>
      <c r="BH187" s="163"/>
      <c r="BI187" s="163"/>
      <c r="BJ187" s="163"/>
      <c r="BK187" s="164"/>
      <c r="BL187" s="164"/>
      <c r="BM187" s="164"/>
      <c r="BN187" s="164"/>
      <c r="BO187" s="164"/>
      <c r="BP187" s="164"/>
      <c r="BQ187" s="164"/>
      <c r="BR187" s="164"/>
      <c r="BS187" s="164"/>
      <c r="BT187" s="164"/>
      <c r="BU187" s="164"/>
      <c r="BV187" s="164"/>
      <c r="BW187" s="164"/>
      <c r="BX187" s="164"/>
      <c r="BY187" s="165">
        <v>61</v>
      </c>
      <c r="BZ187" s="165"/>
      <c r="CA187" s="165"/>
      <c r="CB187" s="165"/>
      <c r="CC187" s="165"/>
      <c r="CD187" s="165"/>
      <c r="CE187" s="165"/>
      <c r="CF187" s="164"/>
      <c r="CG187" s="164"/>
      <c r="CH187" s="164"/>
      <c r="CI187" s="164"/>
      <c r="CJ187" s="164"/>
      <c r="CK187" s="164"/>
      <c r="CL187" s="164"/>
      <c r="CM187" s="164"/>
      <c r="CN187" s="164"/>
    </row>
    <row r="188" spans="5:92" ht="14.25" customHeight="1" x14ac:dyDescent="0.35">
      <c r="E188" s="164">
        <v>58</v>
      </c>
      <c r="F188" s="164"/>
      <c r="G188" s="189"/>
      <c r="H188" s="189"/>
      <c r="I188" s="189"/>
      <c r="J188" s="189"/>
      <c r="K188" s="189"/>
      <c r="L188" s="189"/>
      <c r="M188" s="189"/>
      <c r="N188" s="189"/>
      <c r="O188" s="189"/>
      <c r="P188" s="189"/>
      <c r="Q188" s="189"/>
      <c r="R188" s="189"/>
      <c r="S188" s="189"/>
      <c r="T188" s="163" t="s">
        <v>769</v>
      </c>
      <c r="U188" s="163"/>
      <c r="V188" s="163"/>
      <c r="W188" s="163"/>
      <c r="X188" s="163"/>
      <c r="Y188" s="163"/>
      <c r="Z188" s="163"/>
      <c r="AA188" s="163"/>
      <c r="AB188" s="163"/>
      <c r="AC188" s="163"/>
      <c r="AD188" s="163"/>
      <c r="AE188" s="163"/>
      <c r="AF188" s="163"/>
      <c r="AG188" s="163"/>
      <c r="AH188" s="163"/>
      <c r="AI188" s="163">
        <v>14</v>
      </c>
      <c r="AJ188" s="163"/>
      <c r="AK188" s="163"/>
      <c r="AL188" s="163"/>
      <c r="AM188" s="163"/>
      <c r="AN188" s="163"/>
      <c r="AO188" s="163"/>
      <c r="AP188" s="163">
        <v>38</v>
      </c>
      <c r="AQ188" s="163"/>
      <c r="AR188" s="163"/>
      <c r="AS188" s="163"/>
      <c r="AT188" s="163"/>
      <c r="AU188" s="163"/>
      <c r="AV188" s="163"/>
      <c r="AW188" s="163">
        <v>221</v>
      </c>
      <c r="AX188" s="163"/>
      <c r="AY188" s="163"/>
      <c r="AZ188" s="163"/>
      <c r="BA188" s="163"/>
      <c r="BB188" s="163"/>
      <c r="BC188" s="163"/>
      <c r="BD188" s="163"/>
      <c r="BE188" s="163"/>
      <c r="BF188" s="163"/>
      <c r="BG188" s="163"/>
      <c r="BH188" s="163"/>
      <c r="BI188" s="163"/>
      <c r="BJ188" s="163"/>
      <c r="BK188" s="164"/>
      <c r="BL188" s="164"/>
      <c r="BM188" s="164"/>
      <c r="BN188" s="164"/>
      <c r="BO188" s="164"/>
      <c r="BP188" s="164"/>
      <c r="BQ188" s="164"/>
      <c r="BR188" s="164"/>
      <c r="BS188" s="164"/>
      <c r="BT188" s="164"/>
      <c r="BU188" s="164"/>
      <c r="BV188" s="164"/>
      <c r="BW188" s="164"/>
      <c r="BX188" s="164"/>
      <c r="BY188" s="165">
        <v>273</v>
      </c>
      <c r="BZ188" s="165"/>
      <c r="CA188" s="165"/>
      <c r="CB188" s="165"/>
      <c r="CC188" s="165"/>
      <c r="CD188" s="165"/>
      <c r="CE188" s="165"/>
      <c r="CF188" s="164"/>
      <c r="CG188" s="164"/>
      <c r="CH188" s="164"/>
      <c r="CI188" s="164"/>
      <c r="CJ188" s="164"/>
      <c r="CK188" s="164"/>
      <c r="CL188" s="164"/>
      <c r="CM188" s="164"/>
      <c r="CN188" s="164"/>
    </row>
    <row r="189" spans="5:92" ht="14.25" customHeight="1" x14ac:dyDescent="0.35">
      <c r="E189" s="164">
        <v>59</v>
      </c>
      <c r="F189" s="164"/>
      <c r="G189" s="189"/>
      <c r="H189" s="189"/>
      <c r="I189" s="189"/>
      <c r="J189" s="189"/>
      <c r="K189" s="189"/>
      <c r="L189" s="189"/>
      <c r="M189" s="189"/>
      <c r="N189" s="189"/>
      <c r="O189" s="189"/>
      <c r="P189" s="189"/>
      <c r="Q189" s="189"/>
      <c r="R189" s="189"/>
      <c r="S189" s="189"/>
      <c r="T189" s="163" t="s">
        <v>770</v>
      </c>
      <c r="U189" s="163"/>
      <c r="V189" s="163"/>
      <c r="W189" s="163"/>
      <c r="X189" s="163"/>
      <c r="Y189" s="163"/>
      <c r="Z189" s="163"/>
      <c r="AA189" s="163"/>
      <c r="AB189" s="163"/>
      <c r="AC189" s="163"/>
      <c r="AD189" s="163"/>
      <c r="AE189" s="163"/>
      <c r="AF189" s="163"/>
      <c r="AG189" s="163"/>
      <c r="AH189" s="163"/>
      <c r="AI189" s="163"/>
      <c r="AJ189" s="163"/>
      <c r="AK189" s="163"/>
      <c r="AL189" s="163"/>
      <c r="AM189" s="163"/>
      <c r="AN189" s="163"/>
      <c r="AO189" s="163"/>
      <c r="AP189" s="163"/>
      <c r="AQ189" s="163"/>
      <c r="AR189" s="163"/>
      <c r="AS189" s="163"/>
      <c r="AT189" s="163"/>
      <c r="AU189" s="163"/>
      <c r="AV189" s="163"/>
      <c r="AW189" s="163">
        <v>143</v>
      </c>
      <c r="AX189" s="163"/>
      <c r="AY189" s="163"/>
      <c r="AZ189" s="163"/>
      <c r="BA189" s="163"/>
      <c r="BB189" s="163"/>
      <c r="BC189" s="163"/>
      <c r="BD189" s="163"/>
      <c r="BE189" s="163"/>
      <c r="BF189" s="163"/>
      <c r="BG189" s="163"/>
      <c r="BH189" s="163"/>
      <c r="BI189" s="163"/>
      <c r="BJ189" s="163"/>
      <c r="BK189" s="164"/>
      <c r="BL189" s="164"/>
      <c r="BM189" s="164"/>
      <c r="BN189" s="164"/>
      <c r="BO189" s="164"/>
      <c r="BP189" s="164"/>
      <c r="BQ189" s="164"/>
      <c r="BR189" s="164"/>
      <c r="BS189" s="164"/>
      <c r="BT189" s="164"/>
      <c r="BU189" s="164"/>
      <c r="BV189" s="164"/>
      <c r="BW189" s="164"/>
      <c r="BX189" s="164"/>
      <c r="BY189" s="165">
        <v>143</v>
      </c>
      <c r="BZ189" s="165"/>
      <c r="CA189" s="165"/>
      <c r="CB189" s="165"/>
      <c r="CC189" s="165"/>
      <c r="CD189" s="165"/>
      <c r="CE189" s="165"/>
      <c r="CF189" s="164"/>
      <c r="CG189" s="164"/>
      <c r="CH189" s="164"/>
      <c r="CI189" s="164"/>
      <c r="CJ189" s="164"/>
      <c r="CK189" s="164"/>
      <c r="CL189" s="164"/>
      <c r="CM189" s="164"/>
      <c r="CN189" s="164"/>
    </row>
    <row r="190" spans="5:92" ht="14.25" customHeight="1" x14ac:dyDescent="0.35">
      <c r="E190" s="164">
        <v>60</v>
      </c>
      <c r="F190" s="164"/>
      <c r="G190" s="189"/>
      <c r="H190" s="189"/>
      <c r="I190" s="189"/>
      <c r="J190" s="189"/>
      <c r="K190" s="189"/>
      <c r="L190" s="189"/>
      <c r="M190" s="189"/>
      <c r="N190" s="189"/>
      <c r="O190" s="189"/>
      <c r="P190" s="189"/>
      <c r="Q190" s="189"/>
      <c r="R190" s="189"/>
      <c r="S190" s="189"/>
      <c r="T190" s="163" t="s">
        <v>771</v>
      </c>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v>60</v>
      </c>
      <c r="AX190" s="163"/>
      <c r="AY190" s="163"/>
      <c r="AZ190" s="163"/>
      <c r="BA190" s="163"/>
      <c r="BB190" s="163"/>
      <c r="BC190" s="163"/>
      <c r="BD190" s="163"/>
      <c r="BE190" s="163"/>
      <c r="BF190" s="163"/>
      <c r="BG190" s="163"/>
      <c r="BH190" s="163"/>
      <c r="BI190" s="163"/>
      <c r="BJ190" s="163"/>
      <c r="BK190" s="164"/>
      <c r="BL190" s="164"/>
      <c r="BM190" s="164"/>
      <c r="BN190" s="164"/>
      <c r="BO190" s="164"/>
      <c r="BP190" s="164"/>
      <c r="BQ190" s="164"/>
      <c r="BR190" s="164"/>
      <c r="BS190" s="164"/>
      <c r="BT190" s="164"/>
      <c r="BU190" s="164"/>
      <c r="BV190" s="164"/>
      <c r="BW190" s="164"/>
      <c r="BX190" s="164"/>
      <c r="BY190" s="165">
        <v>60</v>
      </c>
      <c r="BZ190" s="165"/>
      <c r="CA190" s="165"/>
      <c r="CB190" s="165"/>
      <c r="CC190" s="165"/>
      <c r="CD190" s="165"/>
      <c r="CE190" s="165"/>
      <c r="CF190" s="164"/>
      <c r="CG190" s="164"/>
      <c r="CH190" s="164"/>
      <c r="CI190" s="164"/>
      <c r="CJ190" s="164"/>
      <c r="CK190" s="164"/>
      <c r="CL190" s="164"/>
      <c r="CM190" s="164"/>
      <c r="CN190" s="164"/>
    </row>
    <row r="191" spans="5:92" ht="14.25" customHeight="1" x14ac:dyDescent="0.35">
      <c r="E191" s="164">
        <v>61</v>
      </c>
      <c r="F191" s="164"/>
      <c r="G191" s="189"/>
      <c r="H191" s="189"/>
      <c r="I191" s="189"/>
      <c r="J191" s="189"/>
      <c r="K191" s="189"/>
      <c r="L191" s="189"/>
      <c r="M191" s="189"/>
      <c r="N191" s="189"/>
      <c r="O191" s="189"/>
      <c r="P191" s="189"/>
      <c r="Q191" s="189"/>
      <c r="R191" s="189"/>
      <c r="S191" s="189"/>
      <c r="T191" s="163" t="s">
        <v>772</v>
      </c>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v>26</v>
      </c>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4"/>
      <c r="BL191" s="164"/>
      <c r="BM191" s="164"/>
      <c r="BN191" s="164"/>
      <c r="BO191" s="164"/>
      <c r="BP191" s="164"/>
      <c r="BQ191" s="164"/>
      <c r="BR191" s="164"/>
      <c r="BS191" s="164"/>
      <c r="BT191" s="164"/>
      <c r="BU191" s="164"/>
      <c r="BV191" s="164"/>
      <c r="BW191" s="164"/>
      <c r="BX191" s="164"/>
      <c r="BY191" s="165">
        <v>26</v>
      </c>
      <c r="BZ191" s="165"/>
      <c r="CA191" s="165"/>
      <c r="CB191" s="165"/>
      <c r="CC191" s="165"/>
      <c r="CD191" s="165"/>
      <c r="CE191" s="165"/>
      <c r="CF191" s="164"/>
      <c r="CG191" s="164"/>
      <c r="CH191" s="164"/>
      <c r="CI191" s="164"/>
      <c r="CJ191" s="164"/>
      <c r="CK191" s="164"/>
      <c r="CL191" s="164"/>
      <c r="CM191" s="164"/>
      <c r="CN191" s="164"/>
    </row>
    <row r="192" spans="5:92" ht="14.25" customHeight="1" x14ac:dyDescent="0.35">
      <c r="E192" s="164">
        <v>62</v>
      </c>
      <c r="F192" s="164"/>
      <c r="G192" s="189"/>
      <c r="H192" s="189"/>
      <c r="I192" s="189"/>
      <c r="J192" s="189"/>
      <c r="K192" s="189"/>
      <c r="L192" s="189"/>
      <c r="M192" s="189"/>
      <c r="N192" s="189"/>
      <c r="O192" s="189"/>
      <c r="P192" s="189"/>
      <c r="Q192" s="189"/>
      <c r="R192" s="189"/>
      <c r="S192" s="189"/>
      <c r="T192" s="163" t="s">
        <v>773</v>
      </c>
      <c r="U192" s="163"/>
      <c r="V192" s="163"/>
      <c r="W192" s="163"/>
      <c r="X192" s="163"/>
      <c r="Y192" s="163"/>
      <c r="Z192" s="163"/>
      <c r="AA192" s="163"/>
      <c r="AB192" s="163"/>
      <c r="AC192" s="163"/>
      <c r="AD192" s="163"/>
      <c r="AE192" s="163"/>
      <c r="AF192" s="163"/>
      <c r="AG192" s="163"/>
      <c r="AH192" s="163"/>
      <c r="AI192" s="163">
        <v>108</v>
      </c>
      <c r="AJ192" s="163"/>
      <c r="AK192" s="163"/>
      <c r="AL192" s="163"/>
      <c r="AM192" s="163"/>
      <c r="AN192" s="163"/>
      <c r="AO192" s="163"/>
      <c r="AP192" s="163">
        <v>8</v>
      </c>
      <c r="AQ192" s="163"/>
      <c r="AR192" s="163"/>
      <c r="AS192" s="163"/>
      <c r="AT192" s="163"/>
      <c r="AU192" s="163"/>
      <c r="AV192" s="163"/>
      <c r="AW192" s="163">
        <v>31</v>
      </c>
      <c r="AX192" s="163"/>
      <c r="AY192" s="163"/>
      <c r="AZ192" s="163"/>
      <c r="BA192" s="163"/>
      <c r="BB192" s="163"/>
      <c r="BC192" s="163"/>
      <c r="BD192" s="163"/>
      <c r="BE192" s="163"/>
      <c r="BF192" s="163"/>
      <c r="BG192" s="163"/>
      <c r="BH192" s="163"/>
      <c r="BI192" s="163"/>
      <c r="BJ192" s="163"/>
      <c r="BK192" s="164"/>
      <c r="BL192" s="164"/>
      <c r="BM192" s="164"/>
      <c r="BN192" s="164"/>
      <c r="BO192" s="164"/>
      <c r="BP192" s="164"/>
      <c r="BQ192" s="164"/>
      <c r="BR192" s="164"/>
      <c r="BS192" s="164"/>
      <c r="BT192" s="164"/>
      <c r="BU192" s="164"/>
      <c r="BV192" s="164"/>
      <c r="BW192" s="164"/>
      <c r="BX192" s="164"/>
      <c r="BY192" s="165">
        <v>147</v>
      </c>
      <c r="BZ192" s="165"/>
      <c r="CA192" s="165"/>
      <c r="CB192" s="165"/>
      <c r="CC192" s="165"/>
      <c r="CD192" s="165"/>
      <c r="CE192" s="165"/>
      <c r="CF192" s="164"/>
      <c r="CG192" s="164"/>
      <c r="CH192" s="164"/>
      <c r="CI192" s="164"/>
      <c r="CJ192" s="164"/>
      <c r="CK192" s="164"/>
      <c r="CL192" s="164"/>
      <c r="CM192" s="164"/>
      <c r="CN192" s="164"/>
    </row>
    <row r="193" spans="5:92" ht="14.25" customHeight="1" x14ac:dyDescent="0.35">
      <c r="E193" s="164">
        <v>63</v>
      </c>
      <c r="F193" s="164"/>
      <c r="G193" s="189"/>
      <c r="H193" s="189"/>
      <c r="I193" s="189"/>
      <c r="J193" s="189"/>
      <c r="K193" s="189"/>
      <c r="L193" s="189"/>
      <c r="M193" s="189"/>
      <c r="N193" s="189"/>
      <c r="O193" s="189"/>
      <c r="P193" s="189"/>
      <c r="Q193" s="189"/>
      <c r="R193" s="189"/>
      <c r="S193" s="189"/>
      <c r="T193" s="163" t="s">
        <v>774</v>
      </c>
      <c r="U193" s="163"/>
      <c r="V193" s="163"/>
      <c r="W193" s="163"/>
      <c r="X193" s="163"/>
      <c r="Y193" s="163"/>
      <c r="Z193" s="163"/>
      <c r="AA193" s="163"/>
      <c r="AB193" s="163"/>
      <c r="AC193" s="163"/>
      <c r="AD193" s="163"/>
      <c r="AE193" s="163"/>
      <c r="AF193" s="163"/>
      <c r="AG193" s="163"/>
      <c r="AH193" s="163"/>
      <c r="AI193" s="163">
        <v>505</v>
      </c>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c r="BI193" s="163"/>
      <c r="BJ193" s="163"/>
      <c r="BK193" s="164"/>
      <c r="BL193" s="164"/>
      <c r="BM193" s="164"/>
      <c r="BN193" s="164"/>
      <c r="BO193" s="164"/>
      <c r="BP193" s="164"/>
      <c r="BQ193" s="164"/>
      <c r="BR193" s="164"/>
      <c r="BS193" s="164"/>
      <c r="BT193" s="164"/>
      <c r="BU193" s="164"/>
      <c r="BV193" s="164"/>
      <c r="BW193" s="164"/>
      <c r="BX193" s="164"/>
      <c r="BY193" s="165">
        <v>505</v>
      </c>
      <c r="BZ193" s="165"/>
      <c r="CA193" s="165"/>
      <c r="CB193" s="165"/>
      <c r="CC193" s="165"/>
      <c r="CD193" s="165"/>
      <c r="CE193" s="165"/>
      <c r="CF193" s="164"/>
      <c r="CG193" s="164"/>
      <c r="CH193" s="164"/>
      <c r="CI193" s="164"/>
      <c r="CJ193" s="164"/>
      <c r="CK193" s="164"/>
      <c r="CL193" s="164"/>
      <c r="CM193" s="164"/>
      <c r="CN193" s="164"/>
    </row>
    <row r="194" spans="5:92" ht="14.25" customHeight="1" x14ac:dyDescent="0.35">
      <c r="E194" s="164">
        <v>64</v>
      </c>
      <c r="F194" s="164"/>
      <c r="G194" s="189"/>
      <c r="H194" s="189"/>
      <c r="I194" s="189"/>
      <c r="J194" s="189"/>
      <c r="K194" s="189"/>
      <c r="L194" s="189"/>
      <c r="M194" s="189"/>
      <c r="N194" s="189"/>
      <c r="O194" s="189"/>
      <c r="P194" s="189"/>
      <c r="Q194" s="189"/>
      <c r="R194" s="189"/>
      <c r="S194" s="189"/>
      <c r="T194" s="163" t="s">
        <v>775</v>
      </c>
      <c r="U194" s="163"/>
      <c r="V194" s="163"/>
      <c r="W194" s="163"/>
      <c r="X194" s="163"/>
      <c r="Y194" s="163"/>
      <c r="Z194" s="163"/>
      <c r="AA194" s="163"/>
      <c r="AB194" s="163"/>
      <c r="AC194" s="163"/>
      <c r="AD194" s="163"/>
      <c r="AE194" s="163"/>
      <c r="AF194" s="163"/>
      <c r="AG194" s="163"/>
      <c r="AH194" s="163"/>
      <c r="AI194" s="163"/>
      <c r="AJ194" s="163"/>
      <c r="AK194" s="163"/>
      <c r="AL194" s="163"/>
      <c r="AM194" s="163"/>
      <c r="AN194" s="163"/>
      <c r="AO194" s="163"/>
      <c r="AP194" s="163">
        <v>417</v>
      </c>
      <c r="AQ194" s="163"/>
      <c r="AR194" s="163"/>
      <c r="AS194" s="163"/>
      <c r="AT194" s="163"/>
      <c r="AU194" s="163"/>
      <c r="AV194" s="163"/>
      <c r="AW194" s="163">
        <v>1</v>
      </c>
      <c r="AX194" s="163"/>
      <c r="AY194" s="163"/>
      <c r="AZ194" s="163"/>
      <c r="BA194" s="163"/>
      <c r="BB194" s="163"/>
      <c r="BC194" s="163"/>
      <c r="BD194" s="163"/>
      <c r="BE194" s="163"/>
      <c r="BF194" s="163"/>
      <c r="BG194" s="163"/>
      <c r="BH194" s="163"/>
      <c r="BI194" s="163"/>
      <c r="BJ194" s="163"/>
      <c r="BK194" s="164"/>
      <c r="BL194" s="164"/>
      <c r="BM194" s="164"/>
      <c r="BN194" s="164"/>
      <c r="BO194" s="164"/>
      <c r="BP194" s="164"/>
      <c r="BQ194" s="164"/>
      <c r="BR194" s="164"/>
      <c r="BS194" s="164"/>
      <c r="BT194" s="164"/>
      <c r="BU194" s="164"/>
      <c r="BV194" s="164"/>
      <c r="BW194" s="164"/>
      <c r="BX194" s="164"/>
      <c r="BY194" s="165">
        <v>418</v>
      </c>
      <c r="BZ194" s="165"/>
      <c r="CA194" s="165"/>
      <c r="CB194" s="165"/>
      <c r="CC194" s="165"/>
      <c r="CD194" s="165"/>
      <c r="CE194" s="165"/>
      <c r="CF194" s="164"/>
      <c r="CG194" s="164"/>
      <c r="CH194" s="164"/>
      <c r="CI194" s="164"/>
      <c r="CJ194" s="164"/>
      <c r="CK194" s="164"/>
      <c r="CL194" s="164"/>
      <c r="CM194" s="164"/>
      <c r="CN194" s="164"/>
    </row>
    <row r="195" spans="5:92" ht="14.25" customHeight="1" x14ac:dyDescent="0.35">
      <c r="E195" s="164">
        <v>65</v>
      </c>
      <c r="F195" s="164"/>
      <c r="G195" s="189"/>
      <c r="H195" s="189"/>
      <c r="I195" s="189"/>
      <c r="J195" s="189"/>
      <c r="K195" s="189"/>
      <c r="L195" s="189"/>
      <c r="M195" s="189"/>
      <c r="N195" s="189"/>
      <c r="O195" s="189"/>
      <c r="P195" s="189"/>
      <c r="Q195" s="189"/>
      <c r="R195" s="189"/>
      <c r="S195" s="189"/>
      <c r="T195" s="163" t="s">
        <v>776</v>
      </c>
      <c r="U195" s="163"/>
      <c r="V195" s="163"/>
      <c r="W195" s="163"/>
      <c r="X195" s="163"/>
      <c r="Y195" s="163"/>
      <c r="Z195" s="163"/>
      <c r="AA195" s="163"/>
      <c r="AB195" s="163"/>
      <c r="AC195" s="163"/>
      <c r="AD195" s="163"/>
      <c r="AE195" s="163"/>
      <c r="AF195" s="163"/>
      <c r="AG195" s="163"/>
      <c r="AH195" s="163"/>
      <c r="AI195" s="163">
        <v>3</v>
      </c>
      <c r="AJ195" s="163"/>
      <c r="AK195" s="163"/>
      <c r="AL195" s="163"/>
      <c r="AM195" s="163"/>
      <c r="AN195" s="163"/>
      <c r="AO195" s="163"/>
      <c r="AP195" s="163">
        <v>3</v>
      </c>
      <c r="AQ195" s="163"/>
      <c r="AR195" s="163"/>
      <c r="AS195" s="163"/>
      <c r="AT195" s="163"/>
      <c r="AU195" s="163"/>
      <c r="AV195" s="163"/>
      <c r="AW195" s="163">
        <v>157</v>
      </c>
      <c r="AX195" s="163"/>
      <c r="AY195" s="163"/>
      <c r="AZ195" s="163"/>
      <c r="BA195" s="163"/>
      <c r="BB195" s="163"/>
      <c r="BC195" s="163"/>
      <c r="BD195" s="163"/>
      <c r="BE195" s="163"/>
      <c r="BF195" s="163"/>
      <c r="BG195" s="163"/>
      <c r="BH195" s="163"/>
      <c r="BI195" s="163"/>
      <c r="BJ195" s="163"/>
      <c r="BK195" s="164"/>
      <c r="BL195" s="164"/>
      <c r="BM195" s="164"/>
      <c r="BN195" s="164"/>
      <c r="BO195" s="164"/>
      <c r="BP195" s="164"/>
      <c r="BQ195" s="164"/>
      <c r="BR195" s="164"/>
      <c r="BS195" s="164"/>
      <c r="BT195" s="164"/>
      <c r="BU195" s="164"/>
      <c r="BV195" s="164"/>
      <c r="BW195" s="164"/>
      <c r="BX195" s="164"/>
      <c r="BY195" s="165">
        <v>163</v>
      </c>
      <c r="BZ195" s="165"/>
      <c r="CA195" s="165"/>
      <c r="CB195" s="165"/>
      <c r="CC195" s="165"/>
      <c r="CD195" s="165"/>
      <c r="CE195" s="165"/>
      <c r="CF195" s="164"/>
      <c r="CG195" s="164"/>
      <c r="CH195" s="164"/>
      <c r="CI195" s="164"/>
      <c r="CJ195" s="164"/>
      <c r="CK195" s="164"/>
      <c r="CL195" s="164"/>
      <c r="CM195" s="164"/>
      <c r="CN195" s="164"/>
    </row>
    <row r="196" spans="5:92" ht="14.25" customHeight="1" x14ac:dyDescent="0.35">
      <c r="E196" s="164">
        <v>66</v>
      </c>
      <c r="F196" s="164"/>
      <c r="G196" s="189"/>
      <c r="H196" s="189"/>
      <c r="I196" s="189"/>
      <c r="J196" s="189"/>
      <c r="K196" s="189"/>
      <c r="L196" s="189"/>
      <c r="M196" s="189"/>
      <c r="N196" s="189"/>
      <c r="O196" s="189"/>
      <c r="P196" s="189"/>
      <c r="Q196" s="189"/>
      <c r="R196" s="189"/>
      <c r="S196" s="189"/>
      <c r="T196" s="163" t="s">
        <v>777</v>
      </c>
      <c r="U196" s="163"/>
      <c r="V196" s="163"/>
      <c r="W196" s="163"/>
      <c r="X196" s="163"/>
      <c r="Y196" s="163"/>
      <c r="Z196" s="163"/>
      <c r="AA196" s="163"/>
      <c r="AB196" s="163"/>
      <c r="AC196" s="163"/>
      <c r="AD196" s="163"/>
      <c r="AE196" s="163"/>
      <c r="AF196" s="163"/>
      <c r="AG196" s="163"/>
      <c r="AH196" s="163"/>
      <c r="AI196" s="163">
        <v>1</v>
      </c>
      <c r="AJ196" s="163"/>
      <c r="AK196" s="163"/>
      <c r="AL196" s="163"/>
      <c r="AM196" s="163"/>
      <c r="AN196" s="163"/>
      <c r="AO196" s="163"/>
      <c r="AP196" s="163">
        <v>2072</v>
      </c>
      <c r="AQ196" s="163"/>
      <c r="AR196" s="163"/>
      <c r="AS196" s="163"/>
      <c r="AT196" s="163"/>
      <c r="AU196" s="163"/>
      <c r="AV196" s="163"/>
      <c r="AW196" s="163">
        <v>554</v>
      </c>
      <c r="AX196" s="163"/>
      <c r="AY196" s="163"/>
      <c r="AZ196" s="163"/>
      <c r="BA196" s="163"/>
      <c r="BB196" s="163"/>
      <c r="BC196" s="163"/>
      <c r="BD196" s="163"/>
      <c r="BE196" s="163"/>
      <c r="BF196" s="163"/>
      <c r="BG196" s="163"/>
      <c r="BH196" s="163"/>
      <c r="BI196" s="163"/>
      <c r="BJ196" s="163"/>
      <c r="BK196" s="164"/>
      <c r="BL196" s="164"/>
      <c r="BM196" s="164"/>
      <c r="BN196" s="164"/>
      <c r="BO196" s="164"/>
      <c r="BP196" s="164"/>
      <c r="BQ196" s="164"/>
      <c r="BR196" s="164"/>
      <c r="BS196" s="164"/>
      <c r="BT196" s="164"/>
      <c r="BU196" s="164"/>
      <c r="BV196" s="164"/>
      <c r="BW196" s="164"/>
      <c r="BX196" s="164"/>
      <c r="BY196" s="165">
        <v>2627</v>
      </c>
      <c r="BZ196" s="165"/>
      <c r="CA196" s="165"/>
      <c r="CB196" s="165"/>
      <c r="CC196" s="165"/>
      <c r="CD196" s="165"/>
      <c r="CE196" s="165"/>
      <c r="CF196" s="164"/>
      <c r="CG196" s="164"/>
      <c r="CH196" s="164"/>
      <c r="CI196" s="164"/>
      <c r="CJ196" s="164"/>
      <c r="CK196" s="164"/>
      <c r="CL196" s="164"/>
      <c r="CM196" s="164"/>
      <c r="CN196" s="164"/>
    </row>
    <row r="197" spans="5:92" ht="14.25" customHeight="1" x14ac:dyDescent="0.35">
      <c r="E197" s="164">
        <v>67</v>
      </c>
      <c r="F197" s="164"/>
      <c r="G197" s="189"/>
      <c r="H197" s="189"/>
      <c r="I197" s="189"/>
      <c r="J197" s="189"/>
      <c r="K197" s="189"/>
      <c r="L197" s="189"/>
      <c r="M197" s="189"/>
      <c r="N197" s="189"/>
      <c r="O197" s="189"/>
      <c r="P197" s="189"/>
      <c r="Q197" s="189"/>
      <c r="R197" s="189"/>
      <c r="S197" s="189"/>
      <c r="T197" s="163" t="s">
        <v>778</v>
      </c>
      <c r="U197" s="163"/>
      <c r="V197" s="163"/>
      <c r="W197" s="163"/>
      <c r="X197" s="163"/>
      <c r="Y197" s="163"/>
      <c r="Z197" s="163"/>
      <c r="AA197" s="163"/>
      <c r="AB197" s="163"/>
      <c r="AC197" s="163"/>
      <c r="AD197" s="163"/>
      <c r="AE197" s="163"/>
      <c r="AF197" s="163"/>
      <c r="AG197" s="163"/>
      <c r="AH197" s="163"/>
      <c r="AI197" s="163">
        <v>13</v>
      </c>
      <c r="AJ197" s="163"/>
      <c r="AK197" s="163"/>
      <c r="AL197" s="163"/>
      <c r="AM197" s="163"/>
      <c r="AN197" s="163"/>
      <c r="AO197" s="163"/>
      <c r="AP197" s="163">
        <v>14</v>
      </c>
      <c r="AQ197" s="163"/>
      <c r="AR197" s="163"/>
      <c r="AS197" s="163"/>
      <c r="AT197" s="163"/>
      <c r="AU197" s="163"/>
      <c r="AV197" s="163"/>
      <c r="AW197" s="163">
        <v>285</v>
      </c>
      <c r="AX197" s="163"/>
      <c r="AY197" s="163"/>
      <c r="AZ197" s="163"/>
      <c r="BA197" s="163"/>
      <c r="BB197" s="163"/>
      <c r="BC197" s="163"/>
      <c r="BD197" s="163"/>
      <c r="BE197" s="163"/>
      <c r="BF197" s="163"/>
      <c r="BG197" s="163"/>
      <c r="BH197" s="163"/>
      <c r="BI197" s="163"/>
      <c r="BJ197" s="163"/>
      <c r="BK197" s="164"/>
      <c r="BL197" s="164"/>
      <c r="BM197" s="164"/>
      <c r="BN197" s="164"/>
      <c r="BO197" s="164"/>
      <c r="BP197" s="164"/>
      <c r="BQ197" s="164"/>
      <c r="BR197" s="164"/>
      <c r="BS197" s="164"/>
      <c r="BT197" s="164"/>
      <c r="BU197" s="164"/>
      <c r="BV197" s="164"/>
      <c r="BW197" s="164"/>
      <c r="BX197" s="164"/>
      <c r="BY197" s="165">
        <v>312</v>
      </c>
      <c r="BZ197" s="165"/>
      <c r="CA197" s="165"/>
      <c r="CB197" s="165"/>
      <c r="CC197" s="165"/>
      <c r="CD197" s="165"/>
      <c r="CE197" s="165"/>
      <c r="CF197" s="164"/>
      <c r="CG197" s="164"/>
      <c r="CH197" s="164"/>
      <c r="CI197" s="164"/>
      <c r="CJ197" s="164"/>
      <c r="CK197" s="164"/>
      <c r="CL197" s="164"/>
      <c r="CM197" s="164"/>
      <c r="CN197" s="164"/>
    </row>
    <row r="198" spans="5:92" ht="14.25" customHeight="1" x14ac:dyDescent="0.35">
      <c r="E198" s="164">
        <v>68</v>
      </c>
      <c r="F198" s="164"/>
      <c r="G198" s="189"/>
      <c r="H198" s="189"/>
      <c r="I198" s="189"/>
      <c r="J198" s="189"/>
      <c r="K198" s="189"/>
      <c r="L198" s="189"/>
      <c r="M198" s="189"/>
      <c r="N198" s="189"/>
      <c r="O198" s="189"/>
      <c r="P198" s="189"/>
      <c r="Q198" s="189"/>
      <c r="R198" s="189"/>
      <c r="S198" s="189"/>
      <c r="T198" s="163" t="s">
        <v>779</v>
      </c>
      <c r="U198" s="163"/>
      <c r="V198" s="163"/>
      <c r="W198" s="163"/>
      <c r="X198" s="163"/>
      <c r="Y198" s="163"/>
      <c r="Z198" s="163"/>
      <c r="AA198" s="163"/>
      <c r="AB198" s="163"/>
      <c r="AC198" s="163"/>
      <c r="AD198" s="163"/>
      <c r="AE198" s="163"/>
      <c r="AF198" s="163"/>
      <c r="AG198" s="163"/>
      <c r="AH198" s="163"/>
      <c r="AI198" s="163">
        <v>13</v>
      </c>
      <c r="AJ198" s="163"/>
      <c r="AK198" s="163"/>
      <c r="AL198" s="163"/>
      <c r="AM198" s="163"/>
      <c r="AN198" s="163"/>
      <c r="AO198" s="163"/>
      <c r="AP198" s="163">
        <v>656</v>
      </c>
      <c r="AQ198" s="163"/>
      <c r="AR198" s="163"/>
      <c r="AS198" s="163"/>
      <c r="AT198" s="163"/>
      <c r="AU198" s="163"/>
      <c r="AV198" s="163"/>
      <c r="AW198" s="163">
        <v>65</v>
      </c>
      <c r="AX198" s="163"/>
      <c r="AY198" s="163"/>
      <c r="AZ198" s="163"/>
      <c r="BA198" s="163"/>
      <c r="BB198" s="163"/>
      <c r="BC198" s="163"/>
      <c r="BD198" s="163"/>
      <c r="BE198" s="163"/>
      <c r="BF198" s="163"/>
      <c r="BG198" s="163"/>
      <c r="BH198" s="163"/>
      <c r="BI198" s="163"/>
      <c r="BJ198" s="163"/>
      <c r="BK198" s="164"/>
      <c r="BL198" s="164"/>
      <c r="BM198" s="164"/>
      <c r="BN198" s="164"/>
      <c r="BO198" s="164"/>
      <c r="BP198" s="164"/>
      <c r="BQ198" s="164"/>
      <c r="BR198" s="164"/>
      <c r="BS198" s="164"/>
      <c r="BT198" s="164"/>
      <c r="BU198" s="164"/>
      <c r="BV198" s="164"/>
      <c r="BW198" s="164"/>
      <c r="BX198" s="164"/>
      <c r="BY198" s="165">
        <v>734</v>
      </c>
      <c r="BZ198" s="165"/>
      <c r="CA198" s="165"/>
      <c r="CB198" s="165"/>
      <c r="CC198" s="165"/>
      <c r="CD198" s="165"/>
      <c r="CE198" s="165"/>
      <c r="CF198" s="164"/>
      <c r="CG198" s="164"/>
      <c r="CH198" s="164"/>
      <c r="CI198" s="164"/>
      <c r="CJ198" s="164"/>
      <c r="CK198" s="164"/>
      <c r="CL198" s="164"/>
      <c r="CM198" s="164"/>
      <c r="CN198" s="164"/>
    </row>
    <row r="199" spans="5:92" ht="14.25" customHeight="1" x14ac:dyDescent="0.35">
      <c r="E199" s="164">
        <v>69</v>
      </c>
      <c r="F199" s="164"/>
      <c r="G199" s="189"/>
      <c r="H199" s="189"/>
      <c r="I199" s="189"/>
      <c r="J199" s="189"/>
      <c r="K199" s="189"/>
      <c r="L199" s="189"/>
      <c r="M199" s="189"/>
      <c r="N199" s="189"/>
      <c r="O199" s="189"/>
      <c r="P199" s="189"/>
      <c r="Q199" s="189"/>
      <c r="R199" s="189"/>
      <c r="S199" s="189"/>
      <c r="T199" s="163" t="s">
        <v>780</v>
      </c>
      <c r="U199" s="163"/>
      <c r="V199" s="163"/>
      <c r="W199" s="163"/>
      <c r="X199" s="163"/>
      <c r="Y199" s="163"/>
      <c r="Z199" s="163"/>
      <c r="AA199" s="163"/>
      <c r="AB199" s="163"/>
      <c r="AC199" s="163"/>
      <c r="AD199" s="163"/>
      <c r="AE199" s="163"/>
      <c r="AF199" s="163"/>
      <c r="AG199" s="163"/>
      <c r="AH199" s="163"/>
      <c r="AI199" s="163">
        <v>123</v>
      </c>
      <c r="AJ199" s="163"/>
      <c r="AK199" s="163"/>
      <c r="AL199" s="163"/>
      <c r="AM199" s="163"/>
      <c r="AN199" s="163"/>
      <c r="AO199" s="163"/>
      <c r="AP199" s="163">
        <v>29</v>
      </c>
      <c r="AQ199" s="163"/>
      <c r="AR199" s="163"/>
      <c r="AS199" s="163"/>
      <c r="AT199" s="163"/>
      <c r="AU199" s="163"/>
      <c r="AV199" s="163"/>
      <c r="AW199" s="163">
        <v>319</v>
      </c>
      <c r="AX199" s="163"/>
      <c r="AY199" s="163"/>
      <c r="AZ199" s="163"/>
      <c r="BA199" s="163"/>
      <c r="BB199" s="163"/>
      <c r="BC199" s="163"/>
      <c r="BD199" s="163"/>
      <c r="BE199" s="163"/>
      <c r="BF199" s="163"/>
      <c r="BG199" s="163"/>
      <c r="BH199" s="163"/>
      <c r="BI199" s="163"/>
      <c r="BJ199" s="163"/>
      <c r="BK199" s="164"/>
      <c r="BL199" s="164"/>
      <c r="BM199" s="164"/>
      <c r="BN199" s="164"/>
      <c r="BO199" s="164"/>
      <c r="BP199" s="164"/>
      <c r="BQ199" s="164"/>
      <c r="BR199" s="164"/>
      <c r="BS199" s="164"/>
      <c r="BT199" s="164"/>
      <c r="BU199" s="164"/>
      <c r="BV199" s="164"/>
      <c r="BW199" s="164"/>
      <c r="BX199" s="164"/>
      <c r="BY199" s="165">
        <v>471</v>
      </c>
      <c r="BZ199" s="165"/>
      <c r="CA199" s="165"/>
      <c r="CB199" s="165"/>
      <c r="CC199" s="165"/>
      <c r="CD199" s="165"/>
      <c r="CE199" s="165"/>
      <c r="CF199" s="164"/>
      <c r="CG199" s="164"/>
      <c r="CH199" s="164"/>
      <c r="CI199" s="164"/>
      <c r="CJ199" s="164"/>
      <c r="CK199" s="164"/>
      <c r="CL199" s="164"/>
      <c r="CM199" s="164"/>
      <c r="CN199" s="164"/>
    </row>
    <row r="200" spans="5:92" ht="14.25" customHeight="1" x14ac:dyDescent="0.35">
      <c r="E200" s="164">
        <v>70</v>
      </c>
      <c r="F200" s="164"/>
      <c r="G200" s="189"/>
      <c r="H200" s="189"/>
      <c r="I200" s="189"/>
      <c r="J200" s="189"/>
      <c r="K200" s="189"/>
      <c r="L200" s="189"/>
      <c r="M200" s="189"/>
      <c r="N200" s="189"/>
      <c r="O200" s="189"/>
      <c r="P200" s="189"/>
      <c r="Q200" s="189"/>
      <c r="R200" s="189"/>
      <c r="S200" s="189"/>
      <c r="T200" s="163" t="s">
        <v>781</v>
      </c>
      <c r="U200" s="163"/>
      <c r="V200" s="163"/>
      <c r="W200" s="163"/>
      <c r="X200" s="163"/>
      <c r="Y200" s="163"/>
      <c r="Z200" s="163"/>
      <c r="AA200" s="163"/>
      <c r="AB200" s="163"/>
      <c r="AC200" s="163"/>
      <c r="AD200" s="163"/>
      <c r="AE200" s="163"/>
      <c r="AF200" s="163"/>
      <c r="AG200" s="163"/>
      <c r="AH200" s="163"/>
      <c r="AI200" s="163">
        <v>7</v>
      </c>
      <c r="AJ200" s="163"/>
      <c r="AK200" s="163"/>
      <c r="AL200" s="163"/>
      <c r="AM200" s="163"/>
      <c r="AN200" s="163"/>
      <c r="AO200" s="163"/>
      <c r="AP200" s="163">
        <v>85</v>
      </c>
      <c r="AQ200" s="163"/>
      <c r="AR200" s="163"/>
      <c r="AS200" s="163"/>
      <c r="AT200" s="163"/>
      <c r="AU200" s="163"/>
      <c r="AV200" s="163"/>
      <c r="AW200" s="163"/>
      <c r="AX200" s="163"/>
      <c r="AY200" s="163"/>
      <c r="AZ200" s="163"/>
      <c r="BA200" s="163"/>
      <c r="BB200" s="163"/>
      <c r="BC200" s="163"/>
      <c r="BD200" s="163"/>
      <c r="BE200" s="163"/>
      <c r="BF200" s="163"/>
      <c r="BG200" s="163"/>
      <c r="BH200" s="163"/>
      <c r="BI200" s="163"/>
      <c r="BJ200" s="163"/>
      <c r="BK200" s="164"/>
      <c r="BL200" s="164"/>
      <c r="BM200" s="164"/>
      <c r="BN200" s="164"/>
      <c r="BO200" s="164"/>
      <c r="BP200" s="164"/>
      <c r="BQ200" s="164"/>
      <c r="BR200" s="164"/>
      <c r="BS200" s="164"/>
      <c r="BT200" s="164"/>
      <c r="BU200" s="164"/>
      <c r="BV200" s="164"/>
      <c r="BW200" s="164"/>
      <c r="BX200" s="164"/>
      <c r="BY200" s="165">
        <v>92</v>
      </c>
      <c r="BZ200" s="165"/>
      <c r="CA200" s="165"/>
      <c r="CB200" s="165"/>
      <c r="CC200" s="165"/>
      <c r="CD200" s="165"/>
      <c r="CE200" s="165"/>
      <c r="CF200" s="164"/>
      <c r="CG200" s="164"/>
      <c r="CH200" s="164"/>
      <c r="CI200" s="164"/>
      <c r="CJ200" s="164"/>
      <c r="CK200" s="164"/>
      <c r="CL200" s="164"/>
      <c r="CM200" s="164"/>
      <c r="CN200" s="164"/>
    </row>
    <row r="201" spans="5:92" ht="14.25" customHeight="1" x14ac:dyDescent="0.35">
      <c r="E201" s="164">
        <v>71</v>
      </c>
      <c r="F201" s="164"/>
      <c r="G201" s="189"/>
      <c r="H201" s="189"/>
      <c r="I201" s="189"/>
      <c r="J201" s="189"/>
      <c r="K201" s="189"/>
      <c r="L201" s="189"/>
      <c r="M201" s="189"/>
      <c r="N201" s="189"/>
      <c r="O201" s="189"/>
      <c r="P201" s="189"/>
      <c r="Q201" s="189"/>
      <c r="R201" s="189"/>
      <c r="S201" s="189"/>
      <c r="T201" s="163" t="s">
        <v>782</v>
      </c>
      <c r="U201" s="163"/>
      <c r="V201" s="163"/>
      <c r="W201" s="163"/>
      <c r="X201" s="163"/>
      <c r="Y201" s="163"/>
      <c r="Z201" s="163"/>
      <c r="AA201" s="163"/>
      <c r="AB201" s="163"/>
      <c r="AC201" s="163"/>
      <c r="AD201" s="163"/>
      <c r="AE201" s="163"/>
      <c r="AF201" s="163"/>
      <c r="AG201" s="163"/>
      <c r="AH201" s="163"/>
      <c r="AI201" s="163"/>
      <c r="AJ201" s="163"/>
      <c r="AK201" s="163"/>
      <c r="AL201" s="163"/>
      <c r="AM201" s="163"/>
      <c r="AN201" s="163"/>
      <c r="AO201" s="163"/>
      <c r="AP201" s="163">
        <v>90</v>
      </c>
      <c r="AQ201" s="163"/>
      <c r="AR201" s="163"/>
      <c r="AS201" s="163"/>
      <c r="AT201" s="163"/>
      <c r="AU201" s="163"/>
      <c r="AV201" s="163"/>
      <c r="AW201" s="163">
        <v>50</v>
      </c>
      <c r="AX201" s="163"/>
      <c r="AY201" s="163"/>
      <c r="AZ201" s="163"/>
      <c r="BA201" s="163"/>
      <c r="BB201" s="163"/>
      <c r="BC201" s="163"/>
      <c r="BD201" s="163"/>
      <c r="BE201" s="163"/>
      <c r="BF201" s="163"/>
      <c r="BG201" s="163"/>
      <c r="BH201" s="163"/>
      <c r="BI201" s="163"/>
      <c r="BJ201" s="163"/>
      <c r="BK201" s="164"/>
      <c r="BL201" s="164"/>
      <c r="BM201" s="164"/>
      <c r="BN201" s="164"/>
      <c r="BO201" s="164"/>
      <c r="BP201" s="164"/>
      <c r="BQ201" s="164"/>
      <c r="BR201" s="164"/>
      <c r="BS201" s="164"/>
      <c r="BT201" s="164"/>
      <c r="BU201" s="164"/>
      <c r="BV201" s="164"/>
      <c r="BW201" s="164"/>
      <c r="BX201" s="164"/>
      <c r="BY201" s="165">
        <v>140</v>
      </c>
      <c r="BZ201" s="165"/>
      <c r="CA201" s="165"/>
      <c r="CB201" s="165"/>
      <c r="CC201" s="165"/>
      <c r="CD201" s="165"/>
      <c r="CE201" s="165"/>
      <c r="CF201" s="164"/>
      <c r="CG201" s="164"/>
      <c r="CH201" s="164"/>
      <c r="CI201" s="164"/>
      <c r="CJ201" s="164"/>
      <c r="CK201" s="164"/>
      <c r="CL201" s="164"/>
      <c r="CM201" s="164"/>
      <c r="CN201" s="164"/>
    </row>
    <row r="202" spans="5:92" ht="14.25" customHeight="1" x14ac:dyDescent="0.35">
      <c r="E202" s="164">
        <v>72</v>
      </c>
      <c r="F202" s="164"/>
      <c r="G202" s="189"/>
      <c r="H202" s="189"/>
      <c r="I202" s="189"/>
      <c r="J202" s="189"/>
      <c r="K202" s="189"/>
      <c r="L202" s="189"/>
      <c r="M202" s="189"/>
      <c r="N202" s="189"/>
      <c r="O202" s="189"/>
      <c r="P202" s="189"/>
      <c r="Q202" s="189"/>
      <c r="R202" s="189"/>
      <c r="S202" s="189"/>
      <c r="T202" s="163" t="s">
        <v>783</v>
      </c>
      <c r="U202" s="163"/>
      <c r="V202" s="163"/>
      <c r="W202" s="163"/>
      <c r="X202" s="163"/>
      <c r="Y202" s="163"/>
      <c r="Z202" s="163"/>
      <c r="AA202" s="163"/>
      <c r="AB202" s="163"/>
      <c r="AC202" s="163"/>
      <c r="AD202" s="163"/>
      <c r="AE202" s="163"/>
      <c r="AF202" s="163"/>
      <c r="AG202" s="163"/>
      <c r="AH202" s="163"/>
      <c r="AI202" s="163"/>
      <c r="AJ202" s="163"/>
      <c r="AK202" s="163"/>
      <c r="AL202" s="163"/>
      <c r="AM202" s="163"/>
      <c r="AN202" s="163"/>
      <c r="AO202" s="163"/>
      <c r="AP202" s="163">
        <v>12</v>
      </c>
      <c r="AQ202" s="163"/>
      <c r="AR202" s="163"/>
      <c r="AS202" s="163"/>
      <c r="AT202" s="163"/>
      <c r="AU202" s="163"/>
      <c r="AV202" s="163"/>
      <c r="AW202" s="163">
        <v>415</v>
      </c>
      <c r="AX202" s="163"/>
      <c r="AY202" s="163"/>
      <c r="AZ202" s="163"/>
      <c r="BA202" s="163"/>
      <c r="BB202" s="163"/>
      <c r="BC202" s="163"/>
      <c r="BD202" s="163"/>
      <c r="BE202" s="163"/>
      <c r="BF202" s="163"/>
      <c r="BG202" s="163"/>
      <c r="BH202" s="163"/>
      <c r="BI202" s="163"/>
      <c r="BJ202" s="163"/>
      <c r="BK202" s="164"/>
      <c r="BL202" s="164"/>
      <c r="BM202" s="164"/>
      <c r="BN202" s="164"/>
      <c r="BO202" s="164"/>
      <c r="BP202" s="164"/>
      <c r="BQ202" s="164"/>
      <c r="BR202" s="164"/>
      <c r="BS202" s="164"/>
      <c r="BT202" s="164"/>
      <c r="BU202" s="164"/>
      <c r="BV202" s="164"/>
      <c r="BW202" s="164"/>
      <c r="BX202" s="164"/>
      <c r="BY202" s="165">
        <v>427</v>
      </c>
      <c r="BZ202" s="165"/>
      <c r="CA202" s="165"/>
      <c r="CB202" s="165"/>
      <c r="CC202" s="165"/>
      <c r="CD202" s="165"/>
      <c r="CE202" s="165"/>
      <c r="CF202" s="164"/>
      <c r="CG202" s="164"/>
      <c r="CH202" s="164"/>
      <c r="CI202" s="164"/>
      <c r="CJ202" s="164"/>
      <c r="CK202" s="164"/>
      <c r="CL202" s="164"/>
      <c r="CM202" s="164"/>
      <c r="CN202" s="164"/>
    </row>
    <row r="203" spans="5:92" ht="14.25" customHeight="1" x14ac:dyDescent="0.35">
      <c r="E203" s="164">
        <v>73</v>
      </c>
      <c r="F203" s="164"/>
      <c r="G203" s="189"/>
      <c r="H203" s="189"/>
      <c r="I203" s="189"/>
      <c r="J203" s="189"/>
      <c r="K203" s="189"/>
      <c r="L203" s="189"/>
      <c r="M203" s="189"/>
      <c r="N203" s="189"/>
      <c r="O203" s="189"/>
      <c r="P203" s="189"/>
      <c r="Q203" s="189"/>
      <c r="R203" s="189"/>
      <c r="S203" s="189"/>
      <c r="T203" s="163" t="s">
        <v>784</v>
      </c>
      <c r="U203" s="163"/>
      <c r="V203" s="163"/>
      <c r="W203" s="163"/>
      <c r="X203" s="163"/>
      <c r="Y203" s="163"/>
      <c r="Z203" s="163"/>
      <c r="AA203" s="163"/>
      <c r="AB203" s="163"/>
      <c r="AC203" s="163"/>
      <c r="AD203" s="163"/>
      <c r="AE203" s="163"/>
      <c r="AF203" s="163"/>
      <c r="AG203" s="163"/>
      <c r="AH203" s="163"/>
      <c r="AI203" s="163">
        <v>2</v>
      </c>
      <c r="AJ203" s="163"/>
      <c r="AK203" s="163"/>
      <c r="AL203" s="163"/>
      <c r="AM203" s="163"/>
      <c r="AN203" s="163"/>
      <c r="AO203" s="163"/>
      <c r="AP203" s="163">
        <v>178</v>
      </c>
      <c r="AQ203" s="163"/>
      <c r="AR203" s="163"/>
      <c r="AS203" s="163"/>
      <c r="AT203" s="163"/>
      <c r="AU203" s="163"/>
      <c r="AV203" s="163"/>
      <c r="AW203" s="163">
        <v>2</v>
      </c>
      <c r="AX203" s="163"/>
      <c r="AY203" s="163"/>
      <c r="AZ203" s="163"/>
      <c r="BA203" s="163"/>
      <c r="BB203" s="163"/>
      <c r="BC203" s="163"/>
      <c r="BD203" s="163"/>
      <c r="BE203" s="163"/>
      <c r="BF203" s="163"/>
      <c r="BG203" s="163"/>
      <c r="BH203" s="163"/>
      <c r="BI203" s="163"/>
      <c r="BJ203" s="163"/>
      <c r="BK203" s="164"/>
      <c r="BL203" s="164"/>
      <c r="BM203" s="164"/>
      <c r="BN203" s="164"/>
      <c r="BO203" s="164"/>
      <c r="BP203" s="164"/>
      <c r="BQ203" s="164"/>
      <c r="BR203" s="164"/>
      <c r="BS203" s="164"/>
      <c r="BT203" s="164"/>
      <c r="BU203" s="164"/>
      <c r="BV203" s="164"/>
      <c r="BW203" s="164"/>
      <c r="BX203" s="164"/>
      <c r="BY203" s="165">
        <v>182</v>
      </c>
      <c r="BZ203" s="165"/>
      <c r="CA203" s="165"/>
      <c r="CB203" s="165"/>
      <c r="CC203" s="165"/>
      <c r="CD203" s="165"/>
      <c r="CE203" s="165"/>
      <c r="CF203" s="164"/>
      <c r="CG203" s="164"/>
      <c r="CH203" s="164"/>
      <c r="CI203" s="164"/>
      <c r="CJ203" s="164"/>
      <c r="CK203" s="164"/>
      <c r="CL203" s="164"/>
      <c r="CM203" s="164"/>
      <c r="CN203" s="164"/>
    </row>
    <row r="204" spans="5:92" ht="14.25" customHeight="1" x14ac:dyDescent="0.35">
      <c r="E204" s="164">
        <v>74</v>
      </c>
      <c r="F204" s="164"/>
      <c r="G204" s="189"/>
      <c r="H204" s="189"/>
      <c r="I204" s="189"/>
      <c r="J204" s="189"/>
      <c r="K204" s="189"/>
      <c r="L204" s="189"/>
      <c r="M204" s="189"/>
      <c r="N204" s="189"/>
      <c r="O204" s="189"/>
      <c r="P204" s="189"/>
      <c r="Q204" s="189"/>
      <c r="R204" s="189"/>
      <c r="S204" s="189"/>
      <c r="T204" s="163" t="s">
        <v>785</v>
      </c>
      <c r="U204" s="163"/>
      <c r="V204" s="163"/>
      <c r="W204" s="163"/>
      <c r="X204" s="163"/>
      <c r="Y204" s="163"/>
      <c r="Z204" s="163"/>
      <c r="AA204" s="163"/>
      <c r="AB204" s="163"/>
      <c r="AC204" s="163"/>
      <c r="AD204" s="163"/>
      <c r="AE204" s="163"/>
      <c r="AF204" s="163"/>
      <c r="AG204" s="163"/>
      <c r="AH204" s="163"/>
      <c r="AI204" s="163">
        <v>88</v>
      </c>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c r="BI204" s="163"/>
      <c r="BJ204" s="163"/>
      <c r="BK204" s="164"/>
      <c r="BL204" s="164"/>
      <c r="BM204" s="164"/>
      <c r="BN204" s="164"/>
      <c r="BO204" s="164"/>
      <c r="BP204" s="164"/>
      <c r="BQ204" s="164"/>
      <c r="BR204" s="164"/>
      <c r="BS204" s="164"/>
      <c r="BT204" s="164"/>
      <c r="BU204" s="164"/>
      <c r="BV204" s="164"/>
      <c r="BW204" s="164"/>
      <c r="BX204" s="164"/>
      <c r="BY204" s="165">
        <v>88</v>
      </c>
      <c r="BZ204" s="165"/>
      <c r="CA204" s="165"/>
      <c r="CB204" s="165"/>
      <c r="CC204" s="165"/>
      <c r="CD204" s="165"/>
      <c r="CE204" s="165"/>
      <c r="CF204" s="164"/>
      <c r="CG204" s="164"/>
      <c r="CH204" s="164"/>
      <c r="CI204" s="164"/>
      <c r="CJ204" s="164"/>
      <c r="CK204" s="164"/>
      <c r="CL204" s="164"/>
      <c r="CM204" s="164"/>
      <c r="CN204" s="164"/>
    </row>
    <row r="205" spans="5:92" ht="14.25" customHeight="1" x14ac:dyDescent="0.35">
      <c r="E205" s="164">
        <v>75</v>
      </c>
      <c r="F205" s="164"/>
      <c r="G205" s="189"/>
      <c r="H205" s="189"/>
      <c r="I205" s="189"/>
      <c r="J205" s="189"/>
      <c r="K205" s="189"/>
      <c r="L205" s="189"/>
      <c r="M205" s="189"/>
      <c r="N205" s="189"/>
      <c r="O205" s="189"/>
      <c r="P205" s="189"/>
      <c r="Q205" s="189"/>
      <c r="R205" s="189"/>
      <c r="S205" s="189"/>
      <c r="T205" s="163" t="s">
        <v>786</v>
      </c>
      <c r="U205" s="163"/>
      <c r="V205" s="163"/>
      <c r="W205" s="163"/>
      <c r="X205" s="163"/>
      <c r="Y205" s="163"/>
      <c r="Z205" s="163"/>
      <c r="AA205" s="163"/>
      <c r="AB205" s="163"/>
      <c r="AC205" s="163"/>
      <c r="AD205" s="163"/>
      <c r="AE205" s="163"/>
      <c r="AF205" s="163"/>
      <c r="AG205" s="163"/>
      <c r="AH205" s="163"/>
      <c r="AI205" s="163">
        <v>67</v>
      </c>
      <c r="AJ205" s="163"/>
      <c r="AK205" s="163"/>
      <c r="AL205" s="163"/>
      <c r="AM205" s="163"/>
      <c r="AN205" s="163"/>
      <c r="AO205" s="163"/>
      <c r="AP205" s="163">
        <v>821</v>
      </c>
      <c r="AQ205" s="163"/>
      <c r="AR205" s="163"/>
      <c r="AS205" s="163"/>
      <c r="AT205" s="163"/>
      <c r="AU205" s="163"/>
      <c r="AV205" s="163"/>
      <c r="AW205" s="163">
        <v>304</v>
      </c>
      <c r="AX205" s="163"/>
      <c r="AY205" s="163"/>
      <c r="AZ205" s="163"/>
      <c r="BA205" s="163"/>
      <c r="BB205" s="163"/>
      <c r="BC205" s="163"/>
      <c r="BD205" s="163"/>
      <c r="BE205" s="163"/>
      <c r="BF205" s="163"/>
      <c r="BG205" s="163"/>
      <c r="BH205" s="163"/>
      <c r="BI205" s="163"/>
      <c r="BJ205" s="163"/>
      <c r="BK205" s="164"/>
      <c r="BL205" s="164"/>
      <c r="BM205" s="164"/>
      <c r="BN205" s="164"/>
      <c r="BO205" s="164"/>
      <c r="BP205" s="164"/>
      <c r="BQ205" s="164"/>
      <c r="BR205" s="164"/>
      <c r="BS205" s="164"/>
      <c r="BT205" s="164"/>
      <c r="BU205" s="164"/>
      <c r="BV205" s="164"/>
      <c r="BW205" s="164"/>
      <c r="BX205" s="164"/>
      <c r="BY205" s="165">
        <v>1192</v>
      </c>
      <c r="BZ205" s="165"/>
      <c r="CA205" s="165"/>
      <c r="CB205" s="165"/>
      <c r="CC205" s="165"/>
      <c r="CD205" s="165"/>
      <c r="CE205" s="165"/>
      <c r="CF205" s="164"/>
      <c r="CG205" s="164"/>
      <c r="CH205" s="164"/>
      <c r="CI205" s="164"/>
      <c r="CJ205" s="164"/>
      <c r="CK205" s="164"/>
      <c r="CL205" s="164"/>
      <c r="CM205" s="164"/>
      <c r="CN205" s="164"/>
    </row>
    <row r="206" spans="5:92" ht="14.25" customHeight="1" x14ac:dyDescent="0.35">
      <c r="E206" s="164">
        <v>76</v>
      </c>
      <c r="F206" s="164"/>
      <c r="G206" s="189"/>
      <c r="H206" s="189"/>
      <c r="I206" s="189"/>
      <c r="J206" s="189"/>
      <c r="K206" s="189"/>
      <c r="L206" s="189"/>
      <c r="M206" s="189"/>
      <c r="N206" s="189"/>
      <c r="O206" s="189"/>
      <c r="P206" s="189"/>
      <c r="Q206" s="189"/>
      <c r="R206" s="189"/>
      <c r="S206" s="189"/>
      <c r="T206" s="163" t="s">
        <v>787</v>
      </c>
      <c r="U206" s="163"/>
      <c r="V206" s="163"/>
      <c r="W206" s="163"/>
      <c r="X206" s="163"/>
      <c r="Y206" s="163"/>
      <c r="Z206" s="163"/>
      <c r="AA206" s="163"/>
      <c r="AB206" s="163"/>
      <c r="AC206" s="163"/>
      <c r="AD206" s="163"/>
      <c r="AE206" s="163"/>
      <c r="AF206" s="163"/>
      <c r="AG206" s="163"/>
      <c r="AH206" s="163"/>
      <c r="AI206" s="163">
        <v>3</v>
      </c>
      <c r="AJ206" s="163"/>
      <c r="AK206" s="163"/>
      <c r="AL206" s="163"/>
      <c r="AM206" s="163"/>
      <c r="AN206" s="163"/>
      <c r="AO206" s="163"/>
      <c r="AP206" s="163">
        <v>3</v>
      </c>
      <c r="AQ206" s="163"/>
      <c r="AR206" s="163"/>
      <c r="AS206" s="163"/>
      <c r="AT206" s="163"/>
      <c r="AU206" s="163"/>
      <c r="AV206" s="163"/>
      <c r="AW206" s="163">
        <v>109</v>
      </c>
      <c r="AX206" s="163"/>
      <c r="AY206" s="163"/>
      <c r="AZ206" s="163"/>
      <c r="BA206" s="163"/>
      <c r="BB206" s="163"/>
      <c r="BC206" s="163"/>
      <c r="BD206" s="163"/>
      <c r="BE206" s="163"/>
      <c r="BF206" s="163"/>
      <c r="BG206" s="163"/>
      <c r="BH206" s="163"/>
      <c r="BI206" s="163"/>
      <c r="BJ206" s="163"/>
      <c r="BK206" s="164"/>
      <c r="BL206" s="164"/>
      <c r="BM206" s="164"/>
      <c r="BN206" s="164"/>
      <c r="BO206" s="164"/>
      <c r="BP206" s="164"/>
      <c r="BQ206" s="164"/>
      <c r="BR206" s="164"/>
      <c r="BS206" s="164"/>
      <c r="BT206" s="164"/>
      <c r="BU206" s="164"/>
      <c r="BV206" s="164"/>
      <c r="BW206" s="164"/>
      <c r="BX206" s="164"/>
      <c r="BY206" s="165">
        <v>115</v>
      </c>
      <c r="BZ206" s="165"/>
      <c r="CA206" s="165"/>
      <c r="CB206" s="165"/>
      <c r="CC206" s="165"/>
      <c r="CD206" s="165"/>
      <c r="CE206" s="165"/>
      <c r="CF206" s="164"/>
      <c r="CG206" s="164"/>
      <c r="CH206" s="164"/>
      <c r="CI206" s="164"/>
      <c r="CJ206" s="164"/>
      <c r="CK206" s="164"/>
      <c r="CL206" s="164"/>
      <c r="CM206" s="164"/>
      <c r="CN206" s="164"/>
    </row>
    <row r="207" spans="5:92" ht="14.25" customHeight="1" x14ac:dyDescent="0.35">
      <c r="E207" s="164">
        <v>77</v>
      </c>
      <c r="F207" s="164"/>
      <c r="G207" s="189"/>
      <c r="H207" s="189"/>
      <c r="I207" s="189"/>
      <c r="J207" s="189"/>
      <c r="K207" s="189"/>
      <c r="L207" s="189"/>
      <c r="M207" s="189"/>
      <c r="N207" s="189"/>
      <c r="O207" s="189"/>
      <c r="P207" s="189"/>
      <c r="Q207" s="189"/>
      <c r="R207" s="189"/>
      <c r="S207" s="189"/>
      <c r="T207" s="163" t="s">
        <v>788</v>
      </c>
      <c r="U207" s="163"/>
      <c r="V207" s="163"/>
      <c r="W207" s="163"/>
      <c r="X207" s="163"/>
      <c r="Y207" s="163"/>
      <c r="Z207" s="163"/>
      <c r="AA207" s="163"/>
      <c r="AB207" s="163"/>
      <c r="AC207" s="163"/>
      <c r="AD207" s="163"/>
      <c r="AE207" s="163"/>
      <c r="AF207" s="163"/>
      <c r="AG207" s="163"/>
      <c r="AH207" s="163"/>
      <c r="AI207" s="163">
        <v>1</v>
      </c>
      <c r="AJ207" s="163"/>
      <c r="AK207" s="163"/>
      <c r="AL207" s="163"/>
      <c r="AM207" s="163"/>
      <c r="AN207" s="163"/>
      <c r="AO207" s="163"/>
      <c r="AP207" s="163"/>
      <c r="AQ207" s="163"/>
      <c r="AR207" s="163"/>
      <c r="AS207" s="163"/>
      <c r="AT207" s="163"/>
      <c r="AU207" s="163"/>
      <c r="AV207" s="163"/>
      <c r="AW207" s="163">
        <v>448</v>
      </c>
      <c r="AX207" s="163"/>
      <c r="AY207" s="163"/>
      <c r="AZ207" s="163"/>
      <c r="BA207" s="163"/>
      <c r="BB207" s="163"/>
      <c r="BC207" s="163"/>
      <c r="BD207" s="163"/>
      <c r="BE207" s="163"/>
      <c r="BF207" s="163"/>
      <c r="BG207" s="163"/>
      <c r="BH207" s="163"/>
      <c r="BI207" s="163"/>
      <c r="BJ207" s="163"/>
      <c r="BK207" s="164"/>
      <c r="BL207" s="164"/>
      <c r="BM207" s="164"/>
      <c r="BN207" s="164"/>
      <c r="BO207" s="164"/>
      <c r="BP207" s="164"/>
      <c r="BQ207" s="164"/>
      <c r="BR207" s="164"/>
      <c r="BS207" s="164"/>
      <c r="BT207" s="164"/>
      <c r="BU207" s="164"/>
      <c r="BV207" s="164"/>
      <c r="BW207" s="164"/>
      <c r="BX207" s="164"/>
      <c r="BY207" s="165">
        <v>449</v>
      </c>
      <c r="BZ207" s="165"/>
      <c r="CA207" s="165"/>
      <c r="CB207" s="165"/>
      <c r="CC207" s="165"/>
      <c r="CD207" s="165"/>
      <c r="CE207" s="165"/>
      <c r="CF207" s="164"/>
      <c r="CG207" s="164"/>
      <c r="CH207" s="164"/>
      <c r="CI207" s="164"/>
      <c r="CJ207" s="164"/>
      <c r="CK207" s="164"/>
      <c r="CL207" s="164"/>
      <c r="CM207" s="164"/>
      <c r="CN207" s="164"/>
    </row>
    <row r="208" spans="5:92" ht="14.25" customHeight="1" x14ac:dyDescent="0.35">
      <c r="E208" s="164">
        <v>78</v>
      </c>
      <c r="F208" s="164"/>
      <c r="G208" s="189"/>
      <c r="H208" s="189"/>
      <c r="I208" s="189"/>
      <c r="J208" s="189"/>
      <c r="K208" s="189"/>
      <c r="L208" s="189"/>
      <c r="M208" s="189"/>
      <c r="N208" s="189"/>
      <c r="O208" s="189"/>
      <c r="P208" s="189"/>
      <c r="Q208" s="189"/>
      <c r="R208" s="189"/>
      <c r="S208" s="189"/>
      <c r="T208" s="163" t="s">
        <v>789</v>
      </c>
      <c r="U208" s="163"/>
      <c r="V208" s="163"/>
      <c r="W208" s="163"/>
      <c r="X208" s="163"/>
      <c r="Y208" s="163"/>
      <c r="Z208" s="163"/>
      <c r="AA208" s="163"/>
      <c r="AB208" s="163"/>
      <c r="AC208" s="163"/>
      <c r="AD208" s="163"/>
      <c r="AE208" s="163"/>
      <c r="AF208" s="163"/>
      <c r="AG208" s="163"/>
      <c r="AH208" s="163"/>
      <c r="AI208" s="163"/>
      <c r="AJ208" s="163"/>
      <c r="AK208" s="163"/>
      <c r="AL208" s="163"/>
      <c r="AM208" s="163"/>
      <c r="AN208" s="163"/>
      <c r="AO208" s="163"/>
      <c r="AP208" s="163">
        <v>78</v>
      </c>
      <c r="AQ208" s="163"/>
      <c r="AR208" s="163"/>
      <c r="AS208" s="163"/>
      <c r="AT208" s="163"/>
      <c r="AU208" s="163"/>
      <c r="AV208" s="163"/>
      <c r="AW208" s="163"/>
      <c r="AX208" s="163"/>
      <c r="AY208" s="163"/>
      <c r="AZ208" s="163"/>
      <c r="BA208" s="163"/>
      <c r="BB208" s="163"/>
      <c r="BC208" s="163"/>
      <c r="BD208" s="163"/>
      <c r="BE208" s="163"/>
      <c r="BF208" s="163"/>
      <c r="BG208" s="163"/>
      <c r="BH208" s="163"/>
      <c r="BI208" s="163"/>
      <c r="BJ208" s="163"/>
      <c r="BK208" s="164"/>
      <c r="BL208" s="164"/>
      <c r="BM208" s="164"/>
      <c r="BN208" s="164"/>
      <c r="BO208" s="164"/>
      <c r="BP208" s="164"/>
      <c r="BQ208" s="164"/>
      <c r="BR208" s="164"/>
      <c r="BS208" s="164"/>
      <c r="BT208" s="164"/>
      <c r="BU208" s="164"/>
      <c r="BV208" s="164"/>
      <c r="BW208" s="164"/>
      <c r="BX208" s="164"/>
      <c r="BY208" s="165">
        <v>78</v>
      </c>
      <c r="BZ208" s="165"/>
      <c r="CA208" s="165"/>
      <c r="CB208" s="165"/>
      <c r="CC208" s="165"/>
      <c r="CD208" s="165"/>
      <c r="CE208" s="165"/>
      <c r="CF208" s="164"/>
      <c r="CG208" s="164"/>
      <c r="CH208" s="164"/>
      <c r="CI208" s="164"/>
      <c r="CJ208" s="164"/>
      <c r="CK208" s="164"/>
      <c r="CL208" s="164"/>
      <c r="CM208" s="164"/>
      <c r="CN208" s="164"/>
    </row>
    <row r="209" spans="5:92" ht="14.25" customHeight="1" x14ac:dyDescent="0.35">
      <c r="E209" s="164">
        <v>79</v>
      </c>
      <c r="F209" s="164"/>
      <c r="G209" s="189"/>
      <c r="H209" s="189"/>
      <c r="I209" s="189"/>
      <c r="J209" s="189"/>
      <c r="K209" s="189"/>
      <c r="L209" s="189"/>
      <c r="M209" s="189"/>
      <c r="N209" s="189"/>
      <c r="O209" s="189"/>
      <c r="P209" s="189"/>
      <c r="Q209" s="189"/>
      <c r="R209" s="189"/>
      <c r="S209" s="189"/>
      <c r="T209" s="163" t="s">
        <v>790</v>
      </c>
      <c r="U209" s="163"/>
      <c r="V209" s="163"/>
      <c r="W209" s="163"/>
      <c r="X209" s="163"/>
      <c r="Y209" s="163"/>
      <c r="Z209" s="163"/>
      <c r="AA209" s="163"/>
      <c r="AB209" s="163"/>
      <c r="AC209" s="163"/>
      <c r="AD209" s="163"/>
      <c r="AE209" s="163"/>
      <c r="AF209" s="163"/>
      <c r="AG209" s="163"/>
      <c r="AH209" s="163"/>
      <c r="AI209" s="163">
        <v>1</v>
      </c>
      <c r="AJ209" s="163"/>
      <c r="AK209" s="163"/>
      <c r="AL209" s="163"/>
      <c r="AM209" s="163"/>
      <c r="AN209" s="163"/>
      <c r="AO209" s="163"/>
      <c r="AP209" s="163">
        <v>3</v>
      </c>
      <c r="AQ209" s="163"/>
      <c r="AR209" s="163"/>
      <c r="AS209" s="163"/>
      <c r="AT209" s="163"/>
      <c r="AU209" s="163"/>
      <c r="AV209" s="163"/>
      <c r="AW209" s="163">
        <v>27</v>
      </c>
      <c r="AX209" s="163"/>
      <c r="AY209" s="163"/>
      <c r="AZ209" s="163"/>
      <c r="BA209" s="163"/>
      <c r="BB209" s="163"/>
      <c r="BC209" s="163"/>
      <c r="BD209" s="163"/>
      <c r="BE209" s="163"/>
      <c r="BF209" s="163"/>
      <c r="BG209" s="163"/>
      <c r="BH209" s="163"/>
      <c r="BI209" s="163"/>
      <c r="BJ209" s="163"/>
      <c r="BK209" s="164"/>
      <c r="BL209" s="164"/>
      <c r="BM209" s="164"/>
      <c r="BN209" s="164"/>
      <c r="BO209" s="164"/>
      <c r="BP209" s="164"/>
      <c r="BQ209" s="164"/>
      <c r="BR209" s="164"/>
      <c r="BS209" s="164"/>
      <c r="BT209" s="164"/>
      <c r="BU209" s="164"/>
      <c r="BV209" s="164"/>
      <c r="BW209" s="164"/>
      <c r="BX209" s="164"/>
      <c r="BY209" s="165">
        <v>31</v>
      </c>
      <c r="BZ209" s="165"/>
      <c r="CA209" s="165"/>
      <c r="CB209" s="165"/>
      <c r="CC209" s="165"/>
      <c r="CD209" s="165"/>
      <c r="CE209" s="165"/>
      <c r="CF209" s="164"/>
      <c r="CG209" s="164"/>
      <c r="CH209" s="164"/>
      <c r="CI209" s="164"/>
      <c r="CJ209" s="164"/>
      <c r="CK209" s="164"/>
      <c r="CL209" s="164"/>
      <c r="CM209" s="164"/>
      <c r="CN209" s="164"/>
    </row>
    <row r="210" spans="5:92" ht="14.25" customHeight="1" x14ac:dyDescent="0.35">
      <c r="E210" s="164">
        <v>80</v>
      </c>
      <c r="F210" s="164"/>
      <c r="G210" s="189"/>
      <c r="H210" s="189"/>
      <c r="I210" s="189"/>
      <c r="J210" s="189"/>
      <c r="K210" s="189"/>
      <c r="L210" s="189"/>
      <c r="M210" s="189"/>
      <c r="N210" s="189"/>
      <c r="O210" s="189"/>
      <c r="P210" s="189"/>
      <c r="Q210" s="189"/>
      <c r="R210" s="189"/>
      <c r="S210" s="189"/>
      <c r="T210" s="163" t="s">
        <v>791</v>
      </c>
      <c r="U210" s="163"/>
      <c r="V210" s="163"/>
      <c r="W210" s="163"/>
      <c r="X210" s="163"/>
      <c r="Y210" s="163"/>
      <c r="Z210" s="163"/>
      <c r="AA210" s="163"/>
      <c r="AB210" s="163"/>
      <c r="AC210" s="163"/>
      <c r="AD210" s="163"/>
      <c r="AE210" s="163"/>
      <c r="AF210" s="163"/>
      <c r="AG210" s="163"/>
      <c r="AH210" s="163"/>
      <c r="AI210" s="163">
        <v>11</v>
      </c>
      <c r="AJ210" s="163"/>
      <c r="AK210" s="163"/>
      <c r="AL210" s="163"/>
      <c r="AM210" s="163"/>
      <c r="AN210" s="163"/>
      <c r="AO210" s="163"/>
      <c r="AP210" s="163">
        <v>338</v>
      </c>
      <c r="AQ210" s="163"/>
      <c r="AR210" s="163"/>
      <c r="AS210" s="163"/>
      <c r="AT210" s="163"/>
      <c r="AU210" s="163"/>
      <c r="AV210" s="163"/>
      <c r="AW210" s="163">
        <v>494</v>
      </c>
      <c r="AX210" s="163"/>
      <c r="AY210" s="163"/>
      <c r="AZ210" s="163"/>
      <c r="BA210" s="163"/>
      <c r="BB210" s="163"/>
      <c r="BC210" s="163"/>
      <c r="BD210" s="163">
        <v>1</v>
      </c>
      <c r="BE210" s="163"/>
      <c r="BF210" s="163"/>
      <c r="BG210" s="163"/>
      <c r="BH210" s="163"/>
      <c r="BI210" s="163"/>
      <c r="BJ210" s="163"/>
      <c r="BK210" s="164"/>
      <c r="BL210" s="164"/>
      <c r="BM210" s="164"/>
      <c r="BN210" s="164"/>
      <c r="BO210" s="164"/>
      <c r="BP210" s="164"/>
      <c r="BQ210" s="164"/>
      <c r="BR210" s="164"/>
      <c r="BS210" s="164"/>
      <c r="BT210" s="164"/>
      <c r="BU210" s="164"/>
      <c r="BV210" s="164"/>
      <c r="BW210" s="164"/>
      <c r="BX210" s="164"/>
      <c r="BY210" s="165">
        <v>844</v>
      </c>
      <c r="BZ210" s="165"/>
      <c r="CA210" s="165"/>
      <c r="CB210" s="165"/>
      <c r="CC210" s="165"/>
      <c r="CD210" s="165"/>
      <c r="CE210" s="165"/>
      <c r="CF210" s="164"/>
      <c r="CG210" s="164"/>
      <c r="CH210" s="164"/>
      <c r="CI210" s="164"/>
      <c r="CJ210" s="164"/>
      <c r="CK210" s="164"/>
      <c r="CL210" s="164"/>
      <c r="CM210" s="164"/>
      <c r="CN210" s="164"/>
    </row>
    <row r="211" spans="5:92" ht="14.25" customHeight="1" x14ac:dyDescent="0.35">
      <c r="E211" s="164">
        <v>81</v>
      </c>
      <c r="F211" s="164"/>
      <c r="G211" s="189"/>
      <c r="H211" s="189"/>
      <c r="I211" s="189"/>
      <c r="J211" s="189"/>
      <c r="K211" s="189"/>
      <c r="L211" s="189"/>
      <c r="M211" s="189"/>
      <c r="N211" s="189"/>
      <c r="O211" s="189"/>
      <c r="P211" s="189"/>
      <c r="Q211" s="189"/>
      <c r="R211" s="189"/>
      <c r="S211" s="189"/>
      <c r="T211" s="163" t="s">
        <v>792</v>
      </c>
      <c r="U211" s="163"/>
      <c r="V211" s="163"/>
      <c r="W211" s="163"/>
      <c r="X211" s="163"/>
      <c r="Y211" s="163"/>
      <c r="Z211" s="163"/>
      <c r="AA211" s="163"/>
      <c r="AB211" s="163"/>
      <c r="AC211" s="163"/>
      <c r="AD211" s="163"/>
      <c r="AE211" s="163"/>
      <c r="AF211" s="163"/>
      <c r="AG211" s="163"/>
      <c r="AH211" s="163"/>
      <c r="AI211" s="163">
        <v>2</v>
      </c>
      <c r="AJ211" s="163"/>
      <c r="AK211" s="163"/>
      <c r="AL211" s="163"/>
      <c r="AM211" s="163"/>
      <c r="AN211" s="163"/>
      <c r="AO211" s="163"/>
      <c r="AP211" s="163">
        <v>3</v>
      </c>
      <c r="AQ211" s="163"/>
      <c r="AR211" s="163"/>
      <c r="AS211" s="163"/>
      <c r="AT211" s="163"/>
      <c r="AU211" s="163"/>
      <c r="AV211" s="163"/>
      <c r="AW211" s="163">
        <v>290</v>
      </c>
      <c r="AX211" s="163"/>
      <c r="AY211" s="163"/>
      <c r="AZ211" s="163"/>
      <c r="BA211" s="163"/>
      <c r="BB211" s="163"/>
      <c r="BC211" s="163"/>
      <c r="BD211" s="163">
        <v>29</v>
      </c>
      <c r="BE211" s="163"/>
      <c r="BF211" s="163"/>
      <c r="BG211" s="163"/>
      <c r="BH211" s="163"/>
      <c r="BI211" s="163"/>
      <c r="BJ211" s="163"/>
      <c r="BK211" s="164"/>
      <c r="BL211" s="164"/>
      <c r="BM211" s="164"/>
      <c r="BN211" s="164"/>
      <c r="BO211" s="164"/>
      <c r="BP211" s="164"/>
      <c r="BQ211" s="164"/>
      <c r="BR211" s="164"/>
      <c r="BS211" s="164"/>
      <c r="BT211" s="164"/>
      <c r="BU211" s="164"/>
      <c r="BV211" s="164"/>
      <c r="BW211" s="164"/>
      <c r="BX211" s="164"/>
      <c r="BY211" s="165">
        <v>324</v>
      </c>
      <c r="BZ211" s="165"/>
      <c r="CA211" s="165"/>
      <c r="CB211" s="165"/>
      <c r="CC211" s="165"/>
      <c r="CD211" s="165"/>
      <c r="CE211" s="165"/>
      <c r="CF211" s="164"/>
      <c r="CG211" s="164"/>
      <c r="CH211" s="164"/>
      <c r="CI211" s="164"/>
      <c r="CJ211" s="164"/>
      <c r="CK211" s="164"/>
      <c r="CL211" s="164"/>
      <c r="CM211" s="164"/>
      <c r="CN211" s="164"/>
    </row>
    <row r="212" spans="5:92" ht="14.25" customHeight="1" x14ac:dyDescent="0.35">
      <c r="E212" s="164">
        <v>82</v>
      </c>
      <c r="F212" s="164"/>
      <c r="G212" s="189"/>
      <c r="H212" s="189"/>
      <c r="I212" s="189"/>
      <c r="J212" s="189"/>
      <c r="K212" s="189"/>
      <c r="L212" s="189"/>
      <c r="M212" s="189"/>
      <c r="N212" s="189"/>
      <c r="O212" s="189"/>
      <c r="P212" s="189"/>
      <c r="Q212" s="189"/>
      <c r="R212" s="189"/>
      <c r="S212" s="189"/>
      <c r="T212" s="163" t="s">
        <v>793</v>
      </c>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v>25</v>
      </c>
      <c r="AQ212" s="163"/>
      <c r="AR212" s="163"/>
      <c r="AS212" s="163"/>
      <c r="AT212" s="163"/>
      <c r="AU212" s="163"/>
      <c r="AV212" s="163"/>
      <c r="AW212" s="163">
        <v>20</v>
      </c>
      <c r="AX212" s="163"/>
      <c r="AY212" s="163"/>
      <c r="AZ212" s="163"/>
      <c r="BA212" s="163"/>
      <c r="BB212" s="163"/>
      <c r="BC212" s="163"/>
      <c r="BD212" s="163"/>
      <c r="BE212" s="163"/>
      <c r="BF212" s="163"/>
      <c r="BG212" s="163"/>
      <c r="BH212" s="163"/>
      <c r="BI212" s="163"/>
      <c r="BJ212" s="163"/>
      <c r="BK212" s="164"/>
      <c r="BL212" s="164"/>
      <c r="BM212" s="164"/>
      <c r="BN212" s="164"/>
      <c r="BO212" s="164"/>
      <c r="BP212" s="164"/>
      <c r="BQ212" s="164"/>
      <c r="BR212" s="164"/>
      <c r="BS212" s="164"/>
      <c r="BT212" s="164"/>
      <c r="BU212" s="164"/>
      <c r="BV212" s="164"/>
      <c r="BW212" s="164"/>
      <c r="BX212" s="164"/>
      <c r="BY212" s="165">
        <v>45</v>
      </c>
      <c r="BZ212" s="165"/>
      <c r="CA212" s="165"/>
      <c r="CB212" s="165"/>
      <c r="CC212" s="165"/>
      <c r="CD212" s="165"/>
      <c r="CE212" s="165"/>
      <c r="CF212" s="164"/>
      <c r="CG212" s="164"/>
      <c r="CH212" s="164"/>
      <c r="CI212" s="164"/>
      <c r="CJ212" s="164"/>
      <c r="CK212" s="164"/>
      <c r="CL212" s="164"/>
      <c r="CM212" s="164"/>
      <c r="CN212" s="164"/>
    </row>
    <row r="213" spans="5:92" ht="14.25" customHeight="1" x14ac:dyDescent="0.35">
      <c r="E213" s="164">
        <v>83</v>
      </c>
      <c r="F213" s="164"/>
      <c r="G213" s="189"/>
      <c r="H213" s="189"/>
      <c r="I213" s="189"/>
      <c r="J213" s="189"/>
      <c r="K213" s="189"/>
      <c r="L213" s="189"/>
      <c r="M213" s="189"/>
      <c r="N213" s="189"/>
      <c r="O213" s="189"/>
      <c r="P213" s="189"/>
      <c r="Q213" s="189"/>
      <c r="R213" s="189"/>
      <c r="S213" s="189"/>
      <c r="T213" s="163" t="s">
        <v>794</v>
      </c>
      <c r="U213" s="163"/>
      <c r="V213" s="163"/>
      <c r="W213" s="163"/>
      <c r="X213" s="163"/>
      <c r="Y213" s="163"/>
      <c r="Z213" s="163"/>
      <c r="AA213" s="163"/>
      <c r="AB213" s="163"/>
      <c r="AC213" s="163"/>
      <c r="AD213" s="163"/>
      <c r="AE213" s="163"/>
      <c r="AF213" s="163"/>
      <c r="AG213" s="163"/>
      <c r="AH213" s="163"/>
      <c r="AI213" s="163">
        <v>11</v>
      </c>
      <c r="AJ213" s="163"/>
      <c r="AK213" s="163"/>
      <c r="AL213" s="163"/>
      <c r="AM213" s="163"/>
      <c r="AN213" s="163"/>
      <c r="AO213" s="163"/>
      <c r="AP213" s="163">
        <v>370</v>
      </c>
      <c r="AQ213" s="163"/>
      <c r="AR213" s="163"/>
      <c r="AS213" s="163"/>
      <c r="AT213" s="163"/>
      <c r="AU213" s="163"/>
      <c r="AV213" s="163"/>
      <c r="AW213" s="163">
        <v>7</v>
      </c>
      <c r="AX213" s="163"/>
      <c r="AY213" s="163"/>
      <c r="AZ213" s="163"/>
      <c r="BA213" s="163"/>
      <c r="BB213" s="163"/>
      <c r="BC213" s="163"/>
      <c r="BD213" s="163"/>
      <c r="BE213" s="163"/>
      <c r="BF213" s="163"/>
      <c r="BG213" s="163"/>
      <c r="BH213" s="163"/>
      <c r="BI213" s="163"/>
      <c r="BJ213" s="163"/>
      <c r="BK213" s="164"/>
      <c r="BL213" s="164"/>
      <c r="BM213" s="164"/>
      <c r="BN213" s="164"/>
      <c r="BO213" s="164"/>
      <c r="BP213" s="164"/>
      <c r="BQ213" s="164"/>
      <c r="BR213" s="164"/>
      <c r="BS213" s="164"/>
      <c r="BT213" s="164"/>
      <c r="BU213" s="164"/>
      <c r="BV213" s="164"/>
      <c r="BW213" s="164"/>
      <c r="BX213" s="164"/>
      <c r="BY213" s="165">
        <v>388</v>
      </c>
      <c r="BZ213" s="165"/>
      <c r="CA213" s="165"/>
      <c r="CB213" s="165"/>
      <c r="CC213" s="165"/>
      <c r="CD213" s="165"/>
      <c r="CE213" s="165"/>
      <c r="CF213" s="164"/>
      <c r="CG213" s="164"/>
      <c r="CH213" s="164"/>
      <c r="CI213" s="164"/>
      <c r="CJ213" s="164"/>
      <c r="CK213" s="164"/>
      <c r="CL213" s="164"/>
      <c r="CM213" s="164"/>
      <c r="CN213" s="164"/>
    </row>
    <row r="214" spans="5:92" ht="14.25" customHeight="1" x14ac:dyDescent="0.35">
      <c r="E214" s="164">
        <v>84</v>
      </c>
      <c r="F214" s="164"/>
      <c r="G214" s="189"/>
      <c r="H214" s="189"/>
      <c r="I214" s="189"/>
      <c r="J214" s="189"/>
      <c r="K214" s="189"/>
      <c r="L214" s="189"/>
      <c r="M214" s="189"/>
      <c r="N214" s="189"/>
      <c r="O214" s="189"/>
      <c r="P214" s="189"/>
      <c r="Q214" s="189"/>
      <c r="R214" s="189"/>
      <c r="S214" s="189"/>
      <c r="T214" s="163" t="s">
        <v>795</v>
      </c>
      <c r="U214" s="163"/>
      <c r="V214" s="163"/>
      <c r="W214" s="163"/>
      <c r="X214" s="163"/>
      <c r="Y214" s="163"/>
      <c r="Z214" s="163"/>
      <c r="AA214" s="163"/>
      <c r="AB214" s="163"/>
      <c r="AC214" s="163"/>
      <c r="AD214" s="163"/>
      <c r="AE214" s="163"/>
      <c r="AF214" s="163"/>
      <c r="AG214" s="163"/>
      <c r="AH214" s="163"/>
      <c r="AI214" s="163">
        <v>5</v>
      </c>
      <c r="AJ214" s="163"/>
      <c r="AK214" s="163"/>
      <c r="AL214" s="163"/>
      <c r="AM214" s="163"/>
      <c r="AN214" s="163"/>
      <c r="AO214" s="163"/>
      <c r="AP214" s="163">
        <v>172</v>
      </c>
      <c r="AQ214" s="163"/>
      <c r="AR214" s="163"/>
      <c r="AS214" s="163"/>
      <c r="AT214" s="163"/>
      <c r="AU214" s="163"/>
      <c r="AV214" s="163"/>
      <c r="AW214" s="163">
        <v>38</v>
      </c>
      <c r="AX214" s="163"/>
      <c r="AY214" s="163"/>
      <c r="AZ214" s="163"/>
      <c r="BA214" s="163"/>
      <c r="BB214" s="163"/>
      <c r="BC214" s="163"/>
      <c r="BD214" s="163"/>
      <c r="BE214" s="163"/>
      <c r="BF214" s="163"/>
      <c r="BG214" s="163"/>
      <c r="BH214" s="163"/>
      <c r="BI214" s="163"/>
      <c r="BJ214" s="163"/>
      <c r="BK214" s="164"/>
      <c r="BL214" s="164"/>
      <c r="BM214" s="164"/>
      <c r="BN214" s="164"/>
      <c r="BO214" s="164"/>
      <c r="BP214" s="164"/>
      <c r="BQ214" s="164"/>
      <c r="BR214" s="164"/>
      <c r="BS214" s="164"/>
      <c r="BT214" s="164"/>
      <c r="BU214" s="164"/>
      <c r="BV214" s="164"/>
      <c r="BW214" s="164"/>
      <c r="BX214" s="164"/>
      <c r="BY214" s="165">
        <v>215</v>
      </c>
      <c r="BZ214" s="165"/>
      <c r="CA214" s="165"/>
      <c r="CB214" s="165"/>
      <c r="CC214" s="165"/>
      <c r="CD214" s="165"/>
      <c r="CE214" s="165"/>
      <c r="CF214" s="164"/>
      <c r="CG214" s="164"/>
      <c r="CH214" s="164"/>
      <c r="CI214" s="164"/>
      <c r="CJ214" s="164"/>
      <c r="CK214" s="164"/>
      <c r="CL214" s="164"/>
      <c r="CM214" s="164"/>
      <c r="CN214" s="164"/>
    </row>
    <row r="215" spans="5:92" ht="14.25" customHeight="1" x14ac:dyDescent="0.35">
      <c r="E215" s="164">
        <v>85</v>
      </c>
      <c r="F215" s="164"/>
      <c r="G215" s="189"/>
      <c r="H215" s="189"/>
      <c r="I215" s="189"/>
      <c r="J215" s="189"/>
      <c r="K215" s="189"/>
      <c r="L215" s="189"/>
      <c r="M215" s="189"/>
      <c r="N215" s="189"/>
      <c r="O215" s="189"/>
      <c r="P215" s="189"/>
      <c r="Q215" s="189"/>
      <c r="R215" s="189"/>
      <c r="S215" s="189"/>
      <c r="T215" s="163" t="s">
        <v>796</v>
      </c>
      <c r="U215" s="163"/>
      <c r="V215" s="163"/>
      <c r="W215" s="163"/>
      <c r="X215" s="163"/>
      <c r="Y215" s="163"/>
      <c r="Z215" s="163"/>
      <c r="AA215" s="163"/>
      <c r="AB215" s="163"/>
      <c r="AC215" s="163"/>
      <c r="AD215" s="163"/>
      <c r="AE215" s="163"/>
      <c r="AF215" s="163"/>
      <c r="AG215" s="163"/>
      <c r="AH215" s="163"/>
      <c r="AI215" s="163">
        <v>24</v>
      </c>
      <c r="AJ215" s="163"/>
      <c r="AK215" s="163"/>
      <c r="AL215" s="163"/>
      <c r="AM215" s="163"/>
      <c r="AN215" s="163"/>
      <c r="AO215" s="163"/>
      <c r="AP215" s="163">
        <v>496</v>
      </c>
      <c r="AQ215" s="163"/>
      <c r="AR215" s="163"/>
      <c r="AS215" s="163"/>
      <c r="AT215" s="163"/>
      <c r="AU215" s="163"/>
      <c r="AV215" s="163"/>
      <c r="AW215" s="163">
        <v>18</v>
      </c>
      <c r="AX215" s="163"/>
      <c r="AY215" s="163"/>
      <c r="AZ215" s="163"/>
      <c r="BA215" s="163"/>
      <c r="BB215" s="163"/>
      <c r="BC215" s="163"/>
      <c r="BD215" s="163"/>
      <c r="BE215" s="163"/>
      <c r="BF215" s="163"/>
      <c r="BG215" s="163"/>
      <c r="BH215" s="163"/>
      <c r="BI215" s="163"/>
      <c r="BJ215" s="163"/>
      <c r="BK215" s="164"/>
      <c r="BL215" s="164"/>
      <c r="BM215" s="164"/>
      <c r="BN215" s="164"/>
      <c r="BO215" s="164"/>
      <c r="BP215" s="164"/>
      <c r="BQ215" s="164"/>
      <c r="BR215" s="164"/>
      <c r="BS215" s="164"/>
      <c r="BT215" s="164"/>
      <c r="BU215" s="164"/>
      <c r="BV215" s="164"/>
      <c r="BW215" s="164"/>
      <c r="BX215" s="164"/>
      <c r="BY215" s="165">
        <v>538</v>
      </c>
      <c r="BZ215" s="165"/>
      <c r="CA215" s="165"/>
      <c r="CB215" s="165"/>
      <c r="CC215" s="165"/>
      <c r="CD215" s="165"/>
      <c r="CE215" s="165"/>
      <c r="CF215" s="164"/>
      <c r="CG215" s="164"/>
      <c r="CH215" s="164"/>
      <c r="CI215" s="164"/>
      <c r="CJ215" s="164"/>
      <c r="CK215" s="164"/>
      <c r="CL215" s="164"/>
      <c r="CM215" s="164"/>
      <c r="CN215" s="164"/>
    </row>
    <row r="216" spans="5:92" ht="14.25" customHeight="1" x14ac:dyDescent="0.35">
      <c r="E216" s="164">
        <v>86</v>
      </c>
      <c r="F216" s="164"/>
      <c r="G216" s="189"/>
      <c r="H216" s="189"/>
      <c r="I216" s="189"/>
      <c r="J216" s="189"/>
      <c r="K216" s="189"/>
      <c r="L216" s="189"/>
      <c r="M216" s="189"/>
      <c r="N216" s="189"/>
      <c r="O216" s="189"/>
      <c r="P216" s="189"/>
      <c r="Q216" s="189"/>
      <c r="R216" s="189"/>
      <c r="S216" s="189"/>
      <c r="T216" s="163" t="s">
        <v>797</v>
      </c>
      <c r="U216" s="163"/>
      <c r="V216" s="163"/>
      <c r="W216" s="163"/>
      <c r="X216" s="163"/>
      <c r="Y216" s="163"/>
      <c r="Z216" s="163"/>
      <c r="AA216" s="163"/>
      <c r="AB216" s="163"/>
      <c r="AC216" s="163"/>
      <c r="AD216" s="163"/>
      <c r="AE216" s="163"/>
      <c r="AF216" s="163"/>
      <c r="AG216" s="163"/>
      <c r="AH216" s="163"/>
      <c r="AI216" s="163">
        <v>2</v>
      </c>
      <c r="AJ216" s="163"/>
      <c r="AK216" s="163"/>
      <c r="AL216" s="163"/>
      <c r="AM216" s="163"/>
      <c r="AN216" s="163"/>
      <c r="AO216" s="163"/>
      <c r="AP216" s="163">
        <v>52</v>
      </c>
      <c r="AQ216" s="163"/>
      <c r="AR216" s="163"/>
      <c r="AS216" s="163"/>
      <c r="AT216" s="163"/>
      <c r="AU216" s="163"/>
      <c r="AV216" s="163"/>
      <c r="AW216" s="163">
        <v>144</v>
      </c>
      <c r="AX216" s="163"/>
      <c r="AY216" s="163"/>
      <c r="AZ216" s="163"/>
      <c r="BA216" s="163"/>
      <c r="BB216" s="163"/>
      <c r="BC216" s="163"/>
      <c r="BD216" s="163"/>
      <c r="BE216" s="163"/>
      <c r="BF216" s="163"/>
      <c r="BG216" s="163"/>
      <c r="BH216" s="163"/>
      <c r="BI216" s="163"/>
      <c r="BJ216" s="163"/>
      <c r="BK216" s="164"/>
      <c r="BL216" s="164"/>
      <c r="BM216" s="164"/>
      <c r="BN216" s="164"/>
      <c r="BO216" s="164"/>
      <c r="BP216" s="164"/>
      <c r="BQ216" s="164"/>
      <c r="BR216" s="164"/>
      <c r="BS216" s="164"/>
      <c r="BT216" s="164"/>
      <c r="BU216" s="164"/>
      <c r="BV216" s="164"/>
      <c r="BW216" s="164"/>
      <c r="BX216" s="164"/>
      <c r="BY216" s="165">
        <v>198</v>
      </c>
      <c r="BZ216" s="165"/>
      <c r="CA216" s="165"/>
      <c r="CB216" s="165"/>
      <c r="CC216" s="165"/>
      <c r="CD216" s="165"/>
      <c r="CE216" s="165"/>
      <c r="CF216" s="164"/>
      <c r="CG216" s="164"/>
      <c r="CH216" s="164"/>
      <c r="CI216" s="164"/>
      <c r="CJ216" s="164"/>
      <c r="CK216" s="164"/>
      <c r="CL216" s="164"/>
      <c r="CM216" s="164"/>
      <c r="CN216" s="164"/>
    </row>
    <row r="217" spans="5:92" ht="14.25" customHeight="1" x14ac:dyDescent="0.35">
      <c r="E217" s="164">
        <v>87</v>
      </c>
      <c r="F217" s="164"/>
      <c r="G217" s="189"/>
      <c r="H217" s="189"/>
      <c r="I217" s="189"/>
      <c r="J217" s="189"/>
      <c r="K217" s="189"/>
      <c r="L217" s="189"/>
      <c r="M217" s="189"/>
      <c r="N217" s="189"/>
      <c r="O217" s="189"/>
      <c r="P217" s="189"/>
      <c r="Q217" s="189"/>
      <c r="R217" s="189"/>
      <c r="S217" s="189"/>
      <c r="T217" s="163" t="s">
        <v>798</v>
      </c>
      <c r="U217" s="163"/>
      <c r="V217" s="163"/>
      <c r="W217" s="163"/>
      <c r="X217" s="163"/>
      <c r="Y217" s="163"/>
      <c r="Z217" s="163"/>
      <c r="AA217" s="163"/>
      <c r="AB217" s="163"/>
      <c r="AC217" s="163"/>
      <c r="AD217" s="163"/>
      <c r="AE217" s="163"/>
      <c r="AF217" s="163"/>
      <c r="AG217" s="163"/>
      <c r="AH217" s="163"/>
      <c r="AI217" s="163">
        <v>162</v>
      </c>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c r="BI217" s="163"/>
      <c r="BJ217" s="163"/>
      <c r="BK217" s="164"/>
      <c r="BL217" s="164"/>
      <c r="BM217" s="164"/>
      <c r="BN217" s="164"/>
      <c r="BO217" s="164"/>
      <c r="BP217" s="164"/>
      <c r="BQ217" s="164"/>
      <c r="BR217" s="164"/>
      <c r="BS217" s="164"/>
      <c r="BT217" s="164"/>
      <c r="BU217" s="164"/>
      <c r="BV217" s="164"/>
      <c r="BW217" s="164"/>
      <c r="BX217" s="164"/>
      <c r="BY217" s="165">
        <v>162</v>
      </c>
      <c r="BZ217" s="165"/>
      <c r="CA217" s="165"/>
      <c r="CB217" s="165"/>
      <c r="CC217" s="165"/>
      <c r="CD217" s="165"/>
      <c r="CE217" s="165"/>
      <c r="CF217" s="164"/>
      <c r="CG217" s="164"/>
      <c r="CH217" s="164"/>
      <c r="CI217" s="164"/>
      <c r="CJ217" s="164"/>
      <c r="CK217" s="164"/>
      <c r="CL217" s="164"/>
      <c r="CM217" s="164"/>
      <c r="CN217" s="164"/>
    </row>
    <row r="218" spans="5:92" ht="14.25" customHeight="1" x14ac:dyDescent="0.35">
      <c r="E218" s="164">
        <v>88</v>
      </c>
      <c r="F218" s="164"/>
      <c r="G218" s="189"/>
      <c r="H218" s="189"/>
      <c r="I218" s="189"/>
      <c r="J218" s="189"/>
      <c r="K218" s="189"/>
      <c r="L218" s="189"/>
      <c r="M218" s="189"/>
      <c r="N218" s="189"/>
      <c r="O218" s="189"/>
      <c r="P218" s="189"/>
      <c r="Q218" s="189"/>
      <c r="R218" s="189"/>
      <c r="S218" s="189"/>
      <c r="T218" s="163" t="s">
        <v>799</v>
      </c>
      <c r="U218" s="163"/>
      <c r="V218" s="163"/>
      <c r="W218" s="163"/>
      <c r="X218" s="163"/>
      <c r="Y218" s="163"/>
      <c r="Z218" s="163"/>
      <c r="AA218" s="163"/>
      <c r="AB218" s="163"/>
      <c r="AC218" s="163"/>
      <c r="AD218" s="163"/>
      <c r="AE218" s="163"/>
      <c r="AF218" s="163"/>
      <c r="AG218" s="163"/>
      <c r="AH218" s="163"/>
      <c r="AI218" s="163">
        <v>6</v>
      </c>
      <c r="AJ218" s="163"/>
      <c r="AK218" s="163"/>
      <c r="AL218" s="163"/>
      <c r="AM218" s="163"/>
      <c r="AN218" s="163"/>
      <c r="AO218" s="163"/>
      <c r="AP218" s="163">
        <v>321</v>
      </c>
      <c r="AQ218" s="163"/>
      <c r="AR218" s="163"/>
      <c r="AS218" s="163"/>
      <c r="AT218" s="163"/>
      <c r="AU218" s="163"/>
      <c r="AV218" s="163"/>
      <c r="AW218" s="163">
        <v>9</v>
      </c>
      <c r="AX218" s="163"/>
      <c r="AY218" s="163"/>
      <c r="AZ218" s="163"/>
      <c r="BA218" s="163"/>
      <c r="BB218" s="163"/>
      <c r="BC218" s="163"/>
      <c r="BD218" s="163"/>
      <c r="BE218" s="163"/>
      <c r="BF218" s="163"/>
      <c r="BG218" s="163"/>
      <c r="BH218" s="163"/>
      <c r="BI218" s="163"/>
      <c r="BJ218" s="163"/>
      <c r="BK218" s="164"/>
      <c r="BL218" s="164"/>
      <c r="BM218" s="164"/>
      <c r="BN218" s="164"/>
      <c r="BO218" s="164"/>
      <c r="BP218" s="164"/>
      <c r="BQ218" s="164"/>
      <c r="BR218" s="164"/>
      <c r="BS218" s="164"/>
      <c r="BT218" s="164"/>
      <c r="BU218" s="164"/>
      <c r="BV218" s="164"/>
      <c r="BW218" s="164"/>
      <c r="BX218" s="164"/>
      <c r="BY218" s="165">
        <v>336</v>
      </c>
      <c r="BZ218" s="165"/>
      <c r="CA218" s="165"/>
      <c r="CB218" s="165"/>
      <c r="CC218" s="165"/>
      <c r="CD218" s="165"/>
      <c r="CE218" s="165"/>
      <c r="CF218" s="164"/>
      <c r="CG218" s="164"/>
      <c r="CH218" s="164"/>
      <c r="CI218" s="164"/>
      <c r="CJ218" s="164"/>
      <c r="CK218" s="164"/>
      <c r="CL218" s="164"/>
      <c r="CM218" s="164"/>
      <c r="CN218" s="164"/>
    </row>
    <row r="219" spans="5:92" ht="14.25" customHeight="1" x14ac:dyDescent="0.35">
      <c r="E219" s="164">
        <v>89</v>
      </c>
      <c r="F219" s="164"/>
      <c r="G219" s="189"/>
      <c r="H219" s="189"/>
      <c r="I219" s="189"/>
      <c r="J219" s="189"/>
      <c r="K219" s="189"/>
      <c r="L219" s="189"/>
      <c r="M219" s="189"/>
      <c r="N219" s="189"/>
      <c r="O219" s="189"/>
      <c r="P219" s="189"/>
      <c r="Q219" s="189"/>
      <c r="R219" s="189"/>
      <c r="S219" s="189"/>
      <c r="T219" s="163" t="s">
        <v>800</v>
      </c>
      <c r="U219" s="163"/>
      <c r="V219" s="163"/>
      <c r="W219" s="163"/>
      <c r="X219" s="163"/>
      <c r="Y219" s="163"/>
      <c r="Z219" s="163"/>
      <c r="AA219" s="163"/>
      <c r="AB219" s="163"/>
      <c r="AC219" s="163"/>
      <c r="AD219" s="163"/>
      <c r="AE219" s="163"/>
      <c r="AF219" s="163"/>
      <c r="AG219" s="163"/>
      <c r="AH219" s="163"/>
      <c r="AI219" s="163">
        <v>24</v>
      </c>
      <c r="AJ219" s="163"/>
      <c r="AK219" s="163"/>
      <c r="AL219" s="163"/>
      <c r="AM219" s="163"/>
      <c r="AN219" s="163"/>
      <c r="AO219" s="163"/>
      <c r="AP219" s="163">
        <v>45</v>
      </c>
      <c r="AQ219" s="163"/>
      <c r="AR219" s="163"/>
      <c r="AS219" s="163"/>
      <c r="AT219" s="163"/>
      <c r="AU219" s="163"/>
      <c r="AV219" s="163"/>
      <c r="AW219" s="163">
        <v>615</v>
      </c>
      <c r="AX219" s="163"/>
      <c r="AY219" s="163"/>
      <c r="AZ219" s="163"/>
      <c r="BA219" s="163"/>
      <c r="BB219" s="163"/>
      <c r="BC219" s="163"/>
      <c r="BD219" s="163"/>
      <c r="BE219" s="163"/>
      <c r="BF219" s="163"/>
      <c r="BG219" s="163"/>
      <c r="BH219" s="163"/>
      <c r="BI219" s="163"/>
      <c r="BJ219" s="163"/>
      <c r="BK219" s="164"/>
      <c r="BL219" s="164"/>
      <c r="BM219" s="164"/>
      <c r="BN219" s="164"/>
      <c r="BO219" s="164"/>
      <c r="BP219" s="164"/>
      <c r="BQ219" s="164"/>
      <c r="BR219" s="164"/>
      <c r="BS219" s="164"/>
      <c r="BT219" s="164"/>
      <c r="BU219" s="164"/>
      <c r="BV219" s="164"/>
      <c r="BW219" s="164"/>
      <c r="BX219" s="164"/>
      <c r="BY219" s="165">
        <v>684</v>
      </c>
      <c r="BZ219" s="165"/>
      <c r="CA219" s="165"/>
      <c r="CB219" s="165"/>
      <c r="CC219" s="165"/>
      <c r="CD219" s="165"/>
      <c r="CE219" s="165"/>
      <c r="CF219" s="164"/>
      <c r="CG219" s="164"/>
      <c r="CH219" s="164"/>
      <c r="CI219" s="164"/>
      <c r="CJ219" s="164"/>
      <c r="CK219" s="164"/>
      <c r="CL219" s="164"/>
      <c r="CM219" s="164"/>
      <c r="CN219" s="164"/>
    </row>
    <row r="220" spans="5:92" ht="14.25" customHeight="1" x14ac:dyDescent="0.35">
      <c r="E220" s="164">
        <v>90</v>
      </c>
      <c r="F220" s="164"/>
      <c r="G220" s="189"/>
      <c r="H220" s="189"/>
      <c r="I220" s="189"/>
      <c r="J220" s="189"/>
      <c r="K220" s="189"/>
      <c r="L220" s="189"/>
      <c r="M220" s="189"/>
      <c r="N220" s="189"/>
      <c r="O220" s="189"/>
      <c r="P220" s="189"/>
      <c r="Q220" s="189"/>
      <c r="R220" s="189"/>
      <c r="S220" s="189"/>
      <c r="T220" s="163" t="s">
        <v>801</v>
      </c>
      <c r="U220" s="163"/>
      <c r="V220" s="163"/>
      <c r="W220" s="163"/>
      <c r="X220" s="163"/>
      <c r="Y220" s="163"/>
      <c r="Z220" s="163"/>
      <c r="AA220" s="163"/>
      <c r="AB220" s="163"/>
      <c r="AC220" s="163"/>
      <c r="AD220" s="163"/>
      <c r="AE220" s="163"/>
      <c r="AF220" s="163"/>
      <c r="AG220" s="163"/>
      <c r="AH220" s="163"/>
      <c r="AI220" s="163"/>
      <c r="AJ220" s="163"/>
      <c r="AK220" s="163"/>
      <c r="AL220" s="163"/>
      <c r="AM220" s="163"/>
      <c r="AN220" s="163"/>
      <c r="AO220" s="163"/>
      <c r="AP220" s="163">
        <v>216</v>
      </c>
      <c r="AQ220" s="163"/>
      <c r="AR220" s="163"/>
      <c r="AS220" s="163"/>
      <c r="AT220" s="163"/>
      <c r="AU220" s="163"/>
      <c r="AV220" s="163"/>
      <c r="AW220" s="163"/>
      <c r="AX220" s="163"/>
      <c r="AY220" s="163"/>
      <c r="AZ220" s="163"/>
      <c r="BA220" s="163"/>
      <c r="BB220" s="163"/>
      <c r="BC220" s="163"/>
      <c r="BD220" s="163"/>
      <c r="BE220" s="163"/>
      <c r="BF220" s="163"/>
      <c r="BG220" s="163"/>
      <c r="BH220" s="163"/>
      <c r="BI220" s="163"/>
      <c r="BJ220" s="163"/>
      <c r="BK220" s="164"/>
      <c r="BL220" s="164"/>
      <c r="BM220" s="164"/>
      <c r="BN220" s="164"/>
      <c r="BO220" s="164"/>
      <c r="BP220" s="164"/>
      <c r="BQ220" s="164"/>
      <c r="BR220" s="164"/>
      <c r="BS220" s="164"/>
      <c r="BT220" s="164"/>
      <c r="BU220" s="164"/>
      <c r="BV220" s="164"/>
      <c r="BW220" s="164"/>
      <c r="BX220" s="164"/>
      <c r="BY220" s="165">
        <v>216</v>
      </c>
      <c r="BZ220" s="165"/>
      <c r="CA220" s="165"/>
      <c r="CB220" s="165"/>
      <c r="CC220" s="165"/>
      <c r="CD220" s="165"/>
      <c r="CE220" s="165"/>
      <c r="CF220" s="164"/>
      <c r="CG220" s="164"/>
      <c r="CH220" s="164"/>
      <c r="CI220" s="164"/>
      <c r="CJ220" s="164"/>
      <c r="CK220" s="164"/>
      <c r="CL220" s="164"/>
      <c r="CM220" s="164"/>
      <c r="CN220" s="164"/>
    </row>
    <row r="221" spans="5:92" ht="14.25" customHeight="1" x14ac:dyDescent="0.35">
      <c r="E221" s="164">
        <v>91</v>
      </c>
      <c r="F221" s="164"/>
      <c r="G221" s="189"/>
      <c r="H221" s="189"/>
      <c r="I221" s="189"/>
      <c r="J221" s="189"/>
      <c r="K221" s="189"/>
      <c r="L221" s="189"/>
      <c r="M221" s="189"/>
      <c r="N221" s="189"/>
      <c r="O221" s="189"/>
      <c r="P221" s="189"/>
      <c r="Q221" s="189"/>
      <c r="R221" s="189"/>
      <c r="S221" s="189"/>
      <c r="T221" s="163" t="s">
        <v>802</v>
      </c>
      <c r="U221" s="163"/>
      <c r="V221" s="163"/>
      <c r="W221" s="163"/>
      <c r="X221" s="163"/>
      <c r="Y221" s="163"/>
      <c r="Z221" s="163"/>
      <c r="AA221" s="163"/>
      <c r="AB221" s="163"/>
      <c r="AC221" s="163"/>
      <c r="AD221" s="163"/>
      <c r="AE221" s="163"/>
      <c r="AF221" s="163"/>
      <c r="AG221" s="163"/>
      <c r="AH221" s="163"/>
      <c r="AI221" s="163">
        <v>80</v>
      </c>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c r="BI221" s="163"/>
      <c r="BJ221" s="163"/>
      <c r="BK221" s="164"/>
      <c r="BL221" s="164"/>
      <c r="BM221" s="164"/>
      <c r="BN221" s="164"/>
      <c r="BO221" s="164"/>
      <c r="BP221" s="164"/>
      <c r="BQ221" s="164"/>
      <c r="BR221" s="164"/>
      <c r="BS221" s="164"/>
      <c r="BT221" s="164"/>
      <c r="BU221" s="164"/>
      <c r="BV221" s="164"/>
      <c r="BW221" s="164"/>
      <c r="BX221" s="164"/>
      <c r="BY221" s="165">
        <v>80</v>
      </c>
      <c r="BZ221" s="165"/>
      <c r="CA221" s="165"/>
      <c r="CB221" s="165"/>
      <c r="CC221" s="165"/>
      <c r="CD221" s="165"/>
      <c r="CE221" s="165"/>
      <c r="CF221" s="164"/>
      <c r="CG221" s="164"/>
      <c r="CH221" s="164"/>
      <c r="CI221" s="164"/>
      <c r="CJ221" s="164"/>
      <c r="CK221" s="164"/>
      <c r="CL221" s="164"/>
      <c r="CM221" s="164"/>
      <c r="CN221" s="164"/>
    </row>
    <row r="222" spans="5:92" ht="14.25" customHeight="1" x14ac:dyDescent="0.35">
      <c r="E222" s="164">
        <v>92</v>
      </c>
      <c r="F222" s="164"/>
      <c r="G222" s="189" t="s">
        <v>838</v>
      </c>
      <c r="H222" s="189"/>
      <c r="I222" s="189"/>
      <c r="J222" s="189"/>
      <c r="K222" s="189"/>
      <c r="L222" s="189"/>
      <c r="M222" s="189"/>
      <c r="N222" s="189"/>
      <c r="O222" s="189"/>
      <c r="P222" s="189"/>
      <c r="Q222" s="189"/>
      <c r="R222" s="189"/>
      <c r="S222" s="189"/>
      <c r="T222" s="163" t="s">
        <v>804</v>
      </c>
      <c r="U222" s="163"/>
      <c r="V222" s="163"/>
      <c r="W222" s="163"/>
      <c r="X222" s="163"/>
      <c r="Y222" s="163"/>
      <c r="Z222" s="163"/>
      <c r="AA222" s="163"/>
      <c r="AB222" s="163"/>
      <c r="AC222" s="163"/>
      <c r="AD222" s="163"/>
      <c r="AE222" s="163"/>
      <c r="AF222" s="163"/>
      <c r="AG222" s="163"/>
      <c r="AH222" s="163"/>
      <c r="AI222" s="163">
        <v>3</v>
      </c>
      <c r="AJ222" s="163"/>
      <c r="AK222" s="163"/>
      <c r="AL222" s="163"/>
      <c r="AM222" s="163"/>
      <c r="AN222" s="163"/>
      <c r="AO222" s="163"/>
      <c r="AP222" s="163">
        <v>55</v>
      </c>
      <c r="AQ222" s="163"/>
      <c r="AR222" s="163"/>
      <c r="AS222" s="163"/>
      <c r="AT222" s="163"/>
      <c r="AU222" s="163"/>
      <c r="AV222" s="163"/>
      <c r="AW222" s="163">
        <v>1</v>
      </c>
      <c r="AX222" s="163"/>
      <c r="AY222" s="163"/>
      <c r="AZ222" s="163"/>
      <c r="BA222" s="163"/>
      <c r="BB222" s="163"/>
      <c r="BC222" s="163"/>
      <c r="BD222" s="163"/>
      <c r="BE222" s="163"/>
      <c r="BF222" s="163"/>
      <c r="BG222" s="163"/>
      <c r="BH222" s="163"/>
      <c r="BI222" s="163"/>
      <c r="BJ222" s="163"/>
      <c r="BK222" s="164"/>
      <c r="BL222" s="164"/>
      <c r="BM222" s="164"/>
      <c r="BN222" s="164"/>
      <c r="BO222" s="164"/>
      <c r="BP222" s="164"/>
      <c r="BQ222" s="164"/>
      <c r="BR222" s="164"/>
      <c r="BS222" s="164"/>
      <c r="BT222" s="164"/>
      <c r="BU222" s="164"/>
      <c r="BV222" s="164"/>
      <c r="BW222" s="164"/>
      <c r="BX222" s="164"/>
      <c r="BY222" s="165">
        <v>59</v>
      </c>
      <c r="BZ222" s="165"/>
      <c r="CA222" s="165"/>
      <c r="CB222" s="165"/>
      <c r="CC222" s="165"/>
      <c r="CD222" s="165"/>
      <c r="CE222" s="165"/>
      <c r="CF222" s="164"/>
      <c r="CG222" s="164"/>
      <c r="CH222" s="164"/>
      <c r="CI222" s="164"/>
      <c r="CJ222" s="164"/>
      <c r="CK222" s="164"/>
      <c r="CL222" s="164"/>
      <c r="CM222" s="164"/>
      <c r="CN222" s="164"/>
    </row>
    <row r="223" spans="5:92" ht="14.25" customHeight="1" x14ac:dyDescent="0.35">
      <c r="E223" s="164">
        <v>93</v>
      </c>
      <c r="F223" s="164"/>
      <c r="G223" s="189"/>
      <c r="H223" s="189"/>
      <c r="I223" s="189"/>
      <c r="J223" s="189"/>
      <c r="K223" s="189"/>
      <c r="L223" s="189"/>
      <c r="M223" s="189"/>
      <c r="N223" s="189"/>
      <c r="O223" s="189"/>
      <c r="P223" s="189"/>
      <c r="Q223" s="189"/>
      <c r="R223" s="189"/>
      <c r="S223" s="189"/>
      <c r="T223" s="163" t="s">
        <v>1887</v>
      </c>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v>76</v>
      </c>
      <c r="AQ223" s="163"/>
      <c r="AR223" s="163"/>
      <c r="AS223" s="163"/>
      <c r="AT223" s="163"/>
      <c r="AU223" s="163"/>
      <c r="AV223" s="163"/>
      <c r="AW223" s="163"/>
      <c r="AX223" s="163"/>
      <c r="AY223" s="163"/>
      <c r="AZ223" s="163"/>
      <c r="BA223" s="163"/>
      <c r="BB223" s="163"/>
      <c r="BC223" s="163"/>
      <c r="BD223" s="163"/>
      <c r="BE223" s="163"/>
      <c r="BF223" s="163"/>
      <c r="BG223" s="163"/>
      <c r="BH223" s="163"/>
      <c r="BI223" s="163"/>
      <c r="BJ223" s="163"/>
      <c r="BK223" s="164"/>
      <c r="BL223" s="164"/>
      <c r="BM223" s="164"/>
      <c r="BN223" s="164"/>
      <c r="BO223" s="164"/>
      <c r="BP223" s="164"/>
      <c r="BQ223" s="164"/>
      <c r="BR223" s="164"/>
      <c r="BS223" s="164"/>
      <c r="BT223" s="164"/>
      <c r="BU223" s="164"/>
      <c r="BV223" s="164"/>
      <c r="BW223" s="164"/>
      <c r="BX223" s="164"/>
      <c r="BY223" s="165">
        <v>76</v>
      </c>
      <c r="BZ223" s="165"/>
      <c r="CA223" s="165"/>
      <c r="CB223" s="165"/>
      <c r="CC223" s="165"/>
      <c r="CD223" s="165"/>
      <c r="CE223" s="165"/>
      <c r="CF223" s="164"/>
      <c r="CG223" s="164"/>
      <c r="CH223" s="164"/>
      <c r="CI223" s="164"/>
      <c r="CJ223" s="164"/>
      <c r="CK223" s="164"/>
      <c r="CL223" s="164"/>
      <c r="CM223" s="164"/>
      <c r="CN223" s="164"/>
    </row>
    <row r="224" spans="5:92" ht="14.25" customHeight="1" x14ac:dyDescent="0.35">
      <c r="E224" s="164">
        <v>94</v>
      </c>
      <c r="F224" s="164"/>
      <c r="G224" s="189"/>
      <c r="H224" s="189"/>
      <c r="I224" s="189"/>
      <c r="J224" s="189"/>
      <c r="K224" s="189"/>
      <c r="L224" s="189"/>
      <c r="M224" s="189"/>
      <c r="N224" s="189"/>
      <c r="O224" s="189"/>
      <c r="P224" s="189"/>
      <c r="Q224" s="189"/>
      <c r="R224" s="189"/>
      <c r="S224" s="189"/>
      <c r="T224" s="163" t="s">
        <v>1888</v>
      </c>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v>76</v>
      </c>
      <c r="AX224" s="163"/>
      <c r="AY224" s="163"/>
      <c r="AZ224" s="163"/>
      <c r="BA224" s="163"/>
      <c r="BB224" s="163"/>
      <c r="BC224" s="163"/>
      <c r="BD224" s="163"/>
      <c r="BE224" s="163"/>
      <c r="BF224" s="163"/>
      <c r="BG224" s="163"/>
      <c r="BH224" s="163"/>
      <c r="BI224" s="163"/>
      <c r="BJ224" s="163"/>
      <c r="BK224" s="164"/>
      <c r="BL224" s="164"/>
      <c r="BM224" s="164"/>
      <c r="BN224" s="164"/>
      <c r="BO224" s="164"/>
      <c r="BP224" s="164"/>
      <c r="BQ224" s="164"/>
      <c r="BR224" s="164"/>
      <c r="BS224" s="164"/>
      <c r="BT224" s="164"/>
      <c r="BU224" s="164"/>
      <c r="BV224" s="164"/>
      <c r="BW224" s="164"/>
      <c r="BX224" s="164"/>
      <c r="BY224" s="165">
        <v>76</v>
      </c>
      <c r="BZ224" s="165"/>
      <c r="CA224" s="165"/>
      <c r="CB224" s="165"/>
      <c r="CC224" s="165"/>
      <c r="CD224" s="165"/>
      <c r="CE224" s="165"/>
      <c r="CF224" s="164"/>
      <c r="CG224" s="164"/>
      <c r="CH224" s="164"/>
      <c r="CI224" s="164"/>
      <c r="CJ224" s="164"/>
      <c r="CK224" s="164"/>
      <c r="CL224" s="164"/>
      <c r="CM224" s="164"/>
      <c r="CN224" s="164"/>
    </row>
    <row r="225" spans="5:92" ht="14.25" customHeight="1" x14ac:dyDescent="0.35">
      <c r="E225" s="164">
        <v>95</v>
      </c>
      <c r="F225" s="164"/>
      <c r="G225" s="189"/>
      <c r="H225" s="189"/>
      <c r="I225" s="189"/>
      <c r="J225" s="189"/>
      <c r="K225" s="189"/>
      <c r="L225" s="189"/>
      <c r="M225" s="189"/>
      <c r="N225" s="189"/>
      <c r="O225" s="189"/>
      <c r="P225" s="189"/>
      <c r="Q225" s="189"/>
      <c r="R225" s="189"/>
      <c r="S225" s="189"/>
      <c r="T225" s="163" t="s">
        <v>805</v>
      </c>
      <c r="U225" s="163"/>
      <c r="V225" s="163"/>
      <c r="W225" s="163"/>
      <c r="X225" s="163"/>
      <c r="Y225" s="163"/>
      <c r="Z225" s="163"/>
      <c r="AA225" s="163"/>
      <c r="AB225" s="163"/>
      <c r="AC225" s="163"/>
      <c r="AD225" s="163"/>
      <c r="AE225" s="163"/>
      <c r="AF225" s="163"/>
      <c r="AG225" s="163"/>
      <c r="AH225" s="163"/>
      <c r="AI225" s="163">
        <v>10</v>
      </c>
      <c r="AJ225" s="163"/>
      <c r="AK225" s="163"/>
      <c r="AL225" s="163"/>
      <c r="AM225" s="163"/>
      <c r="AN225" s="163"/>
      <c r="AO225" s="163"/>
      <c r="AP225" s="163">
        <v>277</v>
      </c>
      <c r="AQ225" s="163"/>
      <c r="AR225" s="163"/>
      <c r="AS225" s="163"/>
      <c r="AT225" s="163"/>
      <c r="AU225" s="163"/>
      <c r="AV225" s="163"/>
      <c r="AW225" s="163">
        <v>45</v>
      </c>
      <c r="AX225" s="163"/>
      <c r="AY225" s="163"/>
      <c r="AZ225" s="163"/>
      <c r="BA225" s="163"/>
      <c r="BB225" s="163"/>
      <c r="BC225" s="163"/>
      <c r="BD225" s="163"/>
      <c r="BE225" s="163"/>
      <c r="BF225" s="163"/>
      <c r="BG225" s="163"/>
      <c r="BH225" s="163"/>
      <c r="BI225" s="163"/>
      <c r="BJ225" s="163"/>
      <c r="BK225" s="164"/>
      <c r="BL225" s="164"/>
      <c r="BM225" s="164"/>
      <c r="BN225" s="164"/>
      <c r="BO225" s="164"/>
      <c r="BP225" s="164"/>
      <c r="BQ225" s="164"/>
      <c r="BR225" s="164"/>
      <c r="BS225" s="164"/>
      <c r="BT225" s="164"/>
      <c r="BU225" s="164"/>
      <c r="BV225" s="164"/>
      <c r="BW225" s="164"/>
      <c r="BX225" s="164"/>
      <c r="BY225" s="165">
        <v>332</v>
      </c>
      <c r="BZ225" s="165"/>
      <c r="CA225" s="165"/>
      <c r="CB225" s="165"/>
      <c r="CC225" s="165"/>
      <c r="CD225" s="165"/>
      <c r="CE225" s="165"/>
      <c r="CF225" s="164"/>
      <c r="CG225" s="164"/>
      <c r="CH225" s="164"/>
      <c r="CI225" s="164"/>
      <c r="CJ225" s="164"/>
      <c r="CK225" s="164"/>
      <c r="CL225" s="164"/>
      <c r="CM225" s="164"/>
      <c r="CN225" s="164"/>
    </row>
    <row r="226" spans="5:92" ht="14.25" customHeight="1" x14ac:dyDescent="0.35">
      <c r="E226" s="164">
        <v>96</v>
      </c>
      <c r="F226" s="164"/>
      <c r="G226" s="189"/>
      <c r="H226" s="189"/>
      <c r="I226" s="189"/>
      <c r="J226" s="189"/>
      <c r="K226" s="189"/>
      <c r="L226" s="189"/>
      <c r="M226" s="189"/>
      <c r="N226" s="189"/>
      <c r="O226" s="189"/>
      <c r="P226" s="189"/>
      <c r="Q226" s="189"/>
      <c r="R226" s="189"/>
      <c r="S226" s="189"/>
      <c r="T226" s="163" t="s">
        <v>806</v>
      </c>
      <c r="U226" s="163"/>
      <c r="V226" s="163"/>
      <c r="W226" s="163"/>
      <c r="X226" s="163"/>
      <c r="Y226" s="163"/>
      <c r="Z226" s="163"/>
      <c r="AA226" s="163"/>
      <c r="AB226" s="163"/>
      <c r="AC226" s="163"/>
      <c r="AD226" s="163"/>
      <c r="AE226" s="163"/>
      <c r="AF226" s="163"/>
      <c r="AG226" s="163"/>
      <c r="AH226" s="163"/>
      <c r="AI226" s="163">
        <v>9</v>
      </c>
      <c r="AJ226" s="163"/>
      <c r="AK226" s="163"/>
      <c r="AL226" s="163"/>
      <c r="AM226" s="163"/>
      <c r="AN226" s="163"/>
      <c r="AO226" s="163"/>
      <c r="AP226" s="163">
        <v>12</v>
      </c>
      <c r="AQ226" s="163"/>
      <c r="AR226" s="163"/>
      <c r="AS226" s="163"/>
      <c r="AT226" s="163"/>
      <c r="AU226" s="163"/>
      <c r="AV226" s="163"/>
      <c r="AW226" s="163">
        <v>131</v>
      </c>
      <c r="AX226" s="163"/>
      <c r="AY226" s="163"/>
      <c r="AZ226" s="163"/>
      <c r="BA226" s="163"/>
      <c r="BB226" s="163"/>
      <c r="BC226" s="163"/>
      <c r="BD226" s="163"/>
      <c r="BE226" s="163"/>
      <c r="BF226" s="163"/>
      <c r="BG226" s="163"/>
      <c r="BH226" s="163"/>
      <c r="BI226" s="163"/>
      <c r="BJ226" s="163"/>
      <c r="BK226" s="164"/>
      <c r="BL226" s="164"/>
      <c r="BM226" s="164"/>
      <c r="BN226" s="164"/>
      <c r="BO226" s="164"/>
      <c r="BP226" s="164"/>
      <c r="BQ226" s="164"/>
      <c r="BR226" s="164"/>
      <c r="BS226" s="164"/>
      <c r="BT226" s="164"/>
      <c r="BU226" s="164"/>
      <c r="BV226" s="164"/>
      <c r="BW226" s="164"/>
      <c r="BX226" s="164"/>
      <c r="BY226" s="165">
        <v>152</v>
      </c>
      <c r="BZ226" s="165"/>
      <c r="CA226" s="165"/>
      <c r="CB226" s="165"/>
      <c r="CC226" s="165"/>
      <c r="CD226" s="165"/>
      <c r="CE226" s="165"/>
      <c r="CF226" s="164"/>
      <c r="CG226" s="164"/>
      <c r="CH226" s="164"/>
      <c r="CI226" s="164"/>
      <c r="CJ226" s="164"/>
      <c r="CK226" s="164"/>
      <c r="CL226" s="164"/>
      <c r="CM226" s="164"/>
      <c r="CN226" s="164"/>
    </row>
    <row r="227" spans="5:92" ht="14.25" customHeight="1" x14ac:dyDescent="0.35">
      <c r="E227" s="164">
        <v>97</v>
      </c>
      <c r="F227" s="164"/>
      <c r="G227" s="189"/>
      <c r="H227" s="189"/>
      <c r="I227" s="189"/>
      <c r="J227" s="189"/>
      <c r="K227" s="189"/>
      <c r="L227" s="189"/>
      <c r="M227" s="189"/>
      <c r="N227" s="189"/>
      <c r="O227" s="189"/>
      <c r="P227" s="189"/>
      <c r="Q227" s="189"/>
      <c r="R227" s="189"/>
      <c r="S227" s="189"/>
      <c r="T227" s="163" t="s">
        <v>807</v>
      </c>
      <c r="U227" s="163"/>
      <c r="V227" s="163"/>
      <c r="W227" s="163"/>
      <c r="X227" s="163"/>
      <c r="Y227" s="163"/>
      <c r="Z227" s="163"/>
      <c r="AA227" s="163"/>
      <c r="AB227" s="163"/>
      <c r="AC227" s="163"/>
      <c r="AD227" s="163"/>
      <c r="AE227" s="163"/>
      <c r="AF227" s="163"/>
      <c r="AG227" s="163"/>
      <c r="AH227" s="163"/>
      <c r="AI227" s="163">
        <v>39</v>
      </c>
      <c r="AJ227" s="163"/>
      <c r="AK227" s="163"/>
      <c r="AL227" s="163"/>
      <c r="AM227" s="163"/>
      <c r="AN227" s="163"/>
      <c r="AO227" s="163"/>
      <c r="AP227" s="163">
        <v>137</v>
      </c>
      <c r="AQ227" s="163"/>
      <c r="AR227" s="163"/>
      <c r="AS227" s="163"/>
      <c r="AT227" s="163"/>
      <c r="AU227" s="163"/>
      <c r="AV227" s="163"/>
      <c r="AW227" s="163">
        <v>5</v>
      </c>
      <c r="AX227" s="163"/>
      <c r="AY227" s="163"/>
      <c r="AZ227" s="163"/>
      <c r="BA227" s="163"/>
      <c r="BB227" s="163"/>
      <c r="BC227" s="163"/>
      <c r="BD227" s="163"/>
      <c r="BE227" s="163"/>
      <c r="BF227" s="163"/>
      <c r="BG227" s="163"/>
      <c r="BH227" s="163"/>
      <c r="BI227" s="163"/>
      <c r="BJ227" s="163"/>
      <c r="BK227" s="164"/>
      <c r="BL227" s="164"/>
      <c r="BM227" s="164"/>
      <c r="BN227" s="164"/>
      <c r="BO227" s="164"/>
      <c r="BP227" s="164"/>
      <c r="BQ227" s="164"/>
      <c r="BR227" s="164"/>
      <c r="BS227" s="164"/>
      <c r="BT227" s="164"/>
      <c r="BU227" s="164"/>
      <c r="BV227" s="164"/>
      <c r="BW227" s="164"/>
      <c r="BX227" s="164"/>
      <c r="BY227" s="165">
        <v>181</v>
      </c>
      <c r="BZ227" s="165"/>
      <c r="CA227" s="165"/>
      <c r="CB227" s="165"/>
      <c r="CC227" s="165"/>
      <c r="CD227" s="165"/>
      <c r="CE227" s="165"/>
      <c r="CF227" s="164"/>
      <c r="CG227" s="164"/>
      <c r="CH227" s="164"/>
      <c r="CI227" s="164"/>
      <c r="CJ227" s="164"/>
      <c r="CK227" s="164"/>
      <c r="CL227" s="164"/>
      <c r="CM227" s="164"/>
      <c r="CN227" s="164"/>
    </row>
    <row r="228" spans="5:92" ht="14.25" customHeight="1" x14ac:dyDescent="0.35">
      <c r="E228" s="164">
        <v>98</v>
      </c>
      <c r="F228" s="164"/>
      <c r="G228" s="189"/>
      <c r="H228" s="189"/>
      <c r="I228" s="189"/>
      <c r="J228" s="189"/>
      <c r="K228" s="189"/>
      <c r="L228" s="189"/>
      <c r="M228" s="189"/>
      <c r="N228" s="189"/>
      <c r="O228" s="189"/>
      <c r="P228" s="189"/>
      <c r="Q228" s="189"/>
      <c r="R228" s="189"/>
      <c r="S228" s="189"/>
      <c r="T228" s="163" t="s">
        <v>808</v>
      </c>
      <c r="U228" s="163"/>
      <c r="V228" s="163"/>
      <c r="W228" s="163"/>
      <c r="X228" s="163"/>
      <c r="Y228" s="163"/>
      <c r="Z228" s="163"/>
      <c r="AA228" s="163"/>
      <c r="AB228" s="163"/>
      <c r="AC228" s="163"/>
      <c r="AD228" s="163"/>
      <c r="AE228" s="163"/>
      <c r="AF228" s="163"/>
      <c r="AG228" s="163"/>
      <c r="AH228" s="163"/>
      <c r="AI228" s="163">
        <v>150</v>
      </c>
      <c r="AJ228" s="163"/>
      <c r="AK228" s="163"/>
      <c r="AL228" s="163"/>
      <c r="AM228" s="163"/>
      <c r="AN228" s="163"/>
      <c r="AO228" s="163"/>
      <c r="AP228" s="163">
        <v>25</v>
      </c>
      <c r="AQ228" s="163"/>
      <c r="AR228" s="163"/>
      <c r="AS228" s="163"/>
      <c r="AT228" s="163"/>
      <c r="AU228" s="163"/>
      <c r="AV228" s="163"/>
      <c r="AW228" s="163">
        <v>26</v>
      </c>
      <c r="AX228" s="163"/>
      <c r="AY228" s="163"/>
      <c r="AZ228" s="163"/>
      <c r="BA228" s="163"/>
      <c r="BB228" s="163"/>
      <c r="BC228" s="163"/>
      <c r="BD228" s="163"/>
      <c r="BE228" s="163"/>
      <c r="BF228" s="163"/>
      <c r="BG228" s="163"/>
      <c r="BH228" s="163"/>
      <c r="BI228" s="163"/>
      <c r="BJ228" s="163"/>
      <c r="BK228" s="164"/>
      <c r="BL228" s="164"/>
      <c r="BM228" s="164"/>
      <c r="BN228" s="164"/>
      <c r="BO228" s="164"/>
      <c r="BP228" s="164"/>
      <c r="BQ228" s="164"/>
      <c r="BR228" s="164"/>
      <c r="BS228" s="164"/>
      <c r="BT228" s="164"/>
      <c r="BU228" s="164"/>
      <c r="BV228" s="164"/>
      <c r="BW228" s="164"/>
      <c r="BX228" s="164"/>
      <c r="BY228" s="165">
        <v>201</v>
      </c>
      <c r="BZ228" s="165"/>
      <c r="CA228" s="165"/>
      <c r="CB228" s="165"/>
      <c r="CC228" s="165"/>
      <c r="CD228" s="165"/>
      <c r="CE228" s="165"/>
      <c r="CF228" s="164"/>
      <c r="CG228" s="164"/>
      <c r="CH228" s="164"/>
      <c r="CI228" s="164"/>
      <c r="CJ228" s="164"/>
      <c r="CK228" s="164"/>
      <c r="CL228" s="164"/>
      <c r="CM228" s="164"/>
      <c r="CN228" s="164"/>
    </row>
    <row r="229" spans="5:92" ht="14.25" customHeight="1" x14ac:dyDescent="0.35">
      <c r="E229" s="164">
        <v>99</v>
      </c>
      <c r="F229" s="164"/>
      <c r="G229" s="189"/>
      <c r="H229" s="189"/>
      <c r="I229" s="189"/>
      <c r="J229" s="189"/>
      <c r="K229" s="189"/>
      <c r="L229" s="189"/>
      <c r="M229" s="189"/>
      <c r="N229" s="189"/>
      <c r="O229" s="189"/>
      <c r="P229" s="189"/>
      <c r="Q229" s="189"/>
      <c r="R229" s="189"/>
      <c r="S229" s="189"/>
      <c r="T229" s="163" t="s">
        <v>809</v>
      </c>
      <c r="U229" s="163"/>
      <c r="V229" s="163"/>
      <c r="W229" s="163"/>
      <c r="X229" s="163"/>
      <c r="Y229" s="163"/>
      <c r="Z229" s="163"/>
      <c r="AA229" s="163"/>
      <c r="AB229" s="163"/>
      <c r="AC229" s="163"/>
      <c r="AD229" s="163"/>
      <c r="AE229" s="163"/>
      <c r="AF229" s="163"/>
      <c r="AG229" s="163"/>
      <c r="AH229" s="163"/>
      <c r="AI229" s="163">
        <v>21</v>
      </c>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c r="BI229" s="163"/>
      <c r="BJ229" s="163"/>
      <c r="BK229" s="164"/>
      <c r="BL229" s="164"/>
      <c r="BM229" s="164"/>
      <c r="BN229" s="164"/>
      <c r="BO229" s="164"/>
      <c r="BP229" s="164"/>
      <c r="BQ229" s="164"/>
      <c r="BR229" s="164"/>
      <c r="BS229" s="164"/>
      <c r="BT229" s="164"/>
      <c r="BU229" s="164"/>
      <c r="BV229" s="164"/>
      <c r="BW229" s="164"/>
      <c r="BX229" s="164"/>
      <c r="BY229" s="165">
        <v>21</v>
      </c>
      <c r="BZ229" s="165"/>
      <c r="CA229" s="165"/>
      <c r="CB229" s="165"/>
      <c r="CC229" s="165"/>
      <c r="CD229" s="165"/>
      <c r="CE229" s="165"/>
      <c r="CF229" s="164"/>
      <c r="CG229" s="164"/>
      <c r="CH229" s="164"/>
      <c r="CI229" s="164"/>
      <c r="CJ229" s="164"/>
      <c r="CK229" s="164"/>
      <c r="CL229" s="164"/>
      <c r="CM229" s="164"/>
      <c r="CN229" s="164"/>
    </row>
    <row r="230" spans="5:92" ht="14.25" customHeight="1" x14ac:dyDescent="0.35">
      <c r="E230" s="164">
        <v>100</v>
      </c>
      <c r="F230" s="164"/>
      <c r="G230" s="189"/>
      <c r="H230" s="189"/>
      <c r="I230" s="189"/>
      <c r="J230" s="189"/>
      <c r="K230" s="189"/>
      <c r="L230" s="189"/>
      <c r="M230" s="189"/>
      <c r="N230" s="189"/>
      <c r="O230" s="189"/>
      <c r="P230" s="189"/>
      <c r="Q230" s="189"/>
      <c r="R230" s="189"/>
      <c r="S230" s="189"/>
      <c r="T230" s="163" t="s">
        <v>810</v>
      </c>
      <c r="U230" s="163"/>
      <c r="V230" s="163"/>
      <c r="W230" s="163"/>
      <c r="X230" s="163"/>
      <c r="Y230" s="163"/>
      <c r="Z230" s="163"/>
      <c r="AA230" s="163"/>
      <c r="AB230" s="163"/>
      <c r="AC230" s="163"/>
      <c r="AD230" s="163"/>
      <c r="AE230" s="163"/>
      <c r="AF230" s="163"/>
      <c r="AG230" s="163"/>
      <c r="AH230" s="163"/>
      <c r="AI230" s="163">
        <v>2</v>
      </c>
      <c r="AJ230" s="163"/>
      <c r="AK230" s="163"/>
      <c r="AL230" s="163"/>
      <c r="AM230" s="163"/>
      <c r="AN230" s="163"/>
      <c r="AO230" s="163"/>
      <c r="AP230" s="163"/>
      <c r="AQ230" s="163"/>
      <c r="AR230" s="163"/>
      <c r="AS230" s="163"/>
      <c r="AT230" s="163"/>
      <c r="AU230" s="163"/>
      <c r="AV230" s="163"/>
      <c r="AW230" s="163">
        <v>133</v>
      </c>
      <c r="AX230" s="163"/>
      <c r="AY230" s="163"/>
      <c r="AZ230" s="163"/>
      <c r="BA230" s="163"/>
      <c r="BB230" s="163"/>
      <c r="BC230" s="163"/>
      <c r="BD230" s="163"/>
      <c r="BE230" s="163"/>
      <c r="BF230" s="163"/>
      <c r="BG230" s="163"/>
      <c r="BH230" s="163"/>
      <c r="BI230" s="163"/>
      <c r="BJ230" s="163"/>
      <c r="BK230" s="164"/>
      <c r="BL230" s="164"/>
      <c r="BM230" s="164"/>
      <c r="BN230" s="164"/>
      <c r="BO230" s="164"/>
      <c r="BP230" s="164"/>
      <c r="BQ230" s="164"/>
      <c r="BR230" s="164"/>
      <c r="BS230" s="164"/>
      <c r="BT230" s="164"/>
      <c r="BU230" s="164"/>
      <c r="BV230" s="164"/>
      <c r="BW230" s="164"/>
      <c r="BX230" s="164"/>
      <c r="BY230" s="165">
        <v>135</v>
      </c>
      <c r="BZ230" s="165"/>
      <c r="CA230" s="165"/>
      <c r="CB230" s="165"/>
      <c r="CC230" s="165"/>
      <c r="CD230" s="165"/>
      <c r="CE230" s="165"/>
      <c r="CF230" s="164"/>
      <c r="CG230" s="164"/>
      <c r="CH230" s="164"/>
      <c r="CI230" s="164"/>
      <c r="CJ230" s="164"/>
      <c r="CK230" s="164"/>
      <c r="CL230" s="164"/>
      <c r="CM230" s="164"/>
      <c r="CN230" s="164"/>
    </row>
    <row r="231" spans="5:92" ht="14.25" customHeight="1" x14ac:dyDescent="0.35">
      <c r="E231" s="164">
        <v>101</v>
      </c>
      <c r="F231" s="164"/>
      <c r="G231" s="189"/>
      <c r="H231" s="189"/>
      <c r="I231" s="189"/>
      <c r="J231" s="189"/>
      <c r="K231" s="189"/>
      <c r="L231" s="189"/>
      <c r="M231" s="189"/>
      <c r="N231" s="189"/>
      <c r="O231" s="189"/>
      <c r="P231" s="189"/>
      <c r="Q231" s="189"/>
      <c r="R231" s="189"/>
      <c r="S231" s="189"/>
      <c r="T231" s="163" t="s">
        <v>811</v>
      </c>
      <c r="U231" s="163"/>
      <c r="V231" s="163"/>
      <c r="W231" s="163"/>
      <c r="X231" s="163"/>
      <c r="Y231" s="163"/>
      <c r="Z231" s="163"/>
      <c r="AA231" s="163"/>
      <c r="AB231" s="163"/>
      <c r="AC231" s="163"/>
      <c r="AD231" s="163"/>
      <c r="AE231" s="163"/>
      <c r="AF231" s="163"/>
      <c r="AG231" s="163"/>
      <c r="AH231" s="163"/>
      <c r="AI231" s="163">
        <v>8</v>
      </c>
      <c r="AJ231" s="163"/>
      <c r="AK231" s="163"/>
      <c r="AL231" s="163"/>
      <c r="AM231" s="163"/>
      <c r="AN231" s="163"/>
      <c r="AO231" s="163"/>
      <c r="AP231" s="163">
        <v>51</v>
      </c>
      <c r="AQ231" s="163"/>
      <c r="AR231" s="163"/>
      <c r="AS231" s="163"/>
      <c r="AT231" s="163"/>
      <c r="AU231" s="163"/>
      <c r="AV231" s="163"/>
      <c r="AW231" s="163">
        <v>809</v>
      </c>
      <c r="AX231" s="163"/>
      <c r="AY231" s="163"/>
      <c r="AZ231" s="163"/>
      <c r="BA231" s="163"/>
      <c r="BB231" s="163"/>
      <c r="BC231" s="163"/>
      <c r="BD231" s="163">
        <v>6</v>
      </c>
      <c r="BE231" s="163"/>
      <c r="BF231" s="163"/>
      <c r="BG231" s="163"/>
      <c r="BH231" s="163"/>
      <c r="BI231" s="163"/>
      <c r="BJ231" s="163"/>
      <c r="BK231" s="164"/>
      <c r="BL231" s="164"/>
      <c r="BM231" s="164"/>
      <c r="BN231" s="164"/>
      <c r="BO231" s="164"/>
      <c r="BP231" s="164"/>
      <c r="BQ231" s="164"/>
      <c r="BR231" s="164"/>
      <c r="BS231" s="164"/>
      <c r="BT231" s="164"/>
      <c r="BU231" s="164"/>
      <c r="BV231" s="164"/>
      <c r="BW231" s="164"/>
      <c r="BX231" s="164"/>
      <c r="BY231" s="165">
        <v>874</v>
      </c>
      <c r="BZ231" s="165"/>
      <c r="CA231" s="165"/>
      <c r="CB231" s="165"/>
      <c r="CC231" s="165"/>
      <c r="CD231" s="165"/>
      <c r="CE231" s="165"/>
      <c r="CF231" s="164"/>
      <c r="CG231" s="164"/>
      <c r="CH231" s="164"/>
      <c r="CI231" s="164"/>
      <c r="CJ231" s="164"/>
      <c r="CK231" s="164"/>
      <c r="CL231" s="164"/>
      <c r="CM231" s="164"/>
      <c r="CN231" s="164"/>
    </row>
    <row r="232" spans="5:92" ht="14.25" customHeight="1" x14ac:dyDescent="0.35">
      <c r="E232" s="164">
        <v>102</v>
      </c>
      <c r="F232" s="164"/>
      <c r="G232" s="189"/>
      <c r="H232" s="189"/>
      <c r="I232" s="189"/>
      <c r="J232" s="189"/>
      <c r="K232" s="189"/>
      <c r="L232" s="189"/>
      <c r="M232" s="189"/>
      <c r="N232" s="189"/>
      <c r="O232" s="189"/>
      <c r="P232" s="189"/>
      <c r="Q232" s="189"/>
      <c r="R232" s="189"/>
      <c r="S232" s="189"/>
      <c r="T232" s="163" t="s">
        <v>812</v>
      </c>
      <c r="U232" s="163"/>
      <c r="V232" s="163"/>
      <c r="W232" s="163"/>
      <c r="X232" s="163"/>
      <c r="Y232" s="163"/>
      <c r="Z232" s="163"/>
      <c r="AA232" s="163"/>
      <c r="AB232" s="163"/>
      <c r="AC232" s="163"/>
      <c r="AD232" s="163"/>
      <c r="AE232" s="163"/>
      <c r="AF232" s="163"/>
      <c r="AG232" s="163"/>
      <c r="AH232" s="163"/>
      <c r="AI232" s="163">
        <v>596</v>
      </c>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c r="BI232" s="163"/>
      <c r="BJ232" s="163"/>
      <c r="BK232" s="164"/>
      <c r="BL232" s="164"/>
      <c r="BM232" s="164"/>
      <c r="BN232" s="164"/>
      <c r="BO232" s="164"/>
      <c r="BP232" s="164"/>
      <c r="BQ232" s="164"/>
      <c r="BR232" s="164"/>
      <c r="BS232" s="164"/>
      <c r="BT232" s="164"/>
      <c r="BU232" s="164"/>
      <c r="BV232" s="164"/>
      <c r="BW232" s="164"/>
      <c r="BX232" s="164"/>
      <c r="BY232" s="165">
        <v>596</v>
      </c>
      <c r="BZ232" s="165"/>
      <c r="CA232" s="165"/>
      <c r="CB232" s="165"/>
      <c r="CC232" s="165"/>
      <c r="CD232" s="165"/>
      <c r="CE232" s="165"/>
      <c r="CF232" s="164"/>
      <c r="CG232" s="164"/>
      <c r="CH232" s="164"/>
      <c r="CI232" s="164"/>
      <c r="CJ232" s="164"/>
      <c r="CK232" s="164"/>
      <c r="CL232" s="164"/>
      <c r="CM232" s="164"/>
      <c r="CN232" s="164"/>
    </row>
    <row r="233" spans="5:92" ht="14.25" customHeight="1" x14ac:dyDescent="0.35">
      <c r="E233" s="164">
        <v>103</v>
      </c>
      <c r="F233" s="164"/>
      <c r="G233" s="189"/>
      <c r="H233" s="189"/>
      <c r="I233" s="189"/>
      <c r="J233" s="189"/>
      <c r="K233" s="189"/>
      <c r="L233" s="189"/>
      <c r="M233" s="189"/>
      <c r="N233" s="189"/>
      <c r="O233" s="189"/>
      <c r="P233" s="189"/>
      <c r="Q233" s="189"/>
      <c r="R233" s="189"/>
      <c r="S233" s="189"/>
      <c r="T233" s="163" t="s">
        <v>813</v>
      </c>
      <c r="U233" s="163"/>
      <c r="V233" s="163"/>
      <c r="W233" s="163"/>
      <c r="X233" s="163"/>
      <c r="Y233" s="163"/>
      <c r="Z233" s="163"/>
      <c r="AA233" s="163"/>
      <c r="AB233" s="163"/>
      <c r="AC233" s="163"/>
      <c r="AD233" s="163"/>
      <c r="AE233" s="163"/>
      <c r="AF233" s="163"/>
      <c r="AG233" s="163"/>
      <c r="AH233" s="163"/>
      <c r="AI233" s="163">
        <v>5</v>
      </c>
      <c r="AJ233" s="163"/>
      <c r="AK233" s="163"/>
      <c r="AL233" s="163"/>
      <c r="AM233" s="163"/>
      <c r="AN233" s="163"/>
      <c r="AO233" s="163"/>
      <c r="AP233" s="163">
        <v>158</v>
      </c>
      <c r="AQ233" s="163"/>
      <c r="AR233" s="163"/>
      <c r="AS233" s="163"/>
      <c r="AT233" s="163"/>
      <c r="AU233" s="163"/>
      <c r="AV233" s="163"/>
      <c r="AW233" s="163">
        <v>12</v>
      </c>
      <c r="AX233" s="163"/>
      <c r="AY233" s="163"/>
      <c r="AZ233" s="163"/>
      <c r="BA233" s="163"/>
      <c r="BB233" s="163"/>
      <c r="BC233" s="163"/>
      <c r="BD233" s="163"/>
      <c r="BE233" s="163"/>
      <c r="BF233" s="163"/>
      <c r="BG233" s="163"/>
      <c r="BH233" s="163"/>
      <c r="BI233" s="163"/>
      <c r="BJ233" s="163"/>
      <c r="BK233" s="164"/>
      <c r="BL233" s="164"/>
      <c r="BM233" s="164"/>
      <c r="BN233" s="164"/>
      <c r="BO233" s="164"/>
      <c r="BP233" s="164"/>
      <c r="BQ233" s="164"/>
      <c r="BR233" s="164"/>
      <c r="BS233" s="164"/>
      <c r="BT233" s="164"/>
      <c r="BU233" s="164"/>
      <c r="BV233" s="164"/>
      <c r="BW233" s="164"/>
      <c r="BX233" s="164"/>
      <c r="BY233" s="165">
        <v>175</v>
      </c>
      <c r="BZ233" s="165"/>
      <c r="CA233" s="165"/>
      <c r="CB233" s="165"/>
      <c r="CC233" s="165"/>
      <c r="CD233" s="165"/>
      <c r="CE233" s="165"/>
      <c r="CF233" s="164"/>
      <c r="CG233" s="164"/>
      <c r="CH233" s="164"/>
      <c r="CI233" s="164"/>
      <c r="CJ233" s="164"/>
      <c r="CK233" s="164"/>
      <c r="CL233" s="164"/>
      <c r="CM233" s="164"/>
      <c r="CN233" s="164"/>
    </row>
    <row r="234" spans="5:92" ht="14.25" customHeight="1" x14ac:dyDescent="0.35">
      <c r="E234" s="164">
        <v>104</v>
      </c>
      <c r="F234" s="164"/>
      <c r="G234" s="189"/>
      <c r="H234" s="189"/>
      <c r="I234" s="189"/>
      <c r="J234" s="189"/>
      <c r="K234" s="189"/>
      <c r="L234" s="189"/>
      <c r="M234" s="189"/>
      <c r="N234" s="189"/>
      <c r="O234" s="189"/>
      <c r="P234" s="189"/>
      <c r="Q234" s="189"/>
      <c r="R234" s="189"/>
      <c r="S234" s="189"/>
      <c r="T234" s="163" t="s">
        <v>814</v>
      </c>
      <c r="U234" s="163"/>
      <c r="V234" s="163"/>
      <c r="W234" s="163"/>
      <c r="X234" s="163"/>
      <c r="Y234" s="163"/>
      <c r="Z234" s="163"/>
      <c r="AA234" s="163"/>
      <c r="AB234" s="163"/>
      <c r="AC234" s="163"/>
      <c r="AD234" s="163"/>
      <c r="AE234" s="163"/>
      <c r="AF234" s="163"/>
      <c r="AG234" s="163"/>
      <c r="AH234" s="163"/>
      <c r="AI234" s="163">
        <v>11</v>
      </c>
      <c r="AJ234" s="163"/>
      <c r="AK234" s="163"/>
      <c r="AL234" s="163"/>
      <c r="AM234" s="163"/>
      <c r="AN234" s="163"/>
      <c r="AO234" s="163"/>
      <c r="AP234" s="163">
        <v>36</v>
      </c>
      <c r="AQ234" s="163"/>
      <c r="AR234" s="163"/>
      <c r="AS234" s="163"/>
      <c r="AT234" s="163"/>
      <c r="AU234" s="163"/>
      <c r="AV234" s="163"/>
      <c r="AW234" s="163">
        <v>356</v>
      </c>
      <c r="AX234" s="163"/>
      <c r="AY234" s="163"/>
      <c r="AZ234" s="163"/>
      <c r="BA234" s="163"/>
      <c r="BB234" s="163"/>
      <c r="BC234" s="163"/>
      <c r="BD234" s="163"/>
      <c r="BE234" s="163"/>
      <c r="BF234" s="163"/>
      <c r="BG234" s="163"/>
      <c r="BH234" s="163"/>
      <c r="BI234" s="163"/>
      <c r="BJ234" s="163"/>
      <c r="BK234" s="164"/>
      <c r="BL234" s="164"/>
      <c r="BM234" s="164"/>
      <c r="BN234" s="164"/>
      <c r="BO234" s="164"/>
      <c r="BP234" s="164"/>
      <c r="BQ234" s="164"/>
      <c r="BR234" s="164"/>
      <c r="BS234" s="164"/>
      <c r="BT234" s="164"/>
      <c r="BU234" s="164"/>
      <c r="BV234" s="164"/>
      <c r="BW234" s="164"/>
      <c r="BX234" s="164"/>
      <c r="BY234" s="165">
        <v>403</v>
      </c>
      <c r="BZ234" s="165"/>
      <c r="CA234" s="165"/>
      <c r="CB234" s="165"/>
      <c r="CC234" s="165"/>
      <c r="CD234" s="165"/>
      <c r="CE234" s="165"/>
      <c r="CF234" s="164"/>
      <c r="CG234" s="164"/>
      <c r="CH234" s="164"/>
      <c r="CI234" s="164"/>
      <c r="CJ234" s="164"/>
      <c r="CK234" s="164"/>
      <c r="CL234" s="164"/>
      <c r="CM234" s="164"/>
      <c r="CN234" s="164"/>
    </row>
    <row r="235" spans="5:92" ht="14.25" customHeight="1" x14ac:dyDescent="0.35">
      <c r="E235" s="164">
        <v>105</v>
      </c>
      <c r="F235" s="164"/>
      <c r="G235" s="189"/>
      <c r="H235" s="189"/>
      <c r="I235" s="189"/>
      <c r="J235" s="189"/>
      <c r="K235" s="189"/>
      <c r="L235" s="189"/>
      <c r="M235" s="189"/>
      <c r="N235" s="189"/>
      <c r="O235" s="189"/>
      <c r="P235" s="189"/>
      <c r="Q235" s="189"/>
      <c r="R235" s="189"/>
      <c r="S235" s="189"/>
      <c r="T235" s="163" t="s">
        <v>815</v>
      </c>
      <c r="U235" s="163"/>
      <c r="V235" s="163"/>
      <c r="W235" s="163"/>
      <c r="X235" s="163"/>
      <c r="Y235" s="163"/>
      <c r="Z235" s="163"/>
      <c r="AA235" s="163"/>
      <c r="AB235" s="163"/>
      <c r="AC235" s="163"/>
      <c r="AD235" s="163"/>
      <c r="AE235" s="163"/>
      <c r="AF235" s="163"/>
      <c r="AG235" s="163"/>
      <c r="AH235" s="163"/>
      <c r="AI235" s="163">
        <v>3</v>
      </c>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c r="BI235" s="163"/>
      <c r="BJ235" s="163"/>
      <c r="BK235" s="164"/>
      <c r="BL235" s="164"/>
      <c r="BM235" s="164"/>
      <c r="BN235" s="164"/>
      <c r="BO235" s="164"/>
      <c r="BP235" s="164"/>
      <c r="BQ235" s="164"/>
      <c r="BR235" s="164"/>
      <c r="BS235" s="164"/>
      <c r="BT235" s="164"/>
      <c r="BU235" s="164"/>
      <c r="BV235" s="164"/>
      <c r="BW235" s="164"/>
      <c r="BX235" s="164"/>
      <c r="BY235" s="165">
        <v>3</v>
      </c>
      <c r="BZ235" s="165"/>
      <c r="CA235" s="165"/>
      <c r="CB235" s="165"/>
      <c r="CC235" s="165"/>
      <c r="CD235" s="165"/>
      <c r="CE235" s="165"/>
      <c r="CF235" s="164"/>
      <c r="CG235" s="164"/>
      <c r="CH235" s="164"/>
      <c r="CI235" s="164"/>
      <c r="CJ235" s="164"/>
      <c r="CK235" s="164"/>
      <c r="CL235" s="164"/>
      <c r="CM235" s="164"/>
      <c r="CN235" s="164"/>
    </row>
    <row r="236" spans="5:92" ht="14.25" customHeight="1" x14ac:dyDescent="0.35">
      <c r="E236" s="164">
        <v>106</v>
      </c>
      <c r="F236" s="164"/>
      <c r="G236" s="189"/>
      <c r="H236" s="189"/>
      <c r="I236" s="189"/>
      <c r="J236" s="189"/>
      <c r="K236" s="189"/>
      <c r="L236" s="189"/>
      <c r="M236" s="189"/>
      <c r="N236" s="189"/>
      <c r="O236" s="189"/>
      <c r="P236" s="189"/>
      <c r="Q236" s="189"/>
      <c r="R236" s="189"/>
      <c r="S236" s="189"/>
      <c r="T236" s="163" t="s">
        <v>816</v>
      </c>
      <c r="U236" s="163"/>
      <c r="V236" s="163"/>
      <c r="W236" s="163"/>
      <c r="X236" s="163"/>
      <c r="Y236" s="163"/>
      <c r="Z236" s="163"/>
      <c r="AA236" s="163"/>
      <c r="AB236" s="163"/>
      <c r="AC236" s="163"/>
      <c r="AD236" s="163"/>
      <c r="AE236" s="163"/>
      <c r="AF236" s="163"/>
      <c r="AG236" s="163"/>
      <c r="AH236" s="163"/>
      <c r="AI236" s="163">
        <v>2</v>
      </c>
      <c r="AJ236" s="163"/>
      <c r="AK236" s="163"/>
      <c r="AL236" s="163"/>
      <c r="AM236" s="163"/>
      <c r="AN236" s="163"/>
      <c r="AO236" s="163"/>
      <c r="AP236" s="163"/>
      <c r="AQ236" s="163"/>
      <c r="AR236" s="163"/>
      <c r="AS236" s="163"/>
      <c r="AT236" s="163"/>
      <c r="AU236" s="163"/>
      <c r="AV236" s="163"/>
      <c r="AW236" s="163">
        <v>137</v>
      </c>
      <c r="AX236" s="163"/>
      <c r="AY236" s="163"/>
      <c r="AZ236" s="163"/>
      <c r="BA236" s="163"/>
      <c r="BB236" s="163"/>
      <c r="BC236" s="163"/>
      <c r="BD236" s="163"/>
      <c r="BE236" s="163"/>
      <c r="BF236" s="163"/>
      <c r="BG236" s="163"/>
      <c r="BH236" s="163"/>
      <c r="BI236" s="163"/>
      <c r="BJ236" s="163"/>
      <c r="BK236" s="164"/>
      <c r="BL236" s="164"/>
      <c r="BM236" s="164"/>
      <c r="BN236" s="164"/>
      <c r="BO236" s="164"/>
      <c r="BP236" s="164"/>
      <c r="BQ236" s="164"/>
      <c r="BR236" s="164"/>
      <c r="BS236" s="164"/>
      <c r="BT236" s="164"/>
      <c r="BU236" s="164"/>
      <c r="BV236" s="164"/>
      <c r="BW236" s="164"/>
      <c r="BX236" s="164"/>
      <c r="BY236" s="165">
        <v>139</v>
      </c>
      <c r="BZ236" s="165"/>
      <c r="CA236" s="165"/>
      <c r="CB236" s="165"/>
      <c r="CC236" s="165"/>
      <c r="CD236" s="165"/>
      <c r="CE236" s="165"/>
      <c r="CF236" s="164"/>
      <c r="CG236" s="164"/>
      <c r="CH236" s="164"/>
      <c r="CI236" s="164"/>
      <c r="CJ236" s="164"/>
      <c r="CK236" s="164"/>
      <c r="CL236" s="164"/>
      <c r="CM236" s="164"/>
      <c r="CN236" s="164"/>
    </row>
    <row r="237" spans="5:92" ht="14.25" customHeight="1" x14ac:dyDescent="0.35">
      <c r="E237" s="164">
        <v>107</v>
      </c>
      <c r="F237" s="164"/>
      <c r="G237" s="189"/>
      <c r="H237" s="189"/>
      <c r="I237" s="189"/>
      <c r="J237" s="189"/>
      <c r="K237" s="189"/>
      <c r="L237" s="189"/>
      <c r="M237" s="189"/>
      <c r="N237" s="189"/>
      <c r="O237" s="189"/>
      <c r="P237" s="189"/>
      <c r="Q237" s="189"/>
      <c r="R237" s="189"/>
      <c r="S237" s="189"/>
      <c r="T237" s="163" t="s">
        <v>817</v>
      </c>
      <c r="U237" s="163"/>
      <c r="V237" s="163"/>
      <c r="W237" s="163"/>
      <c r="X237" s="163"/>
      <c r="Y237" s="163"/>
      <c r="Z237" s="163"/>
      <c r="AA237" s="163"/>
      <c r="AB237" s="163"/>
      <c r="AC237" s="163"/>
      <c r="AD237" s="163"/>
      <c r="AE237" s="163"/>
      <c r="AF237" s="163"/>
      <c r="AG237" s="163"/>
      <c r="AH237" s="163"/>
      <c r="AI237" s="163">
        <v>2</v>
      </c>
      <c r="AJ237" s="163"/>
      <c r="AK237" s="163"/>
      <c r="AL237" s="163"/>
      <c r="AM237" s="163"/>
      <c r="AN237" s="163"/>
      <c r="AO237" s="163"/>
      <c r="AP237" s="163">
        <v>66</v>
      </c>
      <c r="AQ237" s="163"/>
      <c r="AR237" s="163"/>
      <c r="AS237" s="163"/>
      <c r="AT237" s="163"/>
      <c r="AU237" s="163"/>
      <c r="AV237" s="163"/>
      <c r="AW237" s="163">
        <v>711</v>
      </c>
      <c r="AX237" s="163"/>
      <c r="AY237" s="163"/>
      <c r="AZ237" s="163"/>
      <c r="BA237" s="163"/>
      <c r="BB237" s="163"/>
      <c r="BC237" s="163"/>
      <c r="BD237" s="163"/>
      <c r="BE237" s="163"/>
      <c r="BF237" s="163"/>
      <c r="BG237" s="163"/>
      <c r="BH237" s="163"/>
      <c r="BI237" s="163"/>
      <c r="BJ237" s="163"/>
      <c r="BK237" s="164"/>
      <c r="BL237" s="164"/>
      <c r="BM237" s="164"/>
      <c r="BN237" s="164"/>
      <c r="BO237" s="164"/>
      <c r="BP237" s="164"/>
      <c r="BQ237" s="164"/>
      <c r="BR237" s="164"/>
      <c r="BS237" s="164"/>
      <c r="BT237" s="164"/>
      <c r="BU237" s="164"/>
      <c r="BV237" s="164"/>
      <c r="BW237" s="164"/>
      <c r="BX237" s="164"/>
      <c r="BY237" s="165">
        <v>779</v>
      </c>
      <c r="BZ237" s="165"/>
      <c r="CA237" s="165"/>
      <c r="CB237" s="165"/>
      <c r="CC237" s="165"/>
      <c r="CD237" s="165"/>
      <c r="CE237" s="165"/>
      <c r="CF237" s="164"/>
      <c r="CG237" s="164"/>
      <c r="CH237" s="164"/>
      <c r="CI237" s="164"/>
      <c r="CJ237" s="164"/>
      <c r="CK237" s="164"/>
      <c r="CL237" s="164"/>
      <c r="CM237" s="164"/>
      <c r="CN237" s="164"/>
    </row>
    <row r="238" spans="5:92" ht="14.25" customHeight="1" x14ac:dyDescent="0.35">
      <c r="E238" s="164">
        <v>108</v>
      </c>
      <c r="F238" s="164"/>
      <c r="G238" s="189"/>
      <c r="H238" s="189"/>
      <c r="I238" s="189"/>
      <c r="J238" s="189"/>
      <c r="K238" s="189"/>
      <c r="L238" s="189"/>
      <c r="M238" s="189"/>
      <c r="N238" s="189"/>
      <c r="O238" s="189"/>
      <c r="P238" s="189"/>
      <c r="Q238" s="189"/>
      <c r="R238" s="189"/>
      <c r="S238" s="189"/>
      <c r="T238" s="163" t="s">
        <v>818</v>
      </c>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v>84</v>
      </c>
      <c r="AX238" s="163"/>
      <c r="AY238" s="163"/>
      <c r="AZ238" s="163"/>
      <c r="BA238" s="163"/>
      <c r="BB238" s="163"/>
      <c r="BC238" s="163"/>
      <c r="BD238" s="163"/>
      <c r="BE238" s="163"/>
      <c r="BF238" s="163"/>
      <c r="BG238" s="163"/>
      <c r="BH238" s="163"/>
      <c r="BI238" s="163"/>
      <c r="BJ238" s="163"/>
      <c r="BK238" s="164"/>
      <c r="BL238" s="164"/>
      <c r="BM238" s="164"/>
      <c r="BN238" s="164"/>
      <c r="BO238" s="164"/>
      <c r="BP238" s="164"/>
      <c r="BQ238" s="164"/>
      <c r="BR238" s="164"/>
      <c r="BS238" s="164"/>
      <c r="BT238" s="164"/>
      <c r="BU238" s="164"/>
      <c r="BV238" s="164"/>
      <c r="BW238" s="164"/>
      <c r="BX238" s="164"/>
      <c r="BY238" s="165">
        <v>84</v>
      </c>
      <c r="BZ238" s="165"/>
      <c r="CA238" s="165"/>
      <c r="CB238" s="165"/>
      <c r="CC238" s="165"/>
      <c r="CD238" s="165"/>
      <c r="CE238" s="165"/>
      <c r="CF238" s="164"/>
      <c r="CG238" s="164"/>
      <c r="CH238" s="164"/>
      <c r="CI238" s="164"/>
      <c r="CJ238" s="164"/>
      <c r="CK238" s="164"/>
      <c r="CL238" s="164"/>
      <c r="CM238" s="164"/>
      <c r="CN238" s="164"/>
    </row>
    <row r="239" spans="5:92" ht="14.25" customHeight="1" x14ac:dyDescent="0.35">
      <c r="E239" s="164">
        <v>109</v>
      </c>
      <c r="F239" s="164"/>
      <c r="G239" s="189"/>
      <c r="H239" s="189"/>
      <c r="I239" s="189"/>
      <c r="J239" s="189"/>
      <c r="K239" s="189"/>
      <c r="L239" s="189"/>
      <c r="M239" s="189"/>
      <c r="N239" s="189"/>
      <c r="O239" s="189"/>
      <c r="P239" s="189"/>
      <c r="Q239" s="189"/>
      <c r="R239" s="189"/>
      <c r="S239" s="189"/>
      <c r="T239" s="163" t="s">
        <v>819</v>
      </c>
      <c r="U239" s="163"/>
      <c r="V239" s="163"/>
      <c r="W239" s="163"/>
      <c r="X239" s="163"/>
      <c r="Y239" s="163"/>
      <c r="Z239" s="163"/>
      <c r="AA239" s="163"/>
      <c r="AB239" s="163"/>
      <c r="AC239" s="163"/>
      <c r="AD239" s="163"/>
      <c r="AE239" s="163"/>
      <c r="AF239" s="163"/>
      <c r="AG239" s="163"/>
      <c r="AH239" s="163"/>
      <c r="AI239" s="163">
        <v>676</v>
      </c>
      <c r="AJ239" s="163"/>
      <c r="AK239" s="163"/>
      <c r="AL239" s="163"/>
      <c r="AM239" s="163"/>
      <c r="AN239" s="163"/>
      <c r="AO239" s="163"/>
      <c r="AP239" s="163">
        <v>13</v>
      </c>
      <c r="AQ239" s="163"/>
      <c r="AR239" s="163"/>
      <c r="AS239" s="163"/>
      <c r="AT239" s="163"/>
      <c r="AU239" s="163"/>
      <c r="AV239" s="163"/>
      <c r="AW239" s="163">
        <v>2</v>
      </c>
      <c r="AX239" s="163"/>
      <c r="AY239" s="163"/>
      <c r="AZ239" s="163"/>
      <c r="BA239" s="163"/>
      <c r="BB239" s="163"/>
      <c r="BC239" s="163"/>
      <c r="BD239" s="163"/>
      <c r="BE239" s="163"/>
      <c r="BF239" s="163"/>
      <c r="BG239" s="163"/>
      <c r="BH239" s="163"/>
      <c r="BI239" s="163"/>
      <c r="BJ239" s="163"/>
      <c r="BK239" s="164"/>
      <c r="BL239" s="164"/>
      <c r="BM239" s="164"/>
      <c r="BN239" s="164"/>
      <c r="BO239" s="164"/>
      <c r="BP239" s="164"/>
      <c r="BQ239" s="164"/>
      <c r="BR239" s="164"/>
      <c r="BS239" s="164"/>
      <c r="BT239" s="164"/>
      <c r="BU239" s="164"/>
      <c r="BV239" s="164"/>
      <c r="BW239" s="164"/>
      <c r="BX239" s="164"/>
      <c r="BY239" s="165">
        <v>691</v>
      </c>
      <c r="BZ239" s="165"/>
      <c r="CA239" s="165"/>
      <c r="CB239" s="165"/>
      <c r="CC239" s="165"/>
      <c r="CD239" s="165"/>
      <c r="CE239" s="165"/>
      <c r="CF239" s="164"/>
      <c r="CG239" s="164"/>
      <c r="CH239" s="164"/>
      <c r="CI239" s="164"/>
      <c r="CJ239" s="164"/>
      <c r="CK239" s="164"/>
      <c r="CL239" s="164"/>
      <c r="CM239" s="164"/>
      <c r="CN239" s="164"/>
    </row>
    <row r="240" spans="5:92" ht="14.25" customHeight="1" x14ac:dyDescent="0.35">
      <c r="E240" s="164">
        <v>110</v>
      </c>
      <c r="F240" s="164"/>
      <c r="G240" s="189"/>
      <c r="H240" s="189"/>
      <c r="I240" s="189"/>
      <c r="J240" s="189"/>
      <c r="K240" s="189"/>
      <c r="L240" s="189"/>
      <c r="M240" s="189"/>
      <c r="N240" s="189"/>
      <c r="O240" s="189"/>
      <c r="P240" s="189"/>
      <c r="Q240" s="189"/>
      <c r="R240" s="189"/>
      <c r="S240" s="189"/>
      <c r="T240" s="163" t="s">
        <v>820</v>
      </c>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v>74</v>
      </c>
      <c r="AQ240" s="163"/>
      <c r="AR240" s="163"/>
      <c r="AS240" s="163"/>
      <c r="AT240" s="163"/>
      <c r="AU240" s="163"/>
      <c r="AV240" s="163"/>
      <c r="AW240" s="163">
        <v>4</v>
      </c>
      <c r="AX240" s="163"/>
      <c r="AY240" s="163"/>
      <c r="AZ240" s="163"/>
      <c r="BA240" s="163"/>
      <c r="BB240" s="163"/>
      <c r="BC240" s="163"/>
      <c r="BD240" s="163"/>
      <c r="BE240" s="163"/>
      <c r="BF240" s="163"/>
      <c r="BG240" s="163"/>
      <c r="BH240" s="163"/>
      <c r="BI240" s="163"/>
      <c r="BJ240" s="163"/>
      <c r="BK240" s="164"/>
      <c r="BL240" s="164"/>
      <c r="BM240" s="164"/>
      <c r="BN240" s="164"/>
      <c r="BO240" s="164"/>
      <c r="BP240" s="164"/>
      <c r="BQ240" s="164"/>
      <c r="BR240" s="164"/>
      <c r="BS240" s="164"/>
      <c r="BT240" s="164"/>
      <c r="BU240" s="164"/>
      <c r="BV240" s="164"/>
      <c r="BW240" s="164"/>
      <c r="BX240" s="164"/>
      <c r="BY240" s="165">
        <v>78</v>
      </c>
      <c r="BZ240" s="165"/>
      <c r="CA240" s="165"/>
      <c r="CB240" s="165"/>
      <c r="CC240" s="165"/>
      <c r="CD240" s="165"/>
      <c r="CE240" s="165"/>
      <c r="CF240" s="164"/>
      <c r="CG240" s="164"/>
      <c r="CH240" s="164"/>
      <c r="CI240" s="164"/>
      <c r="CJ240" s="164"/>
      <c r="CK240" s="164"/>
      <c r="CL240" s="164"/>
      <c r="CM240" s="164"/>
      <c r="CN240" s="164"/>
    </row>
    <row r="241" spans="5:92" ht="14.25" customHeight="1" x14ac:dyDescent="0.35">
      <c r="E241" s="164">
        <v>111</v>
      </c>
      <c r="F241" s="164"/>
      <c r="G241" s="189"/>
      <c r="H241" s="189"/>
      <c r="I241" s="189"/>
      <c r="J241" s="189"/>
      <c r="K241" s="189"/>
      <c r="L241" s="189"/>
      <c r="M241" s="189"/>
      <c r="N241" s="189"/>
      <c r="O241" s="189"/>
      <c r="P241" s="189"/>
      <c r="Q241" s="189"/>
      <c r="R241" s="189"/>
      <c r="S241" s="189"/>
      <c r="T241" s="163" t="s">
        <v>821</v>
      </c>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v>2</v>
      </c>
      <c r="AQ241" s="163"/>
      <c r="AR241" s="163"/>
      <c r="AS241" s="163"/>
      <c r="AT241" s="163"/>
      <c r="AU241" s="163"/>
      <c r="AV241" s="163"/>
      <c r="AW241" s="163">
        <v>192</v>
      </c>
      <c r="AX241" s="163"/>
      <c r="AY241" s="163"/>
      <c r="AZ241" s="163"/>
      <c r="BA241" s="163"/>
      <c r="BB241" s="163"/>
      <c r="BC241" s="163"/>
      <c r="BD241" s="163"/>
      <c r="BE241" s="163"/>
      <c r="BF241" s="163"/>
      <c r="BG241" s="163"/>
      <c r="BH241" s="163"/>
      <c r="BI241" s="163"/>
      <c r="BJ241" s="163"/>
      <c r="BK241" s="164"/>
      <c r="BL241" s="164"/>
      <c r="BM241" s="164"/>
      <c r="BN241" s="164"/>
      <c r="BO241" s="164"/>
      <c r="BP241" s="164"/>
      <c r="BQ241" s="164"/>
      <c r="BR241" s="164"/>
      <c r="BS241" s="164"/>
      <c r="BT241" s="164"/>
      <c r="BU241" s="164"/>
      <c r="BV241" s="164"/>
      <c r="BW241" s="164"/>
      <c r="BX241" s="164"/>
      <c r="BY241" s="165">
        <v>194</v>
      </c>
      <c r="BZ241" s="165"/>
      <c r="CA241" s="165"/>
      <c r="CB241" s="165"/>
      <c r="CC241" s="165"/>
      <c r="CD241" s="165"/>
      <c r="CE241" s="165"/>
      <c r="CF241" s="164"/>
      <c r="CG241" s="164"/>
      <c r="CH241" s="164"/>
      <c r="CI241" s="164"/>
      <c r="CJ241" s="164"/>
      <c r="CK241" s="164"/>
      <c r="CL241" s="164"/>
      <c r="CM241" s="164"/>
      <c r="CN241" s="164"/>
    </row>
    <row r="242" spans="5:92" ht="14.25" customHeight="1" x14ac:dyDescent="0.35">
      <c r="E242" s="164">
        <v>112</v>
      </c>
      <c r="F242" s="164"/>
      <c r="G242" s="189"/>
      <c r="H242" s="189"/>
      <c r="I242" s="189"/>
      <c r="J242" s="189"/>
      <c r="K242" s="189"/>
      <c r="L242" s="189"/>
      <c r="M242" s="189"/>
      <c r="N242" s="189"/>
      <c r="O242" s="189"/>
      <c r="P242" s="189"/>
      <c r="Q242" s="189"/>
      <c r="R242" s="189"/>
      <c r="S242" s="189"/>
      <c r="T242" s="163" t="s">
        <v>822</v>
      </c>
      <c r="U242" s="163"/>
      <c r="V242" s="163"/>
      <c r="W242" s="163"/>
      <c r="X242" s="163"/>
      <c r="Y242" s="163"/>
      <c r="Z242" s="163"/>
      <c r="AA242" s="163"/>
      <c r="AB242" s="163"/>
      <c r="AC242" s="163"/>
      <c r="AD242" s="163"/>
      <c r="AE242" s="163"/>
      <c r="AF242" s="163"/>
      <c r="AG242" s="163"/>
      <c r="AH242" s="163"/>
      <c r="AI242" s="163">
        <v>255</v>
      </c>
      <c r="AJ242" s="163"/>
      <c r="AK242" s="163"/>
      <c r="AL242" s="163"/>
      <c r="AM242" s="163"/>
      <c r="AN242" s="163"/>
      <c r="AO242" s="163"/>
      <c r="AP242" s="163">
        <v>668</v>
      </c>
      <c r="AQ242" s="163"/>
      <c r="AR242" s="163"/>
      <c r="AS242" s="163"/>
      <c r="AT242" s="163"/>
      <c r="AU242" s="163"/>
      <c r="AV242" s="163"/>
      <c r="AW242" s="163">
        <v>2</v>
      </c>
      <c r="AX242" s="163"/>
      <c r="AY242" s="163"/>
      <c r="AZ242" s="163"/>
      <c r="BA242" s="163"/>
      <c r="BB242" s="163"/>
      <c r="BC242" s="163"/>
      <c r="BD242" s="163"/>
      <c r="BE242" s="163"/>
      <c r="BF242" s="163"/>
      <c r="BG242" s="163"/>
      <c r="BH242" s="163"/>
      <c r="BI242" s="163"/>
      <c r="BJ242" s="163"/>
      <c r="BK242" s="164"/>
      <c r="BL242" s="164"/>
      <c r="BM242" s="164"/>
      <c r="BN242" s="164"/>
      <c r="BO242" s="164"/>
      <c r="BP242" s="164"/>
      <c r="BQ242" s="164"/>
      <c r="BR242" s="164"/>
      <c r="BS242" s="164"/>
      <c r="BT242" s="164"/>
      <c r="BU242" s="164"/>
      <c r="BV242" s="164"/>
      <c r="BW242" s="164"/>
      <c r="BX242" s="164"/>
      <c r="BY242" s="165">
        <v>925</v>
      </c>
      <c r="BZ242" s="165"/>
      <c r="CA242" s="165"/>
      <c r="CB242" s="165"/>
      <c r="CC242" s="165"/>
      <c r="CD242" s="165"/>
      <c r="CE242" s="165"/>
      <c r="CF242" s="164"/>
      <c r="CG242" s="164"/>
      <c r="CH242" s="164"/>
      <c r="CI242" s="164"/>
      <c r="CJ242" s="164"/>
      <c r="CK242" s="164"/>
      <c r="CL242" s="164"/>
      <c r="CM242" s="164"/>
      <c r="CN242" s="164"/>
    </row>
    <row r="243" spans="5:92" ht="14.25" customHeight="1" x14ac:dyDescent="0.35">
      <c r="E243" s="164">
        <v>113</v>
      </c>
      <c r="F243" s="164"/>
      <c r="G243" s="189"/>
      <c r="H243" s="189"/>
      <c r="I243" s="189"/>
      <c r="J243" s="189"/>
      <c r="K243" s="189"/>
      <c r="L243" s="189"/>
      <c r="M243" s="189"/>
      <c r="N243" s="189"/>
      <c r="O243" s="189"/>
      <c r="P243" s="189"/>
      <c r="Q243" s="189"/>
      <c r="R243" s="189"/>
      <c r="S243" s="189"/>
      <c r="T243" s="163" t="s">
        <v>823</v>
      </c>
      <c r="U243" s="163"/>
      <c r="V243" s="163"/>
      <c r="W243" s="163"/>
      <c r="X243" s="163"/>
      <c r="Y243" s="163"/>
      <c r="Z243" s="163"/>
      <c r="AA243" s="163"/>
      <c r="AB243" s="163"/>
      <c r="AC243" s="163"/>
      <c r="AD243" s="163"/>
      <c r="AE243" s="163"/>
      <c r="AF243" s="163"/>
      <c r="AG243" s="163"/>
      <c r="AH243" s="163"/>
      <c r="AI243" s="163">
        <v>212</v>
      </c>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4"/>
      <c r="BL243" s="164"/>
      <c r="BM243" s="164"/>
      <c r="BN243" s="164"/>
      <c r="BO243" s="164"/>
      <c r="BP243" s="164"/>
      <c r="BQ243" s="164"/>
      <c r="BR243" s="164"/>
      <c r="BS243" s="164"/>
      <c r="BT243" s="164"/>
      <c r="BU243" s="164"/>
      <c r="BV243" s="164"/>
      <c r="BW243" s="164"/>
      <c r="BX243" s="164"/>
      <c r="BY243" s="165">
        <v>212</v>
      </c>
      <c r="BZ243" s="165"/>
      <c r="CA243" s="165"/>
      <c r="CB243" s="165"/>
      <c r="CC243" s="165"/>
      <c r="CD243" s="165"/>
      <c r="CE243" s="165"/>
      <c r="CF243" s="164"/>
      <c r="CG243" s="164"/>
      <c r="CH243" s="164"/>
      <c r="CI243" s="164"/>
      <c r="CJ243" s="164"/>
      <c r="CK243" s="164"/>
      <c r="CL243" s="164"/>
      <c r="CM243" s="164"/>
      <c r="CN243" s="164"/>
    </row>
    <row r="244" spans="5:92" ht="14.25" customHeight="1" x14ac:dyDescent="0.35">
      <c r="E244" s="164">
        <v>114</v>
      </c>
      <c r="F244" s="164"/>
      <c r="G244" s="189"/>
      <c r="H244" s="189"/>
      <c r="I244" s="189"/>
      <c r="J244" s="189"/>
      <c r="K244" s="189"/>
      <c r="L244" s="189"/>
      <c r="M244" s="189"/>
      <c r="N244" s="189"/>
      <c r="O244" s="189"/>
      <c r="P244" s="189"/>
      <c r="Q244" s="189"/>
      <c r="R244" s="189"/>
      <c r="S244" s="189"/>
      <c r="T244" s="163" t="s">
        <v>824</v>
      </c>
      <c r="U244" s="163"/>
      <c r="V244" s="163"/>
      <c r="W244" s="163"/>
      <c r="X244" s="163"/>
      <c r="Y244" s="163"/>
      <c r="Z244" s="163"/>
      <c r="AA244" s="163"/>
      <c r="AB244" s="163"/>
      <c r="AC244" s="163"/>
      <c r="AD244" s="163"/>
      <c r="AE244" s="163"/>
      <c r="AF244" s="163"/>
      <c r="AG244" s="163"/>
      <c r="AH244" s="163"/>
      <c r="AI244" s="163">
        <v>1588</v>
      </c>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4"/>
      <c r="BL244" s="164"/>
      <c r="BM244" s="164"/>
      <c r="BN244" s="164"/>
      <c r="BO244" s="164"/>
      <c r="BP244" s="164"/>
      <c r="BQ244" s="164"/>
      <c r="BR244" s="164"/>
      <c r="BS244" s="164"/>
      <c r="BT244" s="164"/>
      <c r="BU244" s="164"/>
      <c r="BV244" s="164"/>
      <c r="BW244" s="164"/>
      <c r="BX244" s="164"/>
      <c r="BY244" s="165">
        <v>1588</v>
      </c>
      <c r="BZ244" s="165"/>
      <c r="CA244" s="165"/>
      <c r="CB244" s="165"/>
      <c r="CC244" s="165"/>
      <c r="CD244" s="165"/>
      <c r="CE244" s="165"/>
      <c r="CF244" s="164"/>
      <c r="CG244" s="164"/>
      <c r="CH244" s="164"/>
      <c r="CI244" s="164"/>
      <c r="CJ244" s="164"/>
      <c r="CK244" s="164"/>
      <c r="CL244" s="164"/>
      <c r="CM244" s="164"/>
      <c r="CN244" s="164"/>
    </row>
    <row r="245" spans="5:92" ht="14.25" customHeight="1" x14ac:dyDescent="0.35">
      <c r="E245" s="164">
        <v>115</v>
      </c>
      <c r="F245" s="164"/>
      <c r="G245" s="189"/>
      <c r="H245" s="189"/>
      <c r="I245" s="189"/>
      <c r="J245" s="189"/>
      <c r="K245" s="189"/>
      <c r="L245" s="189"/>
      <c r="M245" s="189"/>
      <c r="N245" s="189"/>
      <c r="O245" s="189"/>
      <c r="P245" s="189"/>
      <c r="Q245" s="189"/>
      <c r="R245" s="189"/>
      <c r="S245" s="189"/>
      <c r="T245" s="163" t="s">
        <v>825</v>
      </c>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v>120</v>
      </c>
      <c r="AX245" s="163"/>
      <c r="AY245" s="163"/>
      <c r="AZ245" s="163"/>
      <c r="BA245" s="163"/>
      <c r="BB245" s="163"/>
      <c r="BC245" s="163"/>
      <c r="BD245" s="163"/>
      <c r="BE245" s="163"/>
      <c r="BF245" s="163"/>
      <c r="BG245" s="163"/>
      <c r="BH245" s="163"/>
      <c r="BI245" s="163"/>
      <c r="BJ245" s="163"/>
      <c r="BK245" s="164"/>
      <c r="BL245" s="164"/>
      <c r="BM245" s="164"/>
      <c r="BN245" s="164"/>
      <c r="BO245" s="164"/>
      <c r="BP245" s="164"/>
      <c r="BQ245" s="164"/>
      <c r="BR245" s="164"/>
      <c r="BS245" s="164"/>
      <c r="BT245" s="164"/>
      <c r="BU245" s="164"/>
      <c r="BV245" s="164"/>
      <c r="BW245" s="164"/>
      <c r="BX245" s="164"/>
      <c r="BY245" s="165">
        <v>120</v>
      </c>
      <c r="BZ245" s="165"/>
      <c r="CA245" s="165"/>
      <c r="CB245" s="165"/>
      <c r="CC245" s="165"/>
      <c r="CD245" s="165"/>
      <c r="CE245" s="165"/>
      <c r="CF245" s="164"/>
      <c r="CG245" s="164"/>
      <c r="CH245" s="164"/>
      <c r="CI245" s="164"/>
      <c r="CJ245" s="164"/>
      <c r="CK245" s="164"/>
      <c r="CL245" s="164"/>
      <c r="CM245" s="164"/>
      <c r="CN245" s="164"/>
    </row>
    <row r="246" spans="5:92" ht="14.25" customHeight="1" x14ac:dyDescent="0.35">
      <c r="E246" s="164">
        <v>116</v>
      </c>
      <c r="F246" s="164"/>
      <c r="G246" s="189"/>
      <c r="H246" s="189"/>
      <c r="I246" s="189"/>
      <c r="J246" s="189"/>
      <c r="K246" s="189"/>
      <c r="L246" s="189"/>
      <c r="M246" s="189"/>
      <c r="N246" s="189"/>
      <c r="O246" s="189"/>
      <c r="P246" s="189"/>
      <c r="Q246" s="189"/>
      <c r="R246" s="189"/>
      <c r="S246" s="189"/>
      <c r="T246" s="163" t="s">
        <v>826</v>
      </c>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v>172</v>
      </c>
      <c r="AX246" s="163"/>
      <c r="AY246" s="163"/>
      <c r="AZ246" s="163"/>
      <c r="BA246" s="163"/>
      <c r="BB246" s="163"/>
      <c r="BC246" s="163"/>
      <c r="BD246" s="163"/>
      <c r="BE246" s="163"/>
      <c r="BF246" s="163"/>
      <c r="BG246" s="163"/>
      <c r="BH246" s="163"/>
      <c r="BI246" s="163"/>
      <c r="BJ246" s="163"/>
      <c r="BK246" s="164"/>
      <c r="BL246" s="164"/>
      <c r="BM246" s="164"/>
      <c r="BN246" s="164"/>
      <c r="BO246" s="164"/>
      <c r="BP246" s="164"/>
      <c r="BQ246" s="164"/>
      <c r="BR246" s="164"/>
      <c r="BS246" s="164"/>
      <c r="BT246" s="164"/>
      <c r="BU246" s="164"/>
      <c r="BV246" s="164"/>
      <c r="BW246" s="164"/>
      <c r="BX246" s="164"/>
      <c r="BY246" s="165">
        <v>172</v>
      </c>
      <c r="BZ246" s="165"/>
      <c r="CA246" s="165"/>
      <c r="CB246" s="165"/>
      <c r="CC246" s="165"/>
      <c r="CD246" s="165"/>
      <c r="CE246" s="165"/>
      <c r="CF246" s="164"/>
      <c r="CG246" s="164"/>
      <c r="CH246" s="164"/>
      <c r="CI246" s="164"/>
      <c r="CJ246" s="164"/>
      <c r="CK246" s="164"/>
      <c r="CL246" s="164"/>
      <c r="CM246" s="164"/>
      <c r="CN246" s="164"/>
    </row>
    <row r="247" spans="5:92" ht="14.25" customHeight="1" x14ac:dyDescent="0.35">
      <c r="E247" s="164">
        <v>117</v>
      </c>
      <c r="F247" s="164"/>
      <c r="G247" s="189"/>
      <c r="H247" s="189"/>
      <c r="I247" s="189"/>
      <c r="J247" s="189"/>
      <c r="K247" s="189"/>
      <c r="L247" s="189"/>
      <c r="M247" s="189"/>
      <c r="N247" s="189"/>
      <c r="O247" s="189"/>
      <c r="P247" s="189"/>
      <c r="Q247" s="189"/>
      <c r="R247" s="189"/>
      <c r="S247" s="189"/>
      <c r="T247" s="163" t="s">
        <v>827</v>
      </c>
      <c r="U247" s="163"/>
      <c r="V247" s="163"/>
      <c r="W247" s="163"/>
      <c r="X247" s="163"/>
      <c r="Y247" s="163"/>
      <c r="Z247" s="163"/>
      <c r="AA247" s="163"/>
      <c r="AB247" s="163"/>
      <c r="AC247" s="163"/>
      <c r="AD247" s="163"/>
      <c r="AE247" s="163"/>
      <c r="AF247" s="163"/>
      <c r="AG247" s="163"/>
      <c r="AH247" s="163"/>
      <c r="AI247" s="163">
        <v>70</v>
      </c>
      <c r="AJ247" s="163"/>
      <c r="AK247" s="163"/>
      <c r="AL247" s="163"/>
      <c r="AM247" s="163"/>
      <c r="AN247" s="163"/>
      <c r="AO247" s="163"/>
      <c r="AP247" s="163">
        <v>78</v>
      </c>
      <c r="AQ247" s="163"/>
      <c r="AR247" s="163"/>
      <c r="AS247" s="163"/>
      <c r="AT247" s="163"/>
      <c r="AU247" s="163"/>
      <c r="AV247" s="163"/>
      <c r="AW247" s="163">
        <v>57</v>
      </c>
      <c r="AX247" s="163"/>
      <c r="AY247" s="163"/>
      <c r="AZ247" s="163"/>
      <c r="BA247" s="163"/>
      <c r="BB247" s="163"/>
      <c r="BC247" s="163"/>
      <c r="BD247" s="163"/>
      <c r="BE247" s="163"/>
      <c r="BF247" s="163"/>
      <c r="BG247" s="163"/>
      <c r="BH247" s="163"/>
      <c r="BI247" s="163"/>
      <c r="BJ247" s="163"/>
      <c r="BK247" s="164"/>
      <c r="BL247" s="164"/>
      <c r="BM247" s="164"/>
      <c r="BN247" s="164"/>
      <c r="BO247" s="164"/>
      <c r="BP247" s="164"/>
      <c r="BQ247" s="164"/>
      <c r="BR247" s="164"/>
      <c r="BS247" s="164"/>
      <c r="BT247" s="164"/>
      <c r="BU247" s="164"/>
      <c r="BV247" s="164"/>
      <c r="BW247" s="164"/>
      <c r="BX247" s="164"/>
      <c r="BY247" s="165">
        <v>205</v>
      </c>
      <c r="BZ247" s="165"/>
      <c r="CA247" s="165"/>
      <c r="CB247" s="165"/>
      <c r="CC247" s="165"/>
      <c r="CD247" s="165"/>
      <c r="CE247" s="165"/>
      <c r="CF247" s="164"/>
      <c r="CG247" s="164"/>
      <c r="CH247" s="164"/>
      <c r="CI247" s="164"/>
      <c r="CJ247" s="164"/>
      <c r="CK247" s="164"/>
      <c r="CL247" s="164"/>
      <c r="CM247" s="164"/>
      <c r="CN247" s="164"/>
    </row>
    <row r="248" spans="5:92" ht="14.25" customHeight="1" x14ac:dyDescent="0.35">
      <c r="E248" s="164">
        <v>118</v>
      </c>
      <c r="F248" s="164"/>
      <c r="G248" s="189"/>
      <c r="H248" s="189"/>
      <c r="I248" s="189"/>
      <c r="J248" s="189"/>
      <c r="K248" s="189"/>
      <c r="L248" s="189"/>
      <c r="M248" s="189"/>
      <c r="N248" s="189"/>
      <c r="O248" s="189"/>
      <c r="P248" s="189"/>
      <c r="Q248" s="189"/>
      <c r="R248" s="189"/>
      <c r="S248" s="189"/>
      <c r="T248" s="163" t="s">
        <v>828</v>
      </c>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v>46</v>
      </c>
      <c r="AX248" s="163"/>
      <c r="AY248" s="163"/>
      <c r="AZ248" s="163"/>
      <c r="BA248" s="163"/>
      <c r="BB248" s="163"/>
      <c r="BC248" s="163"/>
      <c r="BD248" s="163"/>
      <c r="BE248" s="163"/>
      <c r="BF248" s="163"/>
      <c r="BG248" s="163"/>
      <c r="BH248" s="163"/>
      <c r="BI248" s="163"/>
      <c r="BJ248" s="163"/>
      <c r="BK248" s="164"/>
      <c r="BL248" s="164"/>
      <c r="BM248" s="164"/>
      <c r="BN248" s="164"/>
      <c r="BO248" s="164"/>
      <c r="BP248" s="164"/>
      <c r="BQ248" s="164"/>
      <c r="BR248" s="164"/>
      <c r="BS248" s="164"/>
      <c r="BT248" s="164"/>
      <c r="BU248" s="164"/>
      <c r="BV248" s="164"/>
      <c r="BW248" s="164"/>
      <c r="BX248" s="164"/>
      <c r="BY248" s="165">
        <v>46</v>
      </c>
      <c r="BZ248" s="165"/>
      <c r="CA248" s="165"/>
      <c r="CB248" s="165"/>
      <c r="CC248" s="165"/>
      <c r="CD248" s="165"/>
      <c r="CE248" s="165"/>
      <c r="CF248" s="164"/>
      <c r="CG248" s="164"/>
      <c r="CH248" s="164"/>
      <c r="CI248" s="164"/>
      <c r="CJ248" s="164"/>
      <c r="CK248" s="164"/>
      <c r="CL248" s="164"/>
      <c r="CM248" s="164"/>
      <c r="CN248" s="164"/>
    </row>
    <row r="249" spans="5:92" ht="14.25" customHeight="1" x14ac:dyDescent="0.35">
      <c r="E249" s="164">
        <v>119</v>
      </c>
      <c r="F249" s="164"/>
      <c r="G249" s="189"/>
      <c r="H249" s="189"/>
      <c r="I249" s="189"/>
      <c r="J249" s="189"/>
      <c r="K249" s="189"/>
      <c r="L249" s="189"/>
      <c r="M249" s="189"/>
      <c r="N249" s="189"/>
      <c r="O249" s="189"/>
      <c r="P249" s="189"/>
      <c r="Q249" s="189"/>
      <c r="R249" s="189"/>
      <c r="S249" s="189"/>
      <c r="T249" s="163" t="s">
        <v>829</v>
      </c>
      <c r="U249" s="163"/>
      <c r="V249" s="163"/>
      <c r="W249" s="163"/>
      <c r="X249" s="163"/>
      <c r="Y249" s="163"/>
      <c r="Z249" s="163"/>
      <c r="AA249" s="163"/>
      <c r="AB249" s="163"/>
      <c r="AC249" s="163"/>
      <c r="AD249" s="163"/>
      <c r="AE249" s="163"/>
      <c r="AF249" s="163"/>
      <c r="AG249" s="163"/>
      <c r="AH249" s="163"/>
      <c r="AI249" s="163">
        <v>1</v>
      </c>
      <c r="AJ249" s="163"/>
      <c r="AK249" s="163"/>
      <c r="AL249" s="163"/>
      <c r="AM249" s="163"/>
      <c r="AN249" s="163"/>
      <c r="AO249" s="163"/>
      <c r="AP249" s="163">
        <v>109</v>
      </c>
      <c r="AQ249" s="163"/>
      <c r="AR249" s="163"/>
      <c r="AS249" s="163"/>
      <c r="AT249" s="163"/>
      <c r="AU249" s="163"/>
      <c r="AV249" s="163"/>
      <c r="AW249" s="163"/>
      <c r="AX249" s="163"/>
      <c r="AY249" s="163"/>
      <c r="AZ249" s="163"/>
      <c r="BA249" s="163"/>
      <c r="BB249" s="163"/>
      <c r="BC249" s="163"/>
      <c r="BD249" s="163"/>
      <c r="BE249" s="163"/>
      <c r="BF249" s="163"/>
      <c r="BG249" s="163"/>
      <c r="BH249" s="163"/>
      <c r="BI249" s="163"/>
      <c r="BJ249" s="163"/>
      <c r="BK249" s="164"/>
      <c r="BL249" s="164"/>
      <c r="BM249" s="164"/>
      <c r="BN249" s="164"/>
      <c r="BO249" s="164"/>
      <c r="BP249" s="164"/>
      <c r="BQ249" s="164"/>
      <c r="BR249" s="164"/>
      <c r="BS249" s="164"/>
      <c r="BT249" s="164"/>
      <c r="BU249" s="164"/>
      <c r="BV249" s="164"/>
      <c r="BW249" s="164"/>
      <c r="BX249" s="164"/>
      <c r="BY249" s="165">
        <v>110</v>
      </c>
      <c r="BZ249" s="165"/>
      <c r="CA249" s="165"/>
      <c r="CB249" s="165"/>
      <c r="CC249" s="165"/>
      <c r="CD249" s="165"/>
      <c r="CE249" s="165"/>
      <c r="CF249" s="164"/>
      <c r="CG249" s="164"/>
      <c r="CH249" s="164"/>
      <c r="CI249" s="164"/>
      <c r="CJ249" s="164"/>
      <c r="CK249" s="164"/>
      <c r="CL249" s="164"/>
      <c r="CM249" s="164"/>
      <c r="CN249" s="164"/>
    </row>
    <row r="250" spans="5:92" ht="14.25" customHeight="1" x14ac:dyDescent="0.35">
      <c r="E250" s="164">
        <v>120</v>
      </c>
      <c r="F250" s="164"/>
      <c r="G250" s="189"/>
      <c r="H250" s="189"/>
      <c r="I250" s="189"/>
      <c r="J250" s="189"/>
      <c r="K250" s="189"/>
      <c r="L250" s="189"/>
      <c r="M250" s="189"/>
      <c r="N250" s="189"/>
      <c r="O250" s="189"/>
      <c r="P250" s="189"/>
      <c r="Q250" s="189"/>
      <c r="R250" s="189"/>
      <c r="S250" s="189"/>
      <c r="T250" s="163" t="s">
        <v>830</v>
      </c>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v>170</v>
      </c>
      <c r="AQ250" s="163"/>
      <c r="AR250" s="163"/>
      <c r="AS250" s="163"/>
      <c r="AT250" s="163"/>
      <c r="AU250" s="163"/>
      <c r="AV250" s="163"/>
      <c r="AW250" s="163"/>
      <c r="AX250" s="163"/>
      <c r="AY250" s="163"/>
      <c r="AZ250" s="163"/>
      <c r="BA250" s="163"/>
      <c r="BB250" s="163"/>
      <c r="BC250" s="163"/>
      <c r="BD250" s="163"/>
      <c r="BE250" s="163"/>
      <c r="BF250" s="163"/>
      <c r="BG250" s="163"/>
      <c r="BH250" s="163"/>
      <c r="BI250" s="163"/>
      <c r="BJ250" s="163"/>
      <c r="BK250" s="164"/>
      <c r="BL250" s="164"/>
      <c r="BM250" s="164"/>
      <c r="BN250" s="164"/>
      <c r="BO250" s="164"/>
      <c r="BP250" s="164"/>
      <c r="BQ250" s="164"/>
      <c r="BR250" s="164"/>
      <c r="BS250" s="164"/>
      <c r="BT250" s="164"/>
      <c r="BU250" s="164"/>
      <c r="BV250" s="164"/>
      <c r="BW250" s="164"/>
      <c r="BX250" s="164"/>
      <c r="BY250" s="165">
        <v>170</v>
      </c>
      <c r="BZ250" s="165"/>
      <c r="CA250" s="165"/>
      <c r="CB250" s="165"/>
      <c r="CC250" s="165"/>
      <c r="CD250" s="165"/>
      <c r="CE250" s="165"/>
      <c r="CF250" s="164"/>
      <c r="CG250" s="164"/>
      <c r="CH250" s="164"/>
      <c r="CI250" s="164"/>
      <c r="CJ250" s="164"/>
      <c r="CK250" s="164"/>
      <c r="CL250" s="164"/>
      <c r="CM250" s="164"/>
      <c r="CN250" s="164"/>
    </row>
    <row r="251" spans="5:92" ht="14.25" customHeight="1" x14ac:dyDescent="0.35">
      <c r="E251" s="164">
        <v>121</v>
      </c>
      <c r="F251" s="164"/>
      <c r="G251" s="189"/>
      <c r="H251" s="189"/>
      <c r="I251" s="189"/>
      <c r="J251" s="189"/>
      <c r="K251" s="189"/>
      <c r="L251" s="189"/>
      <c r="M251" s="189"/>
      <c r="N251" s="189"/>
      <c r="O251" s="189"/>
      <c r="P251" s="189"/>
      <c r="Q251" s="189"/>
      <c r="R251" s="189"/>
      <c r="S251" s="189"/>
      <c r="T251" s="163" t="s">
        <v>831</v>
      </c>
      <c r="U251" s="163"/>
      <c r="V251" s="163"/>
      <c r="W251" s="163"/>
      <c r="X251" s="163"/>
      <c r="Y251" s="163"/>
      <c r="Z251" s="163"/>
      <c r="AA251" s="163"/>
      <c r="AB251" s="163"/>
      <c r="AC251" s="163"/>
      <c r="AD251" s="163"/>
      <c r="AE251" s="163"/>
      <c r="AF251" s="163"/>
      <c r="AG251" s="163"/>
      <c r="AH251" s="163"/>
      <c r="AI251" s="163">
        <v>1</v>
      </c>
      <c r="AJ251" s="163"/>
      <c r="AK251" s="163"/>
      <c r="AL251" s="163"/>
      <c r="AM251" s="163"/>
      <c r="AN251" s="163"/>
      <c r="AO251" s="163"/>
      <c r="AP251" s="163">
        <v>3</v>
      </c>
      <c r="AQ251" s="163"/>
      <c r="AR251" s="163"/>
      <c r="AS251" s="163"/>
      <c r="AT251" s="163"/>
      <c r="AU251" s="163"/>
      <c r="AV251" s="163"/>
      <c r="AW251" s="163">
        <v>52</v>
      </c>
      <c r="AX251" s="163"/>
      <c r="AY251" s="163"/>
      <c r="AZ251" s="163"/>
      <c r="BA251" s="163"/>
      <c r="BB251" s="163"/>
      <c r="BC251" s="163"/>
      <c r="BD251" s="163"/>
      <c r="BE251" s="163"/>
      <c r="BF251" s="163"/>
      <c r="BG251" s="163"/>
      <c r="BH251" s="163"/>
      <c r="BI251" s="163"/>
      <c r="BJ251" s="163"/>
      <c r="BK251" s="164"/>
      <c r="BL251" s="164"/>
      <c r="BM251" s="164"/>
      <c r="BN251" s="164"/>
      <c r="BO251" s="164"/>
      <c r="BP251" s="164"/>
      <c r="BQ251" s="164"/>
      <c r="BR251" s="164"/>
      <c r="BS251" s="164"/>
      <c r="BT251" s="164"/>
      <c r="BU251" s="164"/>
      <c r="BV251" s="164"/>
      <c r="BW251" s="164"/>
      <c r="BX251" s="164"/>
      <c r="BY251" s="165">
        <v>56</v>
      </c>
      <c r="BZ251" s="165"/>
      <c r="CA251" s="165"/>
      <c r="CB251" s="165"/>
      <c r="CC251" s="165"/>
      <c r="CD251" s="165"/>
      <c r="CE251" s="165"/>
      <c r="CF251" s="164"/>
      <c r="CG251" s="164"/>
      <c r="CH251" s="164"/>
      <c r="CI251" s="164"/>
      <c r="CJ251" s="164"/>
      <c r="CK251" s="164"/>
      <c r="CL251" s="164"/>
      <c r="CM251" s="164"/>
      <c r="CN251" s="164"/>
    </row>
    <row r="252" spans="5:92" ht="14.25" customHeight="1" x14ac:dyDescent="0.35">
      <c r="E252" s="164">
        <v>122</v>
      </c>
      <c r="F252" s="164"/>
      <c r="G252" s="189"/>
      <c r="H252" s="189"/>
      <c r="I252" s="189"/>
      <c r="J252" s="189"/>
      <c r="K252" s="189"/>
      <c r="L252" s="189"/>
      <c r="M252" s="189"/>
      <c r="N252" s="189"/>
      <c r="O252" s="189"/>
      <c r="P252" s="189"/>
      <c r="Q252" s="189"/>
      <c r="R252" s="189"/>
      <c r="S252" s="189"/>
      <c r="T252" s="163" t="s">
        <v>832</v>
      </c>
      <c r="U252" s="163"/>
      <c r="V252" s="163"/>
      <c r="W252" s="163"/>
      <c r="X252" s="163"/>
      <c r="Y252" s="163"/>
      <c r="Z252" s="163"/>
      <c r="AA252" s="163"/>
      <c r="AB252" s="163"/>
      <c r="AC252" s="163"/>
      <c r="AD252" s="163"/>
      <c r="AE252" s="163"/>
      <c r="AF252" s="163"/>
      <c r="AG252" s="163"/>
      <c r="AH252" s="163"/>
      <c r="AI252" s="163">
        <v>108</v>
      </c>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c r="BI252" s="163"/>
      <c r="BJ252" s="163"/>
      <c r="BK252" s="164"/>
      <c r="BL252" s="164"/>
      <c r="BM252" s="164"/>
      <c r="BN252" s="164"/>
      <c r="BO252" s="164"/>
      <c r="BP252" s="164"/>
      <c r="BQ252" s="164"/>
      <c r="BR252" s="164"/>
      <c r="BS252" s="164"/>
      <c r="BT252" s="164"/>
      <c r="BU252" s="164"/>
      <c r="BV252" s="164"/>
      <c r="BW252" s="164"/>
      <c r="BX252" s="164"/>
      <c r="BY252" s="165">
        <v>108</v>
      </c>
      <c r="BZ252" s="165"/>
      <c r="CA252" s="165"/>
      <c r="CB252" s="165"/>
      <c r="CC252" s="165"/>
      <c r="CD252" s="165"/>
      <c r="CE252" s="165"/>
      <c r="CF252" s="164"/>
      <c r="CG252" s="164"/>
      <c r="CH252" s="164"/>
      <c r="CI252" s="164"/>
      <c r="CJ252" s="164"/>
      <c r="CK252" s="164"/>
      <c r="CL252" s="164"/>
      <c r="CM252" s="164"/>
      <c r="CN252" s="164"/>
    </row>
    <row r="253" spans="5:92" ht="14.25" customHeight="1" x14ac:dyDescent="0.35">
      <c r="E253" s="164">
        <v>123</v>
      </c>
      <c r="F253" s="164"/>
      <c r="G253" s="189"/>
      <c r="H253" s="189"/>
      <c r="I253" s="189"/>
      <c r="J253" s="189"/>
      <c r="K253" s="189"/>
      <c r="L253" s="189"/>
      <c r="M253" s="189"/>
      <c r="N253" s="189"/>
      <c r="O253" s="189"/>
      <c r="P253" s="189"/>
      <c r="Q253" s="189"/>
      <c r="R253" s="189"/>
      <c r="S253" s="189"/>
      <c r="T253" s="163" t="s">
        <v>833</v>
      </c>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v>203</v>
      </c>
      <c r="AQ253" s="163"/>
      <c r="AR253" s="163"/>
      <c r="AS253" s="163"/>
      <c r="AT253" s="163"/>
      <c r="AU253" s="163"/>
      <c r="AV253" s="163"/>
      <c r="AW253" s="163">
        <v>7</v>
      </c>
      <c r="AX253" s="163"/>
      <c r="AY253" s="163"/>
      <c r="AZ253" s="163"/>
      <c r="BA253" s="163"/>
      <c r="BB253" s="163"/>
      <c r="BC253" s="163"/>
      <c r="BD253" s="163"/>
      <c r="BE253" s="163"/>
      <c r="BF253" s="163"/>
      <c r="BG253" s="163"/>
      <c r="BH253" s="163"/>
      <c r="BI253" s="163"/>
      <c r="BJ253" s="163"/>
      <c r="BK253" s="164"/>
      <c r="BL253" s="164"/>
      <c r="BM253" s="164"/>
      <c r="BN253" s="164"/>
      <c r="BO253" s="164"/>
      <c r="BP253" s="164"/>
      <c r="BQ253" s="164"/>
      <c r="BR253" s="164"/>
      <c r="BS253" s="164"/>
      <c r="BT253" s="164"/>
      <c r="BU253" s="164"/>
      <c r="BV253" s="164"/>
      <c r="BW253" s="164"/>
      <c r="BX253" s="164"/>
      <c r="BY253" s="165">
        <v>210</v>
      </c>
      <c r="BZ253" s="165"/>
      <c r="CA253" s="165"/>
      <c r="CB253" s="165"/>
      <c r="CC253" s="165"/>
      <c r="CD253" s="165"/>
      <c r="CE253" s="165"/>
      <c r="CF253" s="164"/>
      <c r="CG253" s="164"/>
      <c r="CH253" s="164"/>
      <c r="CI253" s="164"/>
      <c r="CJ253" s="164"/>
      <c r="CK253" s="164"/>
      <c r="CL253" s="164"/>
      <c r="CM253" s="164"/>
      <c r="CN253" s="164"/>
    </row>
    <row r="254" spans="5:92" ht="14.25" customHeight="1" x14ac:dyDescent="0.35">
      <c r="E254" s="164">
        <v>124</v>
      </c>
      <c r="F254" s="164"/>
      <c r="G254" s="189"/>
      <c r="H254" s="189"/>
      <c r="I254" s="189"/>
      <c r="J254" s="189"/>
      <c r="K254" s="189"/>
      <c r="L254" s="189"/>
      <c r="M254" s="189"/>
      <c r="N254" s="189"/>
      <c r="O254" s="189"/>
      <c r="P254" s="189"/>
      <c r="Q254" s="189"/>
      <c r="R254" s="189"/>
      <c r="S254" s="189"/>
      <c r="T254" s="163" t="s">
        <v>834</v>
      </c>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v>176</v>
      </c>
      <c r="AQ254" s="163"/>
      <c r="AR254" s="163"/>
      <c r="AS254" s="163"/>
      <c r="AT254" s="163"/>
      <c r="AU254" s="163"/>
      <c r="AV254" s="163"/>
      <c r="AW254" s="163">
        <v>2</v>
      </c>
      <c r="AX254" s="163"/>
      <c r="AY254" s="163"/>
      <c r="AZ254" s="163"/>
      <c r="BA254" s="163"/>
      <c r="BB254" s="163"/>
      <c r="BC254" s="163"/>
      <c r="BD254" s="163"/>
      <c r="BE254" s="163"/>
      <c r="BF254" s="163"/>
      <c r="BG254" s="163"/>
      <c r="BH254" s="163"/>
      <c r="BI254" s="163"/>
      <c r="BJ254" s="163"/>
      <c r="BK254" s="164"/>
      <c r="BL254" s="164"/>
      <c r="BM254" s="164"/>
      <c r="BN254" s="164"/>
      <c r="BO254" s="164"/>
      <c r="BP254" s="164"/>
      <c r="BQ254" s="164"/>
      <c r="BR254" s="164"/>
      <c r="BS254" s="164"/>
      <c r="BT254" s="164"/>
      <c r="BU254" s="164"/>
      <c r="BV254" s="164"/>
      <c r="BW254" s="164"/>
      <c r="BX254" s="164"/>
      <c r="BY254" s="165">
        <v>178</v>
      </c>
      <c r="BZ254" s="165"/>
      <c r="CA254" s="165"/>
      <c r="CB254" s="165"/>
      <c r="CC254" s="165"/>
      <c r="CD254" s="165"/>
      <c r="CE254" s="165"/>
      <c r="CF254" s="164"/>
      <c r="CG254" s="164"/>
      <c r="CH254" s="164"/>
      <c r="CI254" s="164"/>
      <c r="CJ254" s="164"/>
      <c r="CK254" s="164"/>
      <c r="CL254" s="164"/>
      <c r="CM254" s="164"/>
      <c r="CN254" s="164"/>
    </row>
    <row r="255" spans="5:92" ht="14.25" customHeight="1" x14ac:dyDescent="0.35">
      <c r="E255" s="164">
        <v>125</v>
      </c>
      <c r="F255" s="164"/>
      <c r="G255" s="189"/>
      <c r="H255" s="189"/>
      <c r="I255" s="189"/>
      <c r="J255" s="189"/>
      <c r="K255" s="189"/>
      <c r="L255" s="189"/>
      <c r="M255" s="189"/>
      <c r="N255" s="189"/>
      <c r="O255" s="189"/>
      <c r="P255" s="189"/>
      <c r="Q255" s="189"/>
      <c r="R255" s="189"/>
      <c r="S255" s="189"/>
      <c r="T255" s="163" t="s">
        <v>835</v>
      </c>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v>8</v>
      </c>
      <c r="AQ255" s="163"/>
      <c r="AR255" s="163"/>
      <c r="AS255" s="163"/>
      <c r="AT255" s="163"/>
      <c r="AU255" s="163"/>
      <c r="AV255" s="163"/>
      <c r="AW255" s="163">
        <v>73</v>
      </c>
      <c r="AX255" s="163"/>
      <c r="AY255" s="163"/>
      <c r="AZ255" s="163"/>
      <c r="BA255" s="163"/>
      <c r="BB255" s="163"/>
      <c r="BC255" s="163"/>
      <c r="BD255" s="163"/>
      <c r="BE255" s="163"/>
      <c r="BF255" s="163"/>
      <c r="BG255" s="163"/>
      <c r="BH255" s="163"/>
      <c r="BI255" s="163"/>
      <c r="BJ255" s="163"/>
      <c r="BK255" s="164"/>
      <c r="BL255" s="164"/>
      <c r="BM255" s="164"/>
      <c r="BN255" s="164"/>
      <c r="BO255" s="164"/>
      <c r="BP255" s="164"/>
      <c r="BQ255" s="164"/>
      <c r="BR255" s="164"/>
      <c r="BS255" s="164"/>
      <c r="BT255" s="164"/>
      <c r="BU255" s="164"/>
      <c r="BV255" s="164"/>
      <c r="BW255" s="164"/>
      <c r="BX255" s="164"/>
      <c r="BY255" s="165">
        <v>81</v>
      </c>
      <c r="BZ255" s="165"/>
      <c r="CA255" s="165"/>
      <c r="CB255" s="165"/>
      <c r="CC255" s="165"/>
      <c r="CD255" s="165"/>
      <c r="CE255" s="165"/>
      <c r="CF255" s="164"/>
      <c r="CG255" s="164"/>
      <c r="CH255" s="164"/>
      <c r="CI255" s="164"/>
      <c r="CJ255" s="164"/>
      <c r="CK255" s="164"/>
      <c r="CL255" s="164"/>
      <c r="CM255" s="164"/>
      <c r="CN255" s="164"/>
    </row>
    <row r="256" spans="5:92" ht="14.25" customHeight="1" x14ac:dyDescent="0.35">
      <c r="E256" s="164">
        <v>126</v>
      </c>
      <c r="F256" s="164"/>
      <c r="G256" s="189"/>
      <c r="H256" s="189"/>
      <c r="I256" s="189"/>
      <c r="J256" s="189"/>
      <c r="K256" s="189"/>
      <c r="L256" s="189"/>
      <c r="M256" s="189"/>
      <c r="N256" s="189"/>
      <c r="O256" s="189"/>
      <c r="P256" s="189"/>
      <c r="Q256" s="189"/>
      <c r="R256" s="189"/>
      <c r="S256" s="189"/>
      <c r="T256" s="163" t="s">
        <v>836</v>
      </c>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v>91</v>
      </c>
      <c r="AQ256" s="163"/>
      <c r="AR256" s="163"/>
      <c r="AS256" s="163"/>
      <c r="AT256" s="163"/>
      <c r="AU256" s="163"/>
      <c r="AV256" s="163"/>
      <c r="AW256" s="163"/>
      <c r="AX256" s="163"/>
      <c r="AY256" s="163"/>
      <c r="AZ256" s="163"/>
      <c r="BA256" s="163"/>
      <c r="BB256" s="163"/>
      <c r="BC256" s="163"/>
      <c r="BD256" s="163"/>
      <c r="BE256" s="163"/>
      <c r="BF256" s="163"/>
      <c r="BG256" s="163"/>
      <c r="BH256" s="163"/>
      <c r="BI256" s="163"/>
      <c r="BJ256" s="163"/>
      <c r="BK256" s="164"/>
      <c r="BL256" s="164"/>
      <c r="BM256" s="164"/>
      <c r="BN256" s="164"/>
      <c r="BO256" s="164"/>
      <c r="BP256" s="164"/>
      <c r="BQ256" s="164"/>
      <c r="BR256" s="164"/>
      <c r="BS256" s="164"/>
      <c r="BT256" s="164"/>
      <c r="BU256" s="164"/>
      <c r="BV256" s="164"/>
      <c r="BW256" s="164"/>
      <c r="BX256" s="164"/>
      <c r="BY256" s="165">
        <v>91</v>
      </c>
      <c r="BZ256" s="165"/>
      <c r="CA256" s="165"/>
      <c r="CB256" s="165"/>
      <c r="CC256" s="165"/>
      <c r="CD256" s="165"/>
      <c r="CE256" s="165"/>
      <c r="CF256" s="164"/>
      <c r="CG256" s="164"/>
      <c r="CH256" s="164"/>
      <c r="CI256" s="164"/>
      <c r="CJ256" s="164"/>
      <c r="CK256" s="164"/>
      <c r="CL256" s="164"/>
      <c r="CM256" s="164"/>
      <c r="CN256" s="164"/>
    </row>
    <row r="257" spans="5:92" ht="14.25" customHeight="1" x14ac:dyDescent="0.35">
      <c r="E257" s="164">
        <v>127</v>
      </c>
      <c r="F257" s="164"/>
      <c r="G257" s="189"/>
      <c r="H257" s="189"/>
      <c r="I257" s="189"/>
      <c r="J257" s="189"/>
      <c r="K257" s="189"/>
      <c r="L257" s="189"/>
      <c r="M257" s="189"/>
      <c r="N257" s="189"/>
      <c r="O257" s="189"/>
      <c r="P257" s="189"/>
      <c r="Q257" s="189"/>
      <c r="R257" s="189"/>
      <c r="S257" s="189"/>
      <c r="T257" s="163" t="s">
        <v>837</v>
      </c>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v>64</v>
      </c>
      <c r="AX257" s="163"/>
      <c r="AY257" s="163"/>
      <c r="AZ257" s="163"/>
      <c r="BA257" s="163"/>
      <c r="BB257" s="163"/>
      <c r="BC257" s="163"/>
      <c r="BD257" s="163"/>
      <c r="BE257" s="163"/>
      <c r="BF257" s="163"/>
      <c r="BG257" s="163"/>
      <c r="BH257" s="163"/>
      <c r="BI257" s="163"/>
      <c r="BJ257" s="163"/>
      <c r="BK257" s="164"/>
      <c r="BL257" s="164"/>
      <c r="BM257" s="164"/>
      <c r="BN257" s="164"/>
      <c r="BO257" s="164"/>
      <c r="BP257" s="164"/>
      <c r="BQ257" s="164"/>
      <c r="BR257" s="164"/>
      <c r="BS257" s="164"/>
      <c r="BT257" s="164"/>
      <c r="BU257" s="164"/>
      <c r="BV257" s="164"/>
      <c r="BW257" s="164"/>
      <c r="BX257" s="164"/>
      <c r="BY257" s="165">
        <v>64</v>
      </c>
      <c r="BZ257" s="165"/>
      <c r="CA257" s="165"/>
      <c r="CB257" s="165"/>
      <c r="CC257" s="165"/>
      <c r="CD257" s="165"/>
      <c r="CE257" s="165"/>
      <c r="CF257" s="164"/>
      <c r="CG257" s="164"/>
      <c r="CH257" s="164"/>
      <c r="CI257" s="164"/>
      <c r="CJ257" s="164"/>
      <c r="CK257" s="164"/>
      <c r="CL257" s="164"/>
      <c r="CM257" s="164"/>
      <c r="CN257" s="164"/>
    </row>
    <row r="258" spans="5:92" ht="14.25" customHeight="1" x14ac:dyDescent="0.35">
      <c r="E258" s="164">
        <v>128</v>
      </c>
      <c r="F258" s="164"/>
      <c r="G258" s="189" t="s">
        <v>839</v>
      </c>
      <c r="H258" s="189"/>
      <c r="I258" s="189"/>
      <c r="J258" s="189"/>
      <c r="K258" s="189"/>
      <c r="L258" s="189"/>
      <c r="M258" s="189"/>
      <c r="N258" s="189"/>
      <c r="O258" s="189"/>
      <c r="P258" s="189"/>
      <c r="Q258" s="189"/>
      <c r="R258" s="189"/>
      <c r="S258" s="189"/>
      <c r="T258" s="163" t="s">
        <v>840</v>
      </c>
      <c r="U258" s="163"/>
      <c r="V258" s="163"/>
      <c r="W258" s="163"/>
      <c r="X258" s="163"/>
      <c r="Y258" s="163"/>
      <c r="Z258" s="163"/>
      <c r="AA258" s="163"/>
      <c r="AB258" s="163"/>
      <c r="AC258" s="163"/>
      <c r="AD258" s="163"/>
      <c r="AE258" s="163"/>
      <c r="AF258" s="163"/>
      <c r="AG258" s="163"/>
      <c r="AH258" s="163"/>
      <c r="AI258" s="163">
        <v>36</v>
      </c>
      <c r="AJ258" s="163"/>
      <c r="AK258" s="163"/>
      <c r="AL258" s="163"/>
      <c r="AM258" s="163"/>
      <c r="AN258" s="163"/>
      <c r="AO258" s="163"/>
      <c r="AP258" s="163">
        <v>109</v>
      </c>
      <c r="AQ258" s="163"/>
      <c r="AR258" s="163"/>
      <c r="AS258" s="163"/>
      <c r="AT258" s="163"/>
      <c r="AU258" s="163"/>
      <c r="AV258" s="163"/>
      <c r="AW258" s="163">
        <v>5</v>
      </c>
      <c r="AX258" s="163"/>
      <c r="AY258" s="163"/>
      <c r="AZ258" s="163"/>
      <c r="BA258" s="163"/>
      <c r="BB258" s="163"/>
      <c r="BC258" s="163"/>
      <c r="BD258" s="163"/>
      <c r="BE258" s="163"/>
      <c r="BF258" s="163"/>
      <c r="BG258" s="163"/>
      <c r="BH258" s="163"/>
      <c r="BI258" s="163"/>
      <c r="BJ258" s="163"/>
      <c r="BK258" s="164"/>
      <c r="BL258" s="164"/>
      <c r="BM258" s="164"/>
      <c r="BN258" s="164"/>
      <c r="BO258" s="164"/>
      <c r="BP258" s="164"/>
      <c r="BQ258" s="164"/>
      <c r="BR258" s="164"/>
      <c r="BS258" s="164"/>
      <c r="BT258" s="164"/>
      <c r="BU258" s="164"/>
      <c r="BV258" s="164"/>
      <c r="BW258" s="164"/>
      <c r="BX258" s="164"/>
      <c r="BY258" s="165">
        <v>150</v>
      </c>
      <c r="BZ258" s="165"/>
      <c r="CA258" s="165"/>
      <c r="CB258" s="165"/>
      <c r="CC258" s="165"/>
      <c r="CD258" s="165"/>
      <c r="CE258" s="165"/>
      <c r="CF258" s="164"/>
      <c r="CG258" s="164"/>
      <c r="CH258" s="164"/>
      <c r="CI258" s="164"/>
      <c r="CJ258" s="164"/>
      <c r="CK258" s="164"/>
      <c r="CL258" s="164"/>
      <c r="CM258" s="164"/>
      <c r="CN258" s="164"/>
    </row>
    <row r="259" spans="5:92" ht="14.25" customHeight="1" x14ac:dyDescent="0.35">
      <c r="E259" s="164">
        <v>129</v>
      </c>
      <c r="F259" s="164"/>
      <c r="G259" s="189"/>
      <c r="H259" s="189"/>
      <c r="I259" s="189"/>
      <c r="J259" s="189"/>
      <c r="K259" s="189"/>
      <c r="L259" s="189"/>
      <c r="M259" s="189"/>
      <c r="N259" s="189"/>
      <c r="O259" s="189"/>
      <c r="P259" s="189"/>
      <c r="Q259" s="189"/>
      <c r="R259" s="189"/>
      <c r="S259" s="189"/>
      <c r="T259" s="163" t="s">
        <v>841</v>
      </c>
      <c r="U259" s="163"/>
      <c r="V259" s="163"/>
      <c r="W259" s="163"/>
      <c r="X259" s="163"/>
      <c r="Y259" s="163"/>
      <c r="Z259" s="163"/>
      <c r="AA259" s="163"/>
      <c r="AB259" s="163"/>
      <c r="AC259" s="163"/>
      <c r="AD259" s="163"/>
      <c r="AE259" s="163"/>
      <c r="AF259" s="163"/>
      <c r="AG259" s="163"/>
      <c r="AH259" s="163"/>
      <c r="AI259" s="163">
        <v>6</v>
      </c>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4"/>
      <c r="BL259" s="164"/>
      <c r="BM259" s="164"/>
      <c r="BN259" s="164"/>
      <c r="BO259" s="164"/>
      <c r="BP259" s="164"/>
      <c r="BQ259" s="164"/>
      <c r="BR259" s="164"/>
      <c r="BS259" s="164"/>
      <c r="BT259" s="164"/>
      <c r="BU259" s="164"/>
      <c r="BV259" s="164"/>
      <c r="BW259" s="164"/>
      <c r="BX259" s="164"/>
      <c r="BY259" s="165">
        <v>6</v>
      </c>
      <c r="BZ259" s="165"/>
      <c r="CA259" s="165"/>
      <c r="CB259" s="165"/>
      <c r="CC259" s="165"/>
      <c r="CD259" s="165"/>
      <c r="CE259" s="165"/>
      <c r="CF259" s="164"/>
      <c r="CG259" s="164"/>
      <c r="CH259" s="164"/>
      <c r="CI259" s="164"/>
      <c r="CJ259" s="164"/>
      <c r="CK259" s="164"/>
      <c r="CL259" s="164"/>
      <c r="CM259" s="164"/>
      <c r="CN259" s="164"/>
    </row>
    <row r="260" spans="5:92" ht="14.25" customHeight="1" x14ac:dyDescent="0.35">
      <c r="E260" s="164">
        <v>130</v>
      </c>
      <c r="F260" s="164"/>
      <c r="G260" s="189"/>
      <c r="H260" s="189"/>
      <c r="I260" s="189"/>
      <c r="J260" s="189"/>
      <c r="K260" s="189"/>
      <c r="L260" s="189"/>
      <c r="M260" s="189"/>
      <c r="N260" s="189"/>
      <c r="O260" s="189"/>
      <c r="P260" s="189"/>
      <c r="Q260" s="189"/>
      <c r="R260" s="189"/>
      <c r="S260" s="189"/>
      <c r="T260" s="163" t="s">
        <v>842</v>
      </c>
      <c r="U260" s="163"/>
      <c r="V260" s="163"/>
      <c r="W260" s="163"/>
      <c r="X260" s="163"/>
      <c r="Y260" s="163"/>
      <c r="Z260" s="163"/>
      <c r="AA260" s="163"/>
      <c r="AB260" s="163"/>
      <c r="AC260" s="163"/>
      <c r="AD260" s="163"/>
      <c r="AE260" s="163"/>
      <c r="AF260" s="163"/>
      <c r="AG260" s="163"/>
      <c r="AH260" s="163"/>
      <c r="AI260" s="163">
        <v>128</v>
      </c>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c r="BI260" s="163"/>
      <c r="BJ260" s="163"/>
      <c r="BK260" s="164"/>
      <c r="BL260" s="164"/>
      <c r="BM260" s="164"/>
      <c r="BN260" s="164"/>
      <c r="BO260" s="164"/>
      <c r="BP260" s="164"/>
      <c r="BQ260" s="164"/>
      <c r="BR260" s="164"/>
      <c r="BS260" s="164"/>
      <c r="BT260" s="164"/>
      <c r="BU260" s="164"/>
      <c r="BV260" s="164"/>
      <c r="BW260" s="164"/>
      <c r="BX260" s="164"/>
      <c r="BY260" s="165">
        <v>128</v>
      </c>
      <c r="BZ260" s="165"/>
      <c r="CA260" s="165"/>
      <c r="CB260" s="165"/>
      <c r="CC260" s="165"/>
      <c r="CD260" s="165"/>
      <c r="CE260" s="165"/>
      <c r="CF260" s="164"/>
      <c r="CG260" s="164"/>
      <c r="CH260" s="164"/>
      <c r="CI260" s="164"/>
      <c r="CJ260" s="164"/>
      <c r="CK260" s="164"/>
      <c r="CL260" s="164"/>
      <c r="CM260" s="164"/>
      <c r="CN260" s="164"/>
    </row>
    <row r="261" spans="5:92" ht="14.25" customHeight="1" x14ac:dyDescent="0.35">
      <c r="E261" s="164">
        <v>131</v>
      </c>
      <c r="F261" s="164"/>
      <c r="G261" s="189"/>
      <c r="H261" s="189"/>
      <c r="I261" s="189"/>
      <c r="J261" s="189"/>
      <c r="K261" s="189"/>
      <c r="L261" s="189"/>
      <c r="M261" s="189"/>
      <c r="N261" s="189"/>
      <c r="O261" s="189"/>
      <c r="P261" s="189"/>
      <c r="Q261" s="189"/>
      <c r="R261" s="189"/>
      <c r="S261" s="189"/>
      <c r="T261" s="163" t="s">
        <v>843</v>
      </c>
      <c r="U261" s="163"/>
      <c r="V261" s="163"/>
      <c r="W261" s="163"/>
      <c r="X261" s="163"/>
      <c r="Y261" s="163"/>
      <c r="Z261" s="163"/>
      <c r="AA261" s="163"/>
      <c r="AB261" s="163"/>
      <c r="AC261" s="163"/>
      <c r="AD261" s="163"/>
      <c r="AE261" s="163"/>
      <c r="AF261" s="163"/>
      <c r="AG261" s="163"/>
      <c r="AH261" s="163"/>
      <c r="AI261" s="163">
        <v>26</v>
      </c>
      <c r="AJ261" s="163"/>
      <c r="AK261" s="163"/>
      <c r="AL261" s="163"/>
      <c r="AM261" s="163"/>
      <c r="AN261" s="163"/>
      <c r="AO261" s="163"/>
      <c r="AP261" s="163">
        <v>20</v>
      </c>
      <c r="AQ261" s="163"/>
      <c r="AR261" s="163"/>
      <c r="AS261" s="163"/>
      <c r="AT261" s="163"/>
      <c r="AU261" s="163"/>
      <c r="AV261" s="163"/>
      <c r="AW261" s="163">
        <v>86</v>
      </c>
      <c r="AX261" s="163"/>
      <c r="AY261" s="163"/>
      <c r="AZ261" s="163"/>
      <c r="BA261" s="163"/>
      <c r="BB261" s="163"/>
      <c r="BC261" s="163"/>
      <c r="BD261" s="163"/>
      <c r="BE261" s="163"/>
      <c r="BF261" s="163"/>
      <c r="BG261" s="163"/>
      <c r="BH261" s="163"/>
      <c r="BI261" s="163"/>
      <c r="BJ261" s="163"/>
      <c r="BK261" s="164"/>
      <c r="BL261" s="164"/>
      <c r="BM261" s="164"/>
      <c r="BN261" s="164"/>
      <c r="BO261" s="164"/>
      <c r="BP261" s="164"/>
      <c r="BQ261" s="164"/>
      <c r="BR261" s="164"/>
      <c r="BS261" s="164"/>
      <c r="BT261" s="164"/>
      <c r="BU261" s="164"/>
      <c r="BV261" s="164"/>
      <c r="BW261" s="164"/>
      <c r="BX261" s="164"/>
      <c r="BY261" s="165">
        <v>132</v>
      </c>
      <c r="BZ261" s="165"/>
      <c r="CA261" s="165"/>
      <c r="CB261" s="165"/>
      <c r="CC261" s="165"/>
      <c r="CD261" s="165"/>
      <c r="CE261" s="165"/>
      <c r="CF261" s="164"/>
      <c r="CG261" s="164"/>
      <c r="CH261" s="164"/>
      <c r="CI261" s="164"/>
      <c r="CJ261" s="164"/>
      <c r="CK261" s="164"/>
      <c r="CL261" s="164"/>
      <c r="CM261" s="164"/>
      <c r="CN261" s="164"/>
    </row>
    <row r="262" spans="5:92" ht="14.25" customHeight="1" x14ac:dyDescent="0.35">
      <c r="E262" s="164">
        <v>132</v>
      </c>
      <c r="F262" s="164"/>
      <c r="G262" s="189"/>
      <c r="H262" s="189"/>
      <c r="I262" s="189"/>
      <c r="J262" s="189"/>
      <c r="K262" s="189"/>
      <c r="L262" s="189"/>
      <c r="M262" s="189"/>
      <c r="N262" s="189"/>
      <c r="O262" s="189"/>
      <c r="P262" s="189"/>
      <c r="Q262" s="189"/>
      <c r="R262" s="189"/>
      <c r="S262" s="189"/>
      <c r="T262" s="163" t="s">
        <v>844</v>
      </c>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v>268</v>
      </c>
      <c r="AQ262" s="163"/>
      <c r="AR262" s="163"/>
      <c r="AS262" s="163"/>
      <c r="AT262" s="163"/>
      <c r="AU262" s="163"/>
      <c r="AV262" s="163"/>
      <c r="AW262" s="163"/>
      <c r="AX262" s="163"/>
      <c r="AY262" s="163"/>
      <c r="AZ262" s="163"/>
      <c r="BA262" s="163"/>
      <c r="BB262" s="163"/>
      <c r="BC262" s="163"/>
      <c r="BD262" s="163"/>
      <c r="BE262" s="163"/>
      <c r="BF262" s="163"/>
      <c r="BG262" s="163"/>
      <c r="BH262" s="163"/>
      <c r="BI262" s="163"/>
      <c r="BJ262" s="163"/>
      <c r="BK262" s="164"/>
      <c r="BL262" s="164"/>
      <c r="BM262" s="164"/>
      <c r="BN262" s="164"/>
      <c r="BO262" s="164"/>
      <c r="BP262" s="164"/>
      <c r="BQ262" s="164"/>
      <c r="BR262" s="164"/>
      <c r="BS262" s="164"/>
      <c r="BT262" s="164"/>
      <c r="BU262" s="164"/>
      <c r="BV262" s="164"/>
      <c r="BW262" s="164"/>
      <c r="BX262" s="164"/>
      <c r="BY262" s="165">
        <v>268</v>
      </c>
      <c r="BZ262" s="165"/>
      <c r="CA262" s="165"/>
      <c r="CB262" s="165"/>
      <c r="CC262" s="165"/>
      <c r="CD262" s="165"/>
      <c r="CE262" s="165"/>
      <c r="CF262" s="164"/>
      <c r="CG262" s="164"/>
      <c r="CH262" s="164"/>
      <c r="CI262" s="164"/>
      <c r="CJ262" s="164"/>
      <c r="CK262" s="164"/>
      <c r="CL262" s="164"/>
      <c r="CM262" s="164"/>
      <c r="CN262" s="164"/>
    </row>
    <row r="263" spans="5:92" ht="14.25" customHeight="1" x14ac:dyDescent="0.35">
      <c r="E263" s="164">
        <v>133</v>
      </c>
      <c r="F263" s="164"/>
      <c r="G263" s="189"/>
      <c r="H263" s="189"/>
      <c r="I263" s="189"/>
      <c r="J263" s="189"/>
      <c r="K263" s="189"/>
      <c r="L263" s="189"/>
      <c r="M263" s="189"/>
      <c r="N263" s="189"/>
      <c r="O263" s="189"/>
      <c r="P263" s="189"/>
      <c r="Q263" s="189"/>
      <c r="R263" s="189"/>
      <c r="S263" s="189"/>
      <c r="T263" s="163" t="s">
        <v>845</v>
      </c>
      <c r="U263" s="163"/>
      <c r="V263" s="163"/>
      <c r="W263" s="163"/>
      <c r="X263" s="163"/>
      <c r="Y263" s="163"/>
      <c r="Z263" s="163"/>
      <c r="AA263" s="163"/>
      <c r="AB263" s="163"/>
      <c r="AC263" s="163"/>
      <c r="AD263" s="163"/>
      <c r="AE263" s="163"/>
      <c r="AF263" s="163"/>
      <c r="AG263" s="163"/>
      <c r="AH263" s="163"/>
      <c r="AI263" s="163">
        <v>9</v>
      </c>
      <c r="AJ263" s="163"/>
      <c r="AK263" s="163"/>
      <c r="AL263" s="163"/>
      <c r="AM263" s="163"/>
      <c r="AN263" s="163"/>
      <c r="AO263" s="163"/>
      <c r="AP263" s="163">
        <v>19</v>
      </c>
      <c r="AQ263" s="163"/>
      <c r="AR263" s="163"/>
      <c r="AS263" s="163"/>
      <c r="AT263" s="163"/>
      <c r="AU263" s="163"/>
      <c r="AV263" s="163"/>
      <c r="AW263" s="163">
        <v>174</v>
      </c>
      <c r="AX263" s="163"/>
      <c r="AY263" s="163"/>
      <c r="AZ263" s="163"/>
      <c r="BA263" s="163"/>
      <c r="BB263" s="163"/>
      <c r="BC263" s="163"/>
      <c r="BD263" s="163"/>
      <c r="BE263" s="163"/>
      <c r="BF263" s="163"/>
      <c r="BG263" s="163"/>
      <c r="BH263" s="163"/>
      <c r="BI263" s="163"/>
      <c r="BJ263" s="163"/>
      <c r="BK263" s="164"/>
      <c r="BL263" s="164"/>
      <c r="BM263" s="164"/>
      <c r="BN263" s="164"/>
      <c r="BO263" s="164"/>
      <c r="BP263" s="164"/>
      <c r="BQ263" s="164"/>
      <c r="BR263" s="164"/>
      <c r="BS263" s="164"/>
      <c r="BT263" s="164"/>
      <c r="BU263" s="164"/>
      <c r="BV263" s="164"/>
      <c r="BW263" s="164"/>
      <c r="BX263" s="164"/>
      <c r="BY263" s="165">
        <v>202</v>
      </c>
      <c r="BZ263" s="165"/>
      <c r="CA263" s="165"/>
      <c r="CB263" s="165"/>
      <c r="CC263" s="165"/>
      <c r="CD263" s="165"/>
      <c r="CE263" s="165"/>
      <c r="CF263" s="164"/>
      <c r="CG263" s="164"/>
      <c r="CH263" s="164"/>
      <c r="CI263" s="164"/>
      <c r="CJ263" s="164"/>
      <c r="CK263" s="164"/>
      <c r="CL263" s="164"/>
      <c r="CM263" s="164"/>
      <c r="CN263" s="164"/>
    </row>
    <row r="264" spans="5:92" ht="14.25" customHeight="1" x14ac:dyDescent="0.35">
      <c r="E264" s="164">
        <v>134</v>
      </c>
      <c r="F264" s="164"/>
      <c r="G264" s="189"/>
      <c r="H264" s="189"/>
      <c r="I264" s="189"/>
      <c r="J264" s="189"/>
      <c r="K264" s="189"/>
      <c r="L264" s="189"/>
      <c r="M264" s="189"/>
      <c r="N264" s="189"/>
      <c r="O264" s="189"/>
      <c r="P264" s="189"/>
      <c r="Q264" s="189"/>
      <c r="R264" s="189"/>
      <c r="S264" s="189"/>
      <c r="T264" s="163" t="s">
        <v>846</v>
      </c>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c r="AW264" s="163">
        <v>28</v>
      </c>
      <c r="AX264" s="163"/>
      <c r="AY264" s="163"/>
      <c r="AZ264" s="163"/>
      <c r="BA264" s="163"/>
      <c r="BB264" s="163"/>
      <c r="BC264" s="163"/>
      <c r="BD264" s="163"/>
      <c r="BE264" s="163"/>
      <c r="BF264" s="163"/>
      <c r="BG264" s="163"/>
      <c r="BH264" s="163"/>
      <c r="BI264" s="163"/>
      <c r="BJ264" s="163"/>
      <c r="BK264" s="164"/>
      <c r="BL264" s="164"/>
      <c r="BM264" s="164"/>
      <c r="BN264" s="164"/>
      <c r="BO264" s="164"/>
      <c r="BP264" s="164"/>
      <c r="BQ264" s="164"/>
      <c r="BR264" s="164"/>
      <c r="BS264" s="164"/>
      <c r="BT264" s="164"/>
      <c r="BU264" s="164"/>
      <c r="BV264" s="164"/>
      <c r="BW264" s="164"/>
      <c r="BX264" s="164"/>
      <c r="BY264" s="165">
        <v>28</v>
      </c>
      <c r="BZ264" s="165"/>
      <c r="CA264" s="165"/>
      <c r="CB264" s="165"/>
      <c r="CC264" s="165"/>
      <c r="CD264" s="165"/>
      <c r="CE264" s="165"/>
      <c r="CF264" s="164"/>
      <c r="CG264" s="164"/>
      <c r="CH264" s="164"/>
      <c r="CI264" s="164"/>
      <c r="CJ264" s="164"/>
      <c r="CK264" s="164"/>
      <c r="CL264" s="164"/>
      <c r="CM264" s="164"/>
      <c r="CN264" s="164"/>
    </row>
    <row r="265" spans="5:92" ht="14.25" customHeight="1" x14ac:dyDescent="0.35">
      <c r="E265" s="164">
        <v>135</v>
      </c>
      <c r="F265" s="164"/>
      <c r="G265" s="189"/>
      <c r="H265" s="189"/>
      <c r="I265" s="189"/>
      <c r="J265" s="189"/>
      <c r="K265" s="189"/>
      <c r="L265" s="189"/>
      <c r="M265" s="189"/>
      <c r="N265" s="189"/>
      <c r="O265" s="189"/>
      <c r="P265" s="189"/>
      <c r="Q265" s="189"/>
      <c r="R265" s="189"/>
      <c r="S265" s="189"/>
      <c r="T265" s="163" t="s">
        <v>847</v>
      </c>
      <c r="U265" s="163"/>
      <c r="V265" s="163"/>
      <c r="W265" s="163"/>
      <c r="X265" s="163"/>
      <c r="Y265" s="163"/>
      <c r="Z265" s="163"/>
      <c r="AA265" s="163"/>
      <c r="AB265" s="163"/>
      <c r="AC265" s="163"/>
      <c r="AD265" s="163"/>
      <c r="AE265" s="163"/>
      <c r="AF265" s="163"/>
      <c r="AG265" s="163"/>
      <c r="AH265" s="163"/>
      <c r="AI265" s="163">
        <v>203</v>
      </c>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c r="BI265" s="163"/>
      <c r="BJ265" s="163"/>
      <c r="BK265" s="164"/>
      <c r="BL265" s="164"/>
      <c r="BM265" s="164"/>
      <c r="BN265" s="164"/>
      <c r="BO265" s="164"/>
      <c r="BP265" s="164"/>
      <c r="BQ265" s="164"/>
      <c r="BR265" s="164"/>
      <c r="BS265" s="164"/>
      <c r="BT265" s="164"/>
      <c r="BU265" s="164"/>
      <c r="BV265" s="164"/>
      <c r="BW265" s="164"/>
      <c r="BX265" s="164"/>
      <c r="BY265" s="165">
        <v>203</v>
      </c>
      <c r="BZ265" s="165"/>
      <c r="CA265" s="165"/>
      <c r="CB265" s="165"/>
      <c r="CC265" s="165"/>
      <c r="CD265" s="165"/>
      <c r="CE265" s="165"/>
      <c r="CF265" s="164"/>
      <c r="CG265" s="164"/>
      <c r="CH265" s="164"/>
      <c r="CI265" s="164"/>
      <c r="CJ265" s="164"/>
      <c r="CK265" s="164"/>
      <c r="CL265" s="164"/>
      <c r="CM265" s="164"/>
      <c r="CN265" s="164"/>
    </row>
    <row r="266" spans="5:92" ht="14.25" customHeight="1" x14ac:dyDescent="0.35">
      <c r="E266" s="164">
        <v>136</v>
      </c>
      <c r="F266" s="164"/>
      <c r="G266" s="189"/>
      <c r="H266" s="189"/>
      <c r="I266" s="189"/>
      <c r="J266" s="189"/>
      <c r="K266" s="189"/>
      <c r="L266" s="189"/>
      <c r="M266" s="189"/>
      <c r="N266" s="189"/>
      <c r="O266" s="189"/>
      <c r="P266" s="189"/>
      <c r="Q266" s="189"/>
      <c r="R266" s="189"/>
      <c r="S266" s="189"/>
      <c r="T266" s="163" t="s">
        <v>848</v>
      </c>
      <c r="U266" s="163"/>
      <c r="V266" s="163"/>
      <c r="W266" s="163"/>
      <c r="X266" s="163"/>
      <c r="Y266" s="163"/>
      <c r="Z266" s="163"/>
      <c r="AA266" s="163"/>
      <c r="AB266" s="163"/>
      <c r="AC266" s="163"/>
      <c r="AD266" s="163"/>
      <c r="AE266" s="163"/>
      <c r="AF266" s="163"/>
      <c r="AG266" s="163"/>
      <c r="AH266" s="163"/>
      <c r="AI266" s="163">
        <v>298</v>
      </c>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c r="BI266" s="163"/>
      <c r="BJ266" s="163"/>
      <c r="BK266" s="164"/>
      <c r="BL266" s="164"/>
      <c r="BM266" s="164"/>
      <c r="BN266" s="164"/>
      <c r="BO266" s="164"/>
      <c r="BP266" s="164"/>
      <c r="BQ266" s="164"/>
      <c r="BR266" s="164"/>
      <c r="BS266" s="164"/>
      <c r="BT266" s="164"/>
      <c r="BU266" s="164"/>
      <c r="BV266" s="164"/>
      <c r="BW266" s="164"/>
      <c r="BX266" s="164"/>
      <c r="BY266" s="165">
        <v>298</v>
      </c>
      <c r="BZ266" s="165"/>
      <c r="CA266" s="165"/>
      <c r="CB266" s="165"/>
      <c r="CC266" s="165"/>
      <c r="CD266" s="165"/>
      <c r="CE266" s="165"/>
      <c r="CF266" s="164"/>
      <c r="CG266" s="164"/>
      <c r="CH266" s="164"/>
      <c r="CI266" s="164"/>
      <c r="CJ266" s="164"/>
      <c r="CK266" s="164"/>
      <c r="CL266" s="164"/>
      <c r="CM266" s="164"/>
      <c r="CN266" s="164"/>
    </row>
    <row r="267" spans="5:92" ht="14.25" customHeight="1" x14ac:dyDescent="0.35">
      <c r="E267" s="164">
        <v>137</v>
      </c>
      <c r="F267" s="164"/>
      <c r="G267" s="189"/>
      <c r="H267" s="189"/>
      <c r="I267" s="189"/>
      <c r="J267" s="189"/>
      <c r="K267" s="189"/>
      <c r="L267" s="189"/>
      <c r="M267" s="189"/>
      <c r="N267" s="189"/>
      <c r="O267" s="189"/>
      <c r="P267" s="189"/>
      <c r="Q267" s="189"/>
      <c r="R267" s="189"/>
      <c r="S267" s="189"/>
      <c r="T267" s="163" t="s">
        <v>849</v>
      </c>
      <c r="U267" s="163"/>
      <c r="V267" s="163"/>
      <c r="W267" s="163"/>
      <c r="X267" s="163"/>
      <c r="Y267" s="163"/>
      <c r="Z267" s="163"/>
      <c r="AA267" s="163"/>
      <c r="AB267" s="163"/>
      <c r="AC267" s="163"/>
      <c r="AD267" s="163"/>
      <c r="AE267" s="163"/>
      <c r="AF267" s="163"/>
      <c r="AG267" s="163"/>
      <c r="AH267" s="163"/>
      <c r="AI267" s="163">
        <v>29</v>
      </c>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c r="BI267" s="163"/>
      <c r="BJ267" s="163"/>
      <c r="BK267" s="164"/>
      <c r="BL267" s="164"/>
      <c r="BM267" s="164"/>
      <c r="BN267" s="164"/>
      <c r="BO267" s="164"/>
      <c r="BP267" s="164"/>
      <c r="BQ267" s="164"/>
      <c r="BR267" s="164"/>
      <c r="BS267" s="164"/>
      <c r="BT267" s="164"/>
      <c r="BU267" s="164"/>
      <c r="BV267" s="164"/>
      <c r="BW267" s="164"/>
      <c r="BX267" s="164"/>
      <c r="BY267" s="165">
        <v>29</v>
      </c>
      <c r="BZ267" s="165"/>
      <c r="CA267" s="165"/>
      <c r="CB267" s="165"/>
      <c r="CC267" s="165"/>
      <c r="CD267" s="165"/>
      <c r="CE267" s="165"/>
      <c r="CF267" s="164"/>
      <c r="CG267" s="164"/>
      <c r="CH267" s="164"/>
      <c r="CI267" s="164"/>
      <c r="CJ267" s="164"/>
      <c r="CK267" s="164"/>
      <c r="CL267" s="164"/>
      <c r="CM267" s="164"/>
      <c r="CN267" s="164"/>
    </row>
    <row r="268" spans="5:92" ht="14.25" customHeight="1" x14ac:dyDescent="0.35">
      <c r="E268" s="164">
        <v>138</v>
      </c>
      <c r="F268" s="164"/>
      <c r="G268" s="189"/>
      <c r="H268" s="189"/>
      <c r="I268" s="189"/>
      <c r="J268" s="189"/>
      <c r="K268" s="189"/>
      <c r="L268" s="189"/>
      <c r="M268" s="189"/>
      <c r="N268" s="189"/>
      <c r="O268" s="189"/>
      <c r="P268" s="189"/>
      <c r="Q268" s="189"/>
      <c r="R268" s="189"/>
      <c r="S268" s="189"/>
      <c r="T268" s="163" t="s">
        <v>850</v>
      </c>
      <c r="U268" s="163"/>
      <c r="V268" s="163"/>
      <c r="W268" s="163"/>
      <c r="X268" s="163"/>
      <c r="Y268" s="163"/>
      <c r="Z268" s="163"/>
      <c r="AA268" s="163"/>
      <c r="AB268" s="163"/>
      <c r="AC268" s="163"/>
      <c r="AD268" s="163"/>
      <c r="AE268" s="163"/>
      <c r="AF268" s="163"/>
      <c r="AG268" s="163"/>
      <c r="AH268" s="163"/>
      <c r="AI268" s="163">
        <v>494</v>
      </c>
      <c r="AJ268" s="163"/>
      <c r="AK268" s="163"/>
      <c r="AL268" s="163"/>
      <c r="AM268" s="163"/>
      <c r="AN268" s="163"/>
      <c r="AO268" s="163"/>
      <c r="AP268" s="163">
        <v>3</v>
      </c>
      <c r="AQ268" s="163"/>
      <c r="AR268" s="163"/>
      <c r="AS268" s="163"/>
      <c r="AT268" s="163"/>
      <c r="AU268" s="163"/>
      <c r="AV268" s="163"/>
      <c r="AW268" s="163">
        <v>1</v>
      </c>
      <c r="AX268" s="163"/>
      <c r="AY268" s="163"/>
      <c r="AZ268" s="163"/>
      <c r="BA268" s="163"/>
      <c r="BB268" s="163"/>
      <c r="BC268" s="163"/>
      <c r="BD268" s="163"/>
      <c r="BE268" s="163"/>
      <c r="BF268" s="163"/>
      <c r="BG268" s="163"/>
      <c r="BH268" s="163"/>
      <c r="BI268" s="163"/>
      <c r="BJ268" s="163"/>
      <c r="BK268" s="164"/>
      <c r="BL268" s="164"/>
      <c r="BM268" s="164"/>
      <c r="BN268" s="164"/>
      <c r="BO268" s="164"/>
      <c r="BP268" s="164"/>
      <c r="BQ268" s="164"/>
      <c r="BR268" s="164"/>
      <c r="BS268" s="164"/>
      <c r="BT268" s="164"/>
      <c r="BU268" s="164"/>
      <c r="BV268" s="164"/>
      <c r="BW268" s="164"/>
      <c r="BX268" s="164"/>
      <c r="BY268" s="165">
        <v>498</v>
      </c>
      <c r="BZ268" s="165"/>
      <c r="CA268" s="165"/>
      <c r="CB268" s="165"/>
      <c r="CC268" s="165"/>
      <c r="CD268" s="165"/>
      <c r="CE268" s="165"/>
      <c r="CF268" s="164"/>
      <c r="CG268" s="164"/>
      <c r="CH268" s="164"/>
      <c r="CI268" s="164"/>
      <c r="CJ268" s="164"/>
      <c r="CK268" s="164"/>
      <c r="CL268" s="164"/>
      <c r="CM268" s="164"/>
      <c r="CN268" s="164"/>
    </row>
    <row r="269" spans="5:92" ht="14.25" customHeight="1" x14ac:dyDescent="0.35">
      <c r="E269" s="164">
        <v>139</v>
      </c>
      <c r="F269" s="164"/>
      <c r="G269" s="189"/>
      <c r="H269" s="189"/>
      <c r="I269" s="189"/>
      <c r="J269" s="189"/>
      <c r="K269" s="189"/>
      <c r="L269" s="189"/>
      <c r="M269" s="189"/>
      <c r="N269" s="189"/>
      <c r="O269" s="189"/>
      <c r="P269" s="189"/>
      <c r="Q269" s="189"/>
      <c r="R269" s="189"/>
      <c r="S269" s="189"/>
      <c r="T269" s="163" t="s">
        <v>851</v>
      </c>
      <c r="U269" s="163"/>
      <c r="V269" s="163"/>
      <c r="W269" s="163"/>
      <c r="X269" s="163"/>
      <c r="Y269" s="163"/>
      <c r="Z269" s="163"/>
      <c r="AA269" s="163"/>
      <c r="AB269" s="163"/>
      <c r="AC269" s="163"/>
      <c r="AD269" s="163"/>
      <c r="AE269" s="163"/>
      <c r="AF269" s="163"/>
      <c r="AG269" s="163"/>
      <c r="AH269" s="163"/>
      <c r="AI269" s="163">
        <v>90</v>
      </c>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c r="BI269" s="163"/>
      <c r="BJ269" s="163"/>
      <c r="BK269" s="164"/>
      <c r="BL269" s="164"/>
      <c r="BM269" s="164"/>
      <c r="BN269" s="164"/>
      <c r="BO269" s="164"/>
      <c r="BP269" s="164"/>
      <c r="BQ269" s="164"/>
      <c r="BR269" s="164"/>
      <c r="BS269" s="164"/>
      <c r="BT269" s="164"/>
      <c r="BU269" s="164"/>
      <c r="BV269" s="164"/>
      <c r="BW269" s="164"/>
      <c r="BX269" s="164"/>
      <c r="BY269" s="165">
        <v>90</v>
      </c>
      <c r="BZ269" s="165"/>
      <c r="CA269" s="165"/>
      <c r="CB269" s="165"/>
      <c r="CC269" s="165"/>
      <c r="CD269" s="165"/>
      <c r="CE269" s="165"/>
      <c r="CF269" s="164"/>
      <c r="CG269" s="164"/>
      <c r="CH269" s="164"/>
      <c r="CI269" s="164"/>
      <c r="CJ269" s="164"/>
      <c r="CK269" s="164"/>
      <c r="CL269" s="164"/>
      <c r="CM269" s="164"/>
      <c r="CN269" s="164"/>
    </row>
    <row r="270" spans="5:92" ht="14.25" customHeight="1" x14ac:dyDescent="0.35">
      <c r="E270" s="164">
        <v>140</v>
      </c>
      <c r="F270" s="164"/>
      <c r="G270" s="189"/>
      <c r="H270" s="189"/>
      <c r="I270" s="189"/>
      <c r="J270" s="189"/>
      <c r="K270" s="189"/>
      <c r="L270" s="189"/>
      <c r="M270" s="189"/>
      <c r="N270" s="189"/>
      <c r="O270" s="189"/>
      <c r="P270" s="189"/>
      <c r="Q270" s="189"/>
      <c r="R270" s="189"/>
      <c r="S270" s="189"/>
      <c r="T270" s="163" t="s">
        <v>1889</v>
      </c>
      <c r="U270" s="163"/>
      <c r="V270" s="163"/>
      <c r="W270" s="163"/>
      <c r="X270" s="163"/>
      <c r="Y270" s="163"/>
      <c r="Z270" s="163"/>
      <c r="AA270" s="163"/>
      <c r="AB270" s="163"/>
      <c r="AC270" s="163"/>
      <c r="AD270" s="163"/>
      <c r="AE270" s="163"/>
      <c r="AF270" s="163"/>
      <c r="AG270" s="163"/>
      <c r="AH270" s="163"/>
      <c r="AI270" s="163">
        <v>29</v>
      </c>
      <c r="AJ270" s="163"/>
      <c r="AK270" s="163"/>
      <c r="AL270" s="163"/>
      <c r="AM270" s="163"/>
      <c r="AN270" s="163"/>
      <c r="AO270" s="163"/>
      <c r="AP270" s="163">
        <v>2</v>
      </c>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4"/>
      <c r="BL270" s="164"/>
      <c r="BM270" s="164"/>
      <c r="BN270" s="164"/>
      <c r="BO270" s="164"/>
      <c r="BP270" s="164"/>
      <c r="BQ270" s="164"/>
      <c r="BR270" s="164"/>
      <c r="BS270" s="164"/>
      <c r="BT270" s="164"/>
      <c r="BU270" s="164"/>
      <c r="BV270" s="164"/>
      <c r="BW270" s="164"/>
      <c r="BX270" s="164"/>
      <c r="BY270" s="165">
        <v>31</v>
      </c>
      <c r="BZ270" s="165"/>
      <c r="CA270" s="165"/>
      <c r="CB270" s="165"/>
      <c r="CC270" s="165"/>
      <c r="CD270" s="165"/>
      <c r="CE270" s="165"/>
      <c r="CF270" s="164"/>
      <c r="CG270" s="164"/>
      <c r="CH270" s="164"/>
      <c r="CI270" s="164"/>
      <c r="CJ270" s="164"/>
      <c r="CK270" s="164"/>
      <c r="CL270" s="164"/>
      <c r="CM270" s="164"/>
      <c r="CN270" s="164"/>
    </row>
    <row r="271" spans="5:92" ht="14.25" customHeight="1" x14ac:dyDescent="0.35">
      <c r="E271" s="164">
        <v>141</v>
      </c>
      <c r="F271" s="164"/>
      <c r="G271" s="189"/>
      <c r="H271" s="189"/>
      <c r="I271" s="189"/>
      <c r="J271" s="189"/>
      <c r="K271" s="189"/>
      <c r="L271" s="189"/>
      <c r="M271" s="189"/>
      <c r="N271" s="189"/>
      <c r="O271" s="189"/>
      <c r="P271" s="189"/>
      <c r="Q271" s="189"/>
      <c r="R271" s="189"/>
      <c r="S271" s="189"/>
      <c r="T271" s="163" t="s">
        <v>852</v>
      </c>
      <c r="U271" s="163"/>
      <c r="V271" s="163"/>
      <c r="W271" s="163"/>
      <c r="X271" s="163"/>
      <c r="Y271" s="163"/>
      <c r="Z271" s="163"/>
      <c r="AA271" s="163"/>
      <c r="AB271" s="163"/>
      <c r="AC271" s="163"/>
      <c r="AD271" s="163"/>
      <c r="AE271" s="163"/>
      <c r="AF271" s="163"/>
      <c r="AG271" s="163"/>
      <c r="AH271" s="163"/>
      <c r="AI271" s="163">
        <v>97</v>
      </c>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4"/>
      <c r="BL271" s="164"/>
      <c r="BM271" s="164"/>
      <c r="BN271" s="164"/>
      <c r="BO271" s="164"/>
      <c r="BP271" s="164"/>
      <c r="BQ271" s="164"/>
      <c r="BR271" s="164"/>
      <c r="BS271" s="164"/>
      <c r="BT271" s="164"/>
      <c r="BU271" s="164"/>
      <c r="BV271" s="164"/>
      <c r="BW271" s="164"/>
      <c r="BX271" s="164"/>
      <c r="BY271" s="165">
        <v>97</v>
      </c>
      <c r="BZ271" s="165"/>
      <c r="CA271" s="165"/>
      <c r="CB271" s="165"/>
      <c r="CC271" s="165"/>
      <c r="CD271" s="165"/>
      <c r="CE271" s="165"/>
      <c r="CF271" s="164"/>
      <c r="CG271" s="164"/>
      <c r="CH271" s="164"/>
      <c r="CI271" s="164"/>
      <c r="CJ271" s="164"/>
      <c r="CK271" s="164"/>
      <c r="CL271" s="164"/>
      <c r="CM271" s="164"/>
      <c r="CN271" s="164"/>
    </row>
    <row r="272" spans="5:92" ht="14.25" customHeight="1" x14ac:dyDescent="0.35">
      <c r="E272" s="164">
        <v>142</v>
      </c>
      <c r="F272" s="164"/>
      <c r="G272" s="189"/>
      <c r="H272" s="189"/>
      <c r="I272" s="189"/>
      <c r="J272" s="189"/>
      <c r="K272" s="189"/>
      <c r="L272" s="189"/>
      <c r="M272" s="189"/>
      <c r="N272" s="189"/>
      <c r="O272" s="189"/>
      <c r="P272" s="189"/>
      <c r="Q272" s="189"/>
      <c r="R272" s="189"/>
      <c r="S272" s="189"/>
      <c r="T272" s="163" t="s">
        <v>853</v>
      </c>
      <c r="U272" s="163"/>
      <c r="V272" s="163"/>
      <c r="W272" s="163"/>
      <c r="X272" s="163"/>
      <c r="Y272" s="163"/>
      <c r="Z272" s="163"/>
      <c r="AA272" s="163"/>
      <c r="AB272" s="163"/>
      <c r="AC272" s="163"/>
      <c r="AD272" s="163"/>
      <c r="AE272" s="163"/>
      <c r="AF272" s="163"/>
      <c r="AG272" s="163"/>
      <c r="AH272" s="163"/>
      <c r="AI272" s="163">
        <v>913</v>
      </c>
      <c r="AJ272" s="163"/>
      <c r="AK272" s="163"/>
      <c r="AL272" s="163"/>
      <c r="AM272" s="163"/>
      <c r="AN272" s="163"/>
      <c r="AO272" s="163"/>
      <c r="AP272" s="163">
        <v>1</v>
      </c>
      <c r="AQ272" s="163"/>
      <c r="AR272" s="163"/>
      <c r="AS272" s="163"/>
      <c r="AT272" s="163"/>
      <c r="AU272" s="163"/>
      <c r="AV272" s="163"/>
      <c r="AW272" s="163"/>
      <c r="AX272" s="163"/>
      <c r="AY272" s="163"/>
      <c r="AZ272" s="163"/>
      <c r="BA272" s="163"/>
      <c r="BB272" s="163"/>
      <c r="BC272" s="163"/>
      <c r="BD272" s="163"/>
      <c r="BE272" s="163"/>
      <c r="BF272" s="163"/>
      <c r="BG272" s="163"/>
      <c r="BH272" s="163"/>
      <c r="BI272" s="163"/>
      <c r="BJ272" s="163"/>
      <c r="BK272" s="164"/>
      <c r="BL272" s="164"/>
      <c r="BM272" s="164"/>
      <c r="BN272" s="164"/>
      <c r="BO272" s="164"/>
      <c r="BP272" s="164"/>
      <c r="BQ272" s="164"/>
      <c r="BR272" s="164"/>
      <c r="BS272" s="164"/>
      <c r="BT272" s="164"/>
      <c r="BU272" s="164"/>
      <c r="BV272" s="164"/>
      <c r="BW272" s="164"/>
      <c r="BX272" s="164"/>
      <c r="BY272" s="165">
        <v>914</v>
      </c>
      <c r="BZ272" s="165"/>
      <c r="CA272" s="165"/>
      <c r="CB272" s="165"/>
      <c r="CC272" s="165"/>
      <c r="CD272" s="165"/>
      <c r="CE272" s="165"/>
      <c r="CF272" s="164"/>
      <c r="CG272" s="164"/>
      <c r="CH272" s="164"/>
      <c r="CI272" s="164"/>
      <c r="CJ272" s="164"/>
      <c r="CK272" s="164"/>
      <c r="CL272" s="164"/>
      <c r="CM272" s="164"/>
      <c r="CN272" s="164"/>
    </row>
    <row r="273" spans="5:92" ht="14.25" customHeight="1" x14ac:dyDescent="0.35">
      <c r="E273" s="164">
        <v>143</v>
      </c>
      <c r="F273" s="164"/>
      <c r="G273" s="189"/>
      <c r="H273" s="189"/>
      <c r="I273" s="189"/>
      <c r="J273" s="189"/>
      <c r="K273" s="189"/>
      <c r="L273" s="189"/>
      <c r="M273" s="189"/>
      <c r="N273" s="189"/>
      <c r="O273" s="189"/>
      <c r="P273" s="189"/>
      <c r="Q273" s="189"/>
      <c r="R273" s="189"/>
      <c r="S273" s="189"/>
      <c r="T273" s="163" t="s">
        <v>854</v>
      </c>
      <c r="U273" s="163"/>
      <c r="V273" s="163"/>
      <c r="W273" s="163"/>
      <c r="X273" s="163"/>
      <c r="Y273" s="163"/>
      <c r="Z273" s="163"/>
      <c r="AA273" s="163"/>
      <c r="AB273" s="163"/>
      <c r="AC273" s="163"/>
      <c r="AD273" s="163"/>
      <c r="AE273" s="163"/>
      <c r="AF273" s="163"/>
      <c r="AG273" s="163"/>
      <c r="AH273" s="163"/>
      <c r="AI273" s="163">
        <v>116</v>
      </c>
      <c r="AJ273" s="163"/>
      <c r="AK273" s="163"/>
      <c r="AL273" s="163"/>
      <c r="AM273" s="163"/>
      <c r="AN273" s="163"/>
      <c r="AO273" s="163"/>
      <c r="AP273" s="163"/>
      <c r="AQ273" s="163"/>
      <c r="AR273" s="163"/>
      <c r="AS273" s="163"/>
      <c r="AT273" s="163"/>
      <c r="AU273" s="163"/>
      <c r="AV273" s="163"/>
      <c r="AW273" s="163">
        <v>3</v>
      </c>
      <c r="AX273" s="163"/>
      <c r="AY273" s="163"/>
      <c r="AZ273" s="163"/>
      <c r="BA273" s="163"/>
      <c r="BB273" s="163"/>
      <c r="BC273" s="163"/>
      <c r="BD273" s="163"/>
      <c r="BE273" s="163"/>
      <c r="BF273" s="163"/>
      <c r="BG273" s="163"/>
      <c r="BH273" s="163"/>
      <c r="BI273" s="163"/>
      <c r="BJ273" s="163"/>
      <c r="BK273" s="164"/>
      <c r="BL273" s="164"/>
      <c r="BM273" s="164"/>
      <c r="BN273" s="164"/>
      <c r="BO273" s="164"/>
      <c r="BP273" s="164"/>
      <c r="BQ273" s="164"/>
      <c r="BR273" s="164"/>
      <c r="BS273" s="164"/>
      <c r="BT273" s="164"/>
      <c r="BU273" s="164"/>
      <c r="BV273" s="164"/>
      <c r="BW273" s="164"/>
      <c r="BX273" s="164"/>
      <c r="BY273" s="165">
        <v>119</v>
      </c>
      <c r="BZ273" s="165"/>
      <c r="CA273" s="165"/>
      <c r="CB273" s="165"/>
      <c r="CC273" s="165"/>
      <c r="CD273" s="165"/>
      <c r="CE273" s="165"/>
      <c r="CF273" s="164"/>
      <c r="CG273" s="164"/>
      <c r="CH273" s="164"/>
      <c r="CI273" s="164"/>
      <c r="CJ273" s="164"/>
      <c r="CK273" s="164"/>
      <c r="CL273" s="164"/>
      <c r="CM273" s="164"/>
      <c r="CN273" s="164"/>
    </row>
    <row r="274" spans="5:92" ht="14.25" customHeight="1" x14ac:dyDescent="0.35">
      <c r="E274" s="164">
        <v>144</v>
      </c>
      <c r="F274" s="164"/>
      <c r="G274" s="189"/>
      <c r="H274" s="189"/>
      <c r="I274" s="189"/>
      <c r="J274" s="189"/>
      <c r="K274" s="189"/>
      <c r="L274" s="189"/>
      <c r="M274" s="189"/>
      <c r="N274" s="189"/>
      <c r="O274" s="189"/>
      <c r="P274" s="189"/>
      <c r="Q274" s="189"/>
      <c r="R274" s="189"/>
      <c r="S274" s="189"/>
      <c r="T274" s="163" t="s">
        <v>855</v>
      </c>
      <c r="U274" s="163"/>
      <c r="V274" s="163"/>
      <c r="W274" s="163"/>
      <c r="X274" s="163"/>
      <c r="Y274" s="163"/>
      <c r="Z274" s="163"/>
      <c r="AA274" s="163"/>
      <c r="AB274" s="163"/>
      <c r="AC274" s="163"/>
      <c r="AD274" s="163"/>
      <c r="AE274" s="163"/>
      <c r="AF274" s="163"/>
      <c r="AG274" s="163"/>
      <c r="AH274" s="163"/>
      <c r="AI274" s="163">
        <v>6</v>
      </c>
      <c r="AJ274" s="163"/>
      <c r="AK274" s="163"/>
      <c r="AL274" s="163"/>
      <c r="AM274" s="163"/>
      <c r="AN274" s="163"/>
      <c r="AO274" s="163"/>
      <c r="AP274" s="163">
        <v>75</v>
      </c>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4"/>
      <c r="BL274" s="164"/>
      <c r="BM274" s="164"/>
      <c r="BN274" s="164"/>
      <c r="BO274" s="164"/>
      <c r="BP274" s="164"/>
      <c r="BQ274" s="164"/>
      <c r="BR274" s="164"/>
      <c r="BS274" s="164"/>
      <c r="BT274" s="164"/>
      <c r="BU274" s="164"/>
      <c r="BV274" s="164"/>
      <c r="BW274" s="164"/>
      <c r="BX274" s="164"/>
      <c r="BY274" s="165">
        <v>81</v>
      </c>
      <c r="BZ274" s="165"/>
      <c r="CA274" s="165"/>
      <c r="CB274" s="165"/>
      <c r="CC274" s="165"/>
      <c r="CD274" s="165"/>
      <c r="CE274" s="165"/>
      <c r="CF274" s="164"/>
      <c r="CG274" s="164"/>
      <c r="CH274" s="164"/>
      <c r="CI274" s="164"/>
      <c r="CJ274" s="164"/>
      <c r="CK274" s="164"/>
      <c r="CL274" s="164"/>
      <c r="CM274" s="164"/>
      <c r="CN274" s="164"/>
    </row>
    <row r="275" spans="5:92" ht="14.25" customHeight="1" x14ac:dyDescent="0.35">
      <c r="E275" s="164">
        <v>145</v>
      </c>
      <c r="F275" s="164"/>
      <c r="G275" s="189"/>
      <c r="H275" s="189"/>
      <c r="I275" s="189"/>
      <c r="J275" s="189"/>
      <c r="K275" s="189"/>
      <c r="L275" s="189"/>
      <c r="M275" s="189"/>
      <c r="N275" s="189"/>
      <c r="O275" s="189"/>
      <c r="P275" s="189"/>
      <c r="Q275" s="189"/>
      <c r="R275" s="189"/>
      <c r="S275" s="189"/>
      <c r="T275" s="163" t="s">
        <v>856</v>
      </c>
      <c r="U275" s="163"/>
      <c r="V275" s="163"/>
      <c r="W275" s="163"/>
      <c r="X275" s="163"/>
      <c r="Y275" s="163"/>
      <c r="Z275" s="163"/>
      <c r="AA275" s="163"/>
      <c r="AB275" s="163"/>
      <c r="AC275" s="163"/>
      <c r="AD275" s="163"/>
      <c r="AE275" s="163"/>
      <c r="AF275" s="163"/>
      <c r="AG275" s="163"/>
      <c r="AH275" s="163"/>
      <c r="AI275" s="163">
        <v>120</v>
      </c>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4"/>
      <c r="BL275" s="164"/>
      <c r="BM275" s="164"/>
      <c r="BN275" s="164"/>
      <c r="BO275" s="164"/>
      <c r="BP275" s="164"/>
      <c r="BQ275" s="164"/>
      <c r="BR275" s="164"/>
      <c r="BS275" s="164"/>
      <c r="BT275" s="164"/>
      <c r="BU275" s="164"/>
      <c r="BV275" s="164"/>
      <c r="BW275" s="164"/>
      <c r="BX275" s="164"/>
      <c r="BY275" s="165">
        <v>120</v>
      </c>
      <c r="BZ275" s="165"/>
      <c r="CA275" s="165"/>
      <c r="CB275" s="165"/>
      <c r="CC275" s="165"/>
      <c r="CD275" s="165"/>
      <c r="CE275" s="165"/>
      <c r="CF275" s="164"/>
      <c r="CG275" s="164"/>
      <c r="CH275" s="164"/>
      <c r="CI275" s="164"/>
      <c r="CJ275" s="164"/>
      <c r="CK275" s="164"/>
      <c r="CL275" s="164"/>
      <c r="CM275" s="164"/>
      <c r="CN275" s="164"/>
    </row>
    <row r="276" spans="5:92" ht="14.25" customHeight="1" x14ac:dyDescent="0.35">
      <c r="E276" s="164">
        <v>146</v>
      </c>
      <c r="F276" s="164"/>
      <c r="G276" s="189"/>
      <c r="H276" s="189"/>
      <c r="I276" s="189"/>
      <c r="J276" s="189"/>
      <c r="K276" s="189"/>
      <c r="L276" s="189"/>
      <c r="M276" s="189"/>
      <c r="N276" s="189"/>
      <c r="O276" s="189"/>
      <c r="P276" s="189"/>
      <c r="Q276" s="189"/>
      <c r="R276" s="189"/>
      <c r="S276" s="189"/>
      <c r="T276" s="163" t="s">
        <v>857</v>
      </c>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v>120</v>
      </c>
      <c r="AX276" s="163"/>
      <c r="AY276" s="163"/>
      <c r="AZ276" s="163"/>
      <c r="BA276" s="163"/>
      <c r="BB276" s="163"/>
      <c r="BC276" s="163"/>
      <c r="BD276" s="163"/>
      <c r="BE276" s="163"/>
      <c r="BF276" s="163"/>
      <c r="BG276" s="163"/>
      <c r="BH276" s="163"/>
      <c r="BI276" s="163"/>
      <c r="BJ276" s="163"/>
      <c r="BK276" s="164"/>
      <c r="BL276" s="164"/>
      <c r="BM276" s="164"/>
      <c r="BN276" s="164"/>
      <c r="BO276" s="164"/>
      <c r="BP276" s="164"/>
      <c r="BQ276" s="164"/>
      <c r="BR276" s="164"/>
      <c r="BS276" s="164"/>
      <c r="BT276" s="164"/>
      <c r="BU276" s="164"/>
      <c r="BV276" s="164"/>
      <c r="BW276" s="164"/>
      <c r="BX276" s="164"/>
      <c r="BY276" s="165">
        <v>120</v>
      </c>
      <c r="BZ276" s="165"/>
      <c r="CA276" s="165"/>
      <c r="CB276" s="165"/>
      <c r="CC276" s="165"/>
      <c r="CD276" s="165"/>
      <c r="CE276" s="165"/>
      <c r="CF276" s="164"/>
      <c r="CG276" s="164"/>
      <c r="CH276" s="164"/>
      <c r="CI276" s="164"/>
      <c r="CJ276" s="164"/>
      <c r="CK276" s="164"/>
      <c r="CL276" s="164"/>
      <c r="CM276" s="164"/>
      <c r="CN276" s="164"/>
    </row>
    <row r="277" spans="5:92" ht="14.25" customHeight="1" x14ac:dyDescent="0.35">
      <c r="E277" s="164">
        <v>147</v>
      </c>
      <c r="F277" s="164"/>
      <c r="G277" s="189"/>
      <c r="H277" s="189"/>
      <c r="I277" s="189"/>
      <c r="J277" s="189"/>
      <c r="K277" s="189"/>
      <c r="L277" s="189"/>
      <c r="M277" s="189"/>
      <c r="N277" s="189"/>
      <c r="O277" s="189"/>
      <c r="P277" s="189"/>
      <c r="Q277" s="189"/>
      <c r="R277" s="189"/>
      <c r="S277" s="189"/>
      <c r="T277" s="163" t="s">
        <v>858</v>
      </c>
      <c r="U277" s="163"/>
      <c r="V277" s="163"/>
      <c r="W277" s="163"/>
      <c r="X277" s="163"/>
      <c r="Y277" s="163"/>
      <c r="Z277" s="163"/>
      <c r="AA277" s="163"/>
      <c r="AB277" s="163"/>
      <c r="AC277" s="163"/>
      <c r="AD277" s="163"/>
      <c r="AE277" s="163"/>
      <c r="AF277" s="163"/>
      <c r="AG277" s="163"/>
      <c r="AH277" s="163"/>
      <c r="AI277" s="163">
        <v>10</v>
      </c>
      <c r="AJ277" s="163"/>
      <c r="AK277" s="163"/>
      <c r="AL277" s="163"/>
      <c r="AM277" s="163"/>
      <c r="AN277" s="163"/>
      <c r="AO277" s="163"/>
      <c r="AP277" s="163">
        <v>1</v>
      </c>
      <c r="AQ277" s="163"/>
      <c r="AR277" s="163"/>
      <c r="AS277" s="163"/>
      <c r="AT277" s="163"/>
      <c r="AU277" s="163"/>
      <c r="AV277" s="163"/>
      <c r="AW277" s="163">
        <v>96</v>
      </c>
      <c r="AX277" s="163"/>
      <c r="AY277" s="163"/>
      <c r="AZ277" s="163"/>
      <c r="BA277" s="163"/>
      <c r="BB277" s="163"/>
      <c r="BC277" s="163"/>
      <c r="BD277" s="163"/>
      <c r="BE277" s="163"/>
      <c r="BF277" s="163"/>
      <c r="BG277" s="163"/>
      <c r="BH277" s="163"/>
      <c r="BI277" s="163"/>
      <c r="BJ277" s="163"/>
      <c r="BK277" s="164"/>
      <c r="BL277" s="164"/>
      <c r="BM277" s="164"/>
      <c r="BN277" s="164"/>
      <c r="BO277" s="164"/>
      <c r="BP277" s="164"/>
      <c r="BQ277" s="164"/>
      <c r="BR277" s="164"/>
      <c r="BS277" s="164"/>
      <c r="BT277" s="164"/>
      <c r="BU277" s="164"/>
      <c r="BV277" s="164"/>
      <c r="BW277" s="164"/>
      <c r="BX277" s="164"/>
      <c r="BY277" s="165">
        <v>107</v>
      </c>
      <c r="BZ277" s="165"/>
      <c r="CA277" s="165"/>
      <c r="CB277" s="165"/>
      <c r="CC277" s="165"/>
      <c r="CD277" s="165"/>
      <c r="CE277" s="165"/>
      <c r="CF277" s="164"/>
      <c r="CG277" s="164"/>
      <c r="CH277" s="164"/>
      <c r="CI277" s="164"/>
      <c r="CJ277" s="164"/>
      <c r="CK277" s="164"/>
      <c r="CL277" s="164"/>
      <c r="CM277" s="164"/>
      <c r="CN277" s="164"/>
    </row>
    <row r="278" spans="5:92" ht="14.25" customHeight="1" x14ac:dyDescent="0.35">
      <c r="E278" s="164">
        <v>148</v>
      </c>
      <c r="F278" s="164"/>
      <c r="G278" s="189" t="s">
        <v>1215</v>
      </c>
      <c r="H278" s="189"/>
      <c r="I278" s="189"/>
      <c r="J278" s="189"/>
      <c r="K278" s="189"/>
      <c r="L278" s="189"/>
      <c r="M278" s="189"/>
      <c r="N278" s="189"/>
      <c r="O278" s="189"/>
      <c r="P278" s="189"/>
      <c r="Q278" s="189"/>
      <c r="R278" s="189"/>
      <c r="S278" s="189"/>
      <c r="T278" s="163" t="s">
        <v>859</v>
      </c>
      <c r="U278" s="163"/>
      <c r="V278" s="163"/>
      <c r="W278" s="163"/>
      <c r="X278" s="163"/>
      <c r="Y278" s="163"/>
      <c r="Z278" s="163"/>
      <c r="AA278" s="163"/>
      <c r="AB278" s="163"/>
      <c r="AC278" s="163"/>
      <c r="AD278" s="163"/>
      <c r="AE278" s="163"/>
      <c r="AF278" s="163"/>
      <c r="AG278" s="163"/>
      <c r="AH278" s="163"/>
      <c r="AI278" s="163">
        <v>15</v>
      </c>
      <c r="AJ278" s="163"/>
      <c r="AK278" s="163"/>
      <c r="AL278" s="163"/>
      <c r="AM278" s="163"/>
      <c r="AN278" s="163"/>
      <c r="AO278" s="163"/>
      <c r="AP278" s="163">
        <v>9</v>
      </c>
      <c r="AQ278" s="163"/>
      <c r="AR278" s="163"/>
      <c r="AS278" s="163"/>
      <c r="AT278" s="163"/>
      <c r="AU278" s="163"/>
      <c r="AV278" s="163"/>
      <c r="AW278" s="163">
        <v>518</v>
      </c>
      <c r="AX278" s="163"/>
      <c r="AY278" s="163"/>
      <c r="AZ278" s="163"/>
      <c r="BA278" s="163"/>
      <c r="BB278" s="163"/>
      <c r="BC278" s="163"/>
      <c r="BD278" s="163">
        <v>1</v>
      </c>
      <c r="BE278" s="163"/>
      <c r="BF278" s="163"/>
      <c r="BG278" s="163"/>
      <c r="BH278" s="163"/>
      <c r="BI278" s="163"/>
      <c r="BJ278" s="163"/>
      <c r="BK278" s="164"/>
      <c r="BL278" s="164"/>
      <c r="BM278" s="164"/>
      <c r="BN278" s="164"/>
      <c r="BO278" s="164"/>
      <c r="BP278" s="164"/>
      <c r="BQ278" s="164"/>
      <c r="BR278" s="164"/>
      <c r="BS278" s="164"/>
      <c r="BT278" s="164"/>
      <c r="BU278" s="164"/>
      <c r="BV278" s="164"/>
      <c r="BW278" s="164"/>
      <c r="BX278" s="164"/>
      <c r="BY278" s="165">
        <v>543</v>
      </c>
      <c r="BZ278" s="165"/>
      <c r="CA278" s="165"/>
      <c r="CB278" s="165"/>
      <c r="CC278" s="165"/>
      <c r="CD278" s="165"/>
      <c r="CE278" s="165"/>
      <c r="CF278" s="164"/>
      <c r="CG278" s="164"/>
      <c r="CH278" s="164"/>
      <c r="CI278" s="164"/>
      <c r="CJ278" s="164"/>
      <c r="CK278" s="164"/>
      <c r="CL278" s="164"/>
      <c r="CM278" s="164"/>
      <c r="CN278" s="164"/>
    </row>
    <row r="279" spans="5:92" ht="14.25" customHeight="1" x14ac:dyDescent="0.35">
      <c r="E279" s="164">
        <v>149</v>
      </c>
      <c r="F279" s="164"/>
      <c r="G279" s="189"/>
      <c r="H279" s="189"/>
      <c r="I279" s="189"/>
      <c r="J279" s="189"/>
      <c r="K279" s="189"/>
      <c r="L279" s="189"/>
      <c r="M279" s="189"/>
      <c r="N279" s="189"/>
      <c r="O279" s="189"/>
      <c r="P279" s="189"/>
      <c r="Q279" s="189"/>
      <c r="R279" s="189"/>
      <c r="S279" s="189"/>
      <c r="T279" s="163" t="s">
        <v>1890</v>
      </c>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c r="AT279" s="163"/>
      <c r="AU279" s="163"/>
      <c r="AV279" s="163"/>
      <c r="AW279" s="163">
        <v>165</v>
      </c>
      <c r="AX279" s="163"/>
      <c r="AY279" s="163"/>
      <c r="AZ279" s="163"/>
      <c r="BA279" s="163"/>
      <c r="BB279" s="163"/>
      <c r="BC279" s="163"/>
      <c r="BD279" s="163"/>
      <c r="BE279" s="163"/>
      <c r="BF279" s="163"/>
      <c r="BG279" s="163"/>
      <c r="BH279" s="163"/>
      <c r="BI279" s="163"/>
      <c r="BJ279" s="163"/>
      <c r="BK279" s="164"/>
      <c r="BL279" s="164"/>
      <c r="BM279" s="164"/>
      <c r="BN279" s="164"/>
      <c r="BO279" s="164"/>
      <c r="BP279" s="164"/>
      <c r="BQ279" s="164"/>
      <c r="BR279" s="164"/>
      <c r="BS279" s="164"/>
      <c r="BT279" s="164"/>
      <c r="BU279" s="164"/>
      <c r="BV279" s="164"/>
      <c r="BW279" s="164"/>
      <c r="BX279" s="164"/>
      <c r="BY279" s="165">
        <v>165</v>
      </c>
      <c r="BZ279" s="165"/>
      <c r="CA279" s="165"/>
      <c r="CB279" s="165"/>
      <c r="CC279" s="165"/>
      <c r="CD279" s="165"/>
      <c r="CE279" s="165"/>
      <c r="CF279" s="164"/>
      <c r="CG279" s="164"/>
      <c r="CH279" s="164"/>
      <c r="CI279" s="164"/>
      <c r="CJ279" s="164"/>
      <c r="CK279" s="164"/>
      <c r="CL279" s="164"/>
      <c r="CM279" s="164"/>
      <c r="CN279" s="164"/>
    </row>
    <row r="280" spans="5:92" ht="14.25" customHeight="1" x14ac:dyDescent="0.35">
      <c r="E280" s="164">
        <v>150</v>
      </c>
      <c r="F280" s="164"/>
      <c r="G280" s="189"/>
      <c r="H280" s="189"/>
      <c r="I280" s="189"/>
      <c r="J280" s="189"/>
      <c r="K280" s="189"/>
      <c r="L280" s="189"/>
      <c r="M280" s="189"/>
      <c r="N280" s="189"/>
      <c r="O280" s="189"/>
      <c r="P280" s="189"/>
      <c r="Q280" s="189"/>
      <c r="R280" s="189"/>
      <c r="S280" s="189"/>
      <c r="T280" s="163" t="s">
        <v>860</v>
      </c>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c r="AV280" s="163"/>
      <c r="AW280" s="163">
        <v>10</v>
      </c>
      <c r="AX280" s="163"/>
      <c r="AY280" s="163"/>
      <c r="AZ280" s="163"/>
      <c r="BA280" s="163"/>
      <c r="BB280" s="163"/>
      <c r="BC280" s="163"/>
      <c r="BD280" s="163"/>
      <c r="BE280" s="163"/>
      <c r="BF280" s="163"/>
      <c r="BG280" s="163"/>
      <c r="BH280" s="163"/>
      <c r="BI280" s="163"/>
      <c r="BJ280" s="163"/>
      <c r="BK280" s="164"/>
      <c r="BL280" s="164"/>
      <c r="BM280" s="164"/>
      <c r="BN280" s="164"/>
      <c r="BO280" s="164"/>
      <c r="BP280" s="164"/>
      <c r="BQ280" s="164"/>
      <c r="BR280" s="164"/>
      <c r="BS280" s="164"/>
      <c r="BT280" s="164"/>
      <c r="BU280" s="164"/>
      <c r="BV280" s="164"/>
      <c r="BW280" s="164"/>
      <c r="BX280" s="164"/>
      <c r="BY280" s="165">
        <v>10</v>
      </c>
      <c r="BZ280" s="165"/>
      <c r="CA280" s="165"/>
      <c r="CB280" s="165"/>
      <c r="CC280" s="165"/>
      <c r="CD280" s="165"/>
      <c r="CE280" s="165"/>
      <c r="CF280" s="164"/>
      <c r="CG280" s="164"/>
      <c r="CH280" s="164"/>
      <c r="CI280" s="164"/>
      <c r="CJ280" s="164"/>
      <c r="CK280" s="164"/>
      <c r="CL280" s="164"/>
      <c r="CM280" s="164"/>
      <c r="CN280" s="164"/>
    </row>
    <row r="281" spans="5:92" ht="14.25" customHeight="1" x14ac:dyDescent="0.35">
      <c r="E281" s="164">
        <v>151</v>
      </c>
      <c r="F281" s="164"/>
      <c r="G281" s="189"/>
      <c r="H281" s="189"/>
      <c r="I281" s="189"/>
      <c r="J281" s="189"/>
      <c r="K281" s="189"/>
      <c r="L281" s="189"/>
      <c r="M281" s="189"/>
      <c r="N281" s="189"/>
      <c r="O281" s="189"/>
      <c r="P281" s="189"/>
      <c r="Q281" s="189"/>
      <c r="R281" s="189"/>
      <c r="S281" s="189"/>
      <c r="T281" s="163" t="s">
        <v>861</v>
      </c>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c r="AT281" s="163"/>
      <c r="AU281" s="163"/>
      <c r="AV281" s="163"/>
      <c r="AW281" s="163">
        <v>32</v>
      </c>
      <c r="AX281" s="163"/>
      <c r="AY281" s="163"/>
      <c r="AZ281" s="163"/>
      <c r="BA281" s="163"/>
      <c r="BB281" s="163"/>
      <c r="BC281" s="163"/>
      <c r="BD281" s="163"/>
      <c r="BE281" s="163"/>
      <c r="BF281" s="163"/>
      <c r="BG281" s="163"/>
      <c r="BH281" s="163"/>
      <c r="BI281" s="163"/>
      <c r="BJ281" s="163"/>
      <c r="BK281" s="164"/>
      <c r="BL281" s="164"/>
      <c r="BM281" s="164"/>
      <c r="BN281" s="164"/>
      <c r="BO281" s="164"/>
      <c r="BP281" s="164"/>
      <c r="BQ281" s="164"/>
      <c r="BR281" s="164"/>
      <c r="BS281" s="164"/>
      <c r="BT281" s="164"/>
      <c r="BU281" s="164"/>
      <c r="BV281" s="164"/>
      <c r="BW281" s="164"/>
      <c r="BX281" s="164"/>
      <c r="BY281" s="165">
        <v>32</v>
      </c>
      <c r="BZ281" s="165"/>
      <c r="CA281" s="165"/>
      <c r="CB281" s="165"/>
      <c r="CC281" s="165"/>
      <c r="CD281" s="165"/>
      <c r="CE281" s="165"/>
      <c r="CF281" s="164"/>
      <c r="CG281" s="164"/>
      <c r="CH281" s="164"/>
      <c r="CI281" s="164"/>
      <c r="CJ281" s="164"/>
      <c r="CK281" s="164"/>
      <c r="CL281" s="164"/>
      <c r="CM281" s="164"/>
      <c r="CN281" s="164"/>
    </row>
    <row r="282" spans="5:92" ht="14.25" customHeight="1" x14ac:dyDescent="0.35">
      <c r="E282" s="164">
        <v>152</v>
      </c>
      <c r="F282" s="164"/>
      <c r="G282" s="189"/>
      <c r="H282" s="189"/>
      <c r="I282" s="189"/>
      <c r="J282" s="189"/>
      <c r="K282" s="189"/>
      <c r="L282" s="189"/>
      <c r="M282" s="189"/>
      <c r="N282" s="189"/>
      <c r="O282" s="189"/>
      <c r="P282" s="189"/>
      <c r="Q282" s="189"/>
      <c r="R282" s="189"/>
      <c r="S282" s="189"/>
      <c r="T282" s="163" t="s">
        <v>862</v>
      </c>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c r="AV282" s="163"/>
      <c r="AW282" s="163">
        <v>12</v>
      </c>
      <c r="AX282" s="163"/>
      <c r="AY282" s="163"/>
      <c r="AZ282" s="163"/>
      <c r="BA282" s="163"/>
      <c r="BB282" s="163"/>
      <c r="BC282" s="163"/>
      <c r="BD282" s="163"/>
      <c r="BE282" s="163"/>
      <c r="BF282" s="163"/>
      <c r="BG282" s="163"/>
      <c r="BH282" s="163"/>
      <c r="BI282" s="163"/>
      <c r="BJ282" s="163"/>
      <c r="BK282" s="164"/>
      <c r="BL282" s="164"/>
      <c r="BM282" s="164"/>
      <c r="BN282" s="164"/>
      <c r="BO282" s="164"/>
      <c r="BP282" s="164"/>
      <c r="BQ282" s="164"/>
      <c r="BR282" s="164"/>
      <c r="BS282" s="164"/>
      <c r="BT282" s="164"/>
      <c r="BU282" s="164"/>
      <c r="BV282" s="164"/>
      <c r="BW282" s="164"/>
      <c r="BX282" s="164"/>
      <c r="BY282" s="165">
        <v>12</v>
      </c>
      <c r="BZ282" s="165"/>
      <c r="CA282" s="165"/>
      <c r="CB282" s="165"/>
      <c r="CC282" s="165"/>
      <c r="CD282" s="165"/>
      <c r="CE282" s="165"/>
      <c r="CF282" s="164"/>
      <c r="CG282" s="164"/>
      <c r="CH282" s="164"/>
      <c r="CI282" s="164"/>
      <c r="CJ282" s="164"/>
      <c r="CK282" s="164"/>
      <c r="CL282" s="164"/>
      <c r="CM282" s="164"/>
      <c r="CN282" s="164"/>
    </row>
    <row r="283" spans="5:92" ht="14.25" customHeight="1" x14ac:dyDescent="0.35">
      <c r="E283" s="164">
        <v>153</v>
      </c>
      <c r="F283" s="164"/>
      <c r="G283" s="189"/>
      <c r="H283" s="189"/>
      <c r="I283" s="189"/>
      <c r="J283" s="189"/>
      <c r="K283" s="189"/>
      <c r="L283" s="189"/>
      <c r="M283" s="189"/>
      <c r="N283" s="189"/>
      <c r="O283" s="189"/>
      <c r="P283" s="189"/>
      <c r="Q283" s="189"/>
      <c r="R283" s="189"/>
      <c r="S283" s="189"/>
      <c r="T283" s="163" t="s">
        <v>709</v>
      </c>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v>153</v>
      </c>
      <c r="AQ283" s="163"/>
      <c r="AR283" s="163"/>
      <c r="AS283" s="163"/>
      <c r="AT283" s="163"/>
      <c r="AU283" s="163"/>
      <c r="AV283" s="163"/>
      <c r="AW283" s="163"/>
      <c r="AX283" s="163"/>
      <c r="AY283" s="163"/>
      <c r="AZ283" s="163"/>
      <c r="BA283" s="163"/>
      <c r="BB283" s="163"/>
      <c r="BC283" s="163"/>
      <c r="BD283" s="163"/>
      <c r="BE283" s="163"/>
      <c r="BF283" s="163"/>
      <c r="BG283" s="163"/>
      <c r="BH283" s="163"/>
      <c r="BI283" s="163"/>
      <c r="BJ283" s="163"/>
      <c r="BK283" s="164"/>
      <c r="BL283" s="164"/>
      <c r="BM283" s="164"/>
      <c r="BN283" s="164"/>
      <c r="BO283" s="164"/>
      <c r="BP283" s="164"/>
      <c r="BQ283" s="164"/>
      <c r="BR283" s="164"/>
      <c r="BS283" s="164"/>
      <c r="BT283" s="164"/>
      <c r="BU283" s="164"/>
      <c r="BV283" s="164"/>
      <c r="BW283" s="164"/>
      <c r="BX283" s="164"/>
      <c r="BY283" s="165">
        <v>153</v>
      </c>
      <c r="BZ283" s="165"/>
      <c r="CA283" s="165"/>
      <c r="CB283" s="165"/>
      <c r="CC283" s="165"/>
      <c r="CD283" s="165"/>
      <c r="CE283" s="165"/>
      <c r="CF283" s="164"/>
      <c r="CG283" s="164"/>
      <c r="CH283" s="164"/>
      <c r="CI283" s="164"/>
      <c r="CJ283" s="164"/>
      <c r="CK283" s="164"/>
      <c r="CL283" s="164"/>
      <c r="CM283" s="164"/>
      <c r="CN283" s="164"/>
    </row>
    <row r="284" spans="5:92" ht="14.25" customHeight="1" x14ac:dyDescent="0.35">
      <c r="E284" s="164">
        <v>154</v>
      </c>
      <c r="F284" s="164"/>
      <c r="G284" s="189"/>
      <c r="H284" s="189"/>
      <c r="I284" s="189"/>
      <c r="J284" s="189"/>
      <c r="K284" s="189"/>
      <c r="L284" s="189"/>
      <c r="M284" s="189"/>
      <c r="N284" s="189"/>
      <c r="O284" s="189"/>
      <c r="P284" s="189"/>
      <c r="Q284" s="189"/>
      <c r="R284" s="189"/>
      <c r="S284" s="189"/>
      <c r="T284" s="163" t="s">
        <v>863</v>
      </c>
      <c r="U284" s="163"/>
      <c r="V284" s="163"/>
      <c r="W284" s="163"/>
      <c r="X284" s="163"/>
      <c r="Y284" s="163"/>
      <c r="Z284" s="163"/>
      <c r="AA284" s="163"/>
      <c r="AB284" s="163"/>
      <c r="AC284" s="163"/>
      <c r="AD284" s="163"/>
      <c r="AE284" s="163"/>
      <c r="AF284" s="163"/>
      <c r="AG284" s="163"/>
      <c r="AH284" s="163"/>
      <c r="AI284" s="163">
        <v>159</v>
      </c>
      <c r="AJ284" s="163"/>
      <c r="AK284" s="163"/>
      <c r="AL284" s="163"/>
      <c r="AM284" s="163"/>
      <c r="AN284" s="163"/>
      <c r="AO284" s="163"/>
      <c r="AP284" s="163">
        <v>117</v>
      </c>
      <c r="AQ284" s="163"/>
      <c r="AR284" s="163"/>
      <c r="AS284" s="163"/>
      <c r="AT284" s="163"/>
      <c r="AU284" s="163"/>
      <c r="AV284" s="163"/>
      <c r="AW284" s="163">
        <v>52</v>
      </c>
      <c r="AX284" s="163"/>
      <c r="AY284" s="163"/>
      <c r="AZ284" s="163"/>
      <c r="BA284" s="163"/>
      <c r="BB284" s="163"/>
      <c r="BC284" s="163"/>
      <c r="BD284" s="163"/>
      <c r="BE284" s="163"/>
      <c r="BF284" s="163"/>
      <c r="BG284" s="163"/>
      <c r="BH284" s="163"/>
      <c r="BI284" s="163"/>
      <c r="BJ284" s="163"/>
      <c r="BK284" s="164"/>
      <c r="BL284" s="164"/>
      <c r="BM284" s="164"/>
      <c r="BN284" s="164"/>
      <c r="BO284" s="164"/>
      <c r="BP284" s="164"/>
      <c r="BQ284" s="164"/>
      <c r="BR284" s="164"/>
      <c r="BS284" s="164"/>
      <c r="BT284" s="164"/>
      <c r="BU284" s="164"/>
      <c r="BV284" s="164"/>
      <c r="BW284" s="164"/>
      <c r="BX284" s="164"/>
      <c r="BY284" s="165">
        <v>328</v>
      </c>
      <c r="BZ284" s="165"/>
      <c r="CA284" s="165"/>
      <c r="CB284" s="165"/>
      <c r="CC284" s="165"/>
      <c r="CD284" s="165"/>
      <c r="CE284" s="165"/>
      <c r="CF284" s="164"/>
      <c r="CG284" s="164"/>
      <c r="CH284" s="164"/>
      <c r="CI284" s="164"/>
      <c r="CJ284" s="164"/>
      <c r="CK284" s="164"/>
      <c r="CL284" s="164"/>
      <c r="CM284" s="164"/>
      <c r="CN284" s="164"/>
    </row>
    <row r="285" spans="5:92" ht="14.25" customHeight="1" x14ac:dyDescent="0.35">
      <c r="E285" s="164">
        <v>155</v>
      </c>
      <c r="F285" s="164"/>
      <c r="G285" s="189"/>
      <c r="H285" s="189"/>
      <c r="I285" s="189"/>
      <c r="J285" s="189"/>
      <c r="K285" s="189"/>
      <c r="L285" s="189"/>
      <c r="M285" s="189"/>
      <c r="N285" s="189"/>
      <c r="O285" s="189"/>
      <c r="P285" s="189"/>
      <c r="Q285" s="189"/>
      <c r="R285" s="189"/>
      <c r="S285" s="189"/>
      <c r="T285" s="163" t="s">
        <v>864</v>
      </c>
      <c r="U285" s="163"/>
      <c r="V285" s="163"/>
      <c r="W285" s="163"/>
      <c r="X285" s="163"/>
      <c r="Y285" s="163"/>
      <c r="Z285" s="163"/>
      <c r="AA285" s="163"/>
      <c r="AB285" s="163"/>
      <c r="AC285" s="163"/>
      <c r="AD285" s="163"/>
      <c r="AE285" s="163"/>
      <c r="AF285" s="163"/>
      <c r="AG285" s="163"/>
      <c r="AH285" s="163"/>
      <c r="AI285" s="163">
        <v>90</v>
      </c>
      <c r="AJ285" s="163"/>
      <c r="AK285" s="163"/>
      <c r="AL285" s="163"/>
      <c r="AM285" s="163"/>
      <c r="AN285" s="163"/>
      <c r="AO285" s="163"/>
      <c r="AP285" s="163">
        <v>16</v>
      </c>
      <c r="AQ285" s="163"/>
      <c r="AR285" s="163"/>
      <c r="AS285" s="163"/>
      <c r="AT285" s="163"/>
      <c r="AU285" s="163"/>
      <c r="AV285" s="163"/>
      <c r="AW285" s="163">
        <v>512</v>
      </c>
      <c r="AX285" s="163"/>
      <c r="AY285" s="163"/>
      <c r="AZ285" s="163"/>
      <c r="BA285" s="163"/>
      <c r="BB285" s="163"/>
      <c r="BC285" s="163"/>
      <c r="BD285" s="163"/>
      <c r="BE285" s="163"/>
      <c r="BF285" s="163"/>
      <c r="BG285" s="163"/>
      <c r="BH285" s="163"/>
      <c r="BI285" s="163"/>
      <c r="BJ285" s="163"/>
      <c r="BK285" s="164"/>
      <c r="BL285" s="164"/>
      <c r="BM285" s="164"/>
      <c r="BN285" s="164"/>
      <c r="BO285" s="164"/>
      <c r="BP285" s="164"/>
      <c r="BQ285" s="164"/>
      <c r="BR285" s="164"/>
      <c r="BS285" s="164"/>
      <c r="BT285" s="164"/>
      <c r="BU285" s="164"/>
      <c r="BV285" s="164"/>
      <c r="BW285" s="164"/>
      <c r="BX285" s="164"/>
      <c r="BY285" s="165">
        <v>618</v>
      </c>
      <c r="BZ285" s="165"/>
      <c r="CA285" s="165"/>
      <c r="CB285" s="165"/>
      <c r="CC285" s="165"/>
      <c r="CD285" s="165"/>
      <c r="CE285" s="165"/>
      <c r="CF285" s="164"/>
      <c r="CG285" s="164"/>
      <c r="CH285" s="164"/>
      <c r="CI285" s="164"/>
      <c r="CJ285" s="164"/>
      <c r="CK285" s="164"/>
      <c r="CL285" s="164"/>
      <c r="CM285" s="164"/>
      <c r="CN285" s="164"/>
    </row>
    <row r="286" spans="5:92" ht="14.25" customHeight="1" x14ac:dyDescent="0.35">
      <c r="E286" s="164">
        <v>156</v>
      </c>
      <c r="F286" s="164"/>
      <c r="G286" s="189"/>
      <c r="H286" s="189"/>
      <c r="I286" s="189"/>
      <c r="J286" s="189"/>
      <c r="K286" s="189"/>
      <c r="L286" s="189"/>
      <c r="M286" s="189"/>
      <c r="N286" s="189"/>
      <c r="O286" s="189"/>
      <c r="P286" s="189"/>
      <c r="Q286" s="189"/>
      <c r="R286" s="189"/>
      <c r="S286" s="189"/>
      <c r="T286" s="163" t="s">
        <v>865</v>
      </c>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v>112</v>
      </c>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4"/>
      <c r="BL286" s="164"/>
      <c r="BM286" s="164"/>
      <c r="BN286" s="164"/>
      <c r="BO286" s="164"/>
      <c r="BP286" s="164"/>
      <c r="BQ286" s="164"/>
      <c r="BR286" s="164"/>
      <c r="BS286" s="164"/>
      <c r="BT286" s="164"/>
      <c r="BU286" s="164"/>
      <c r="BV286" s="164"/>
      <c r="BW286" s="164"/>
      <c r="BX286" s="164"/>
      <c r="BY286" s="165">
        <v>112</v>
      </c>
      <c r="BZ286" s="165"/>
      <c r="CA286" s="165"/>
      <c r="CB286" s="165"/>
      <c r="CC286" s="165"/>
      <c r="CD286" s="165"/>
      <c r="CE286" s="165"/>
      <c r="CF286" s="164"/>
      <c r="CG286" s="164"/>
      <c r="CH286" s="164"/>
      <c r="CI286" s="164"/>
      <c r="CJ286" s="164"/>
      <c r="CK286" s="164"/>
      <c r="CL286" s="164"/>
      <c r="CM286" s="164"/>
      <c r="CN286" s="164"/>
    </row>
    <row r="287" spans="5:92" ht="14.25" customHeight="1" x14ac:dyDescent="0.35">
      <c r="E287" s="164">
        <v>157</v>
      </c>
      <c r="F287" s="164"/>
      <c r="G287" s="189"/>
      <c r="H287" s="189"/>
      <c r="I287" s="189"/>
      <c r="J287" s="189"/>
      <c r="K287" s="189"/>
      <c r="L287" s="189"/>
      <c r="M287" s="189"/>
      <c r="N287" s="189"/>
      <c r="O287" s="189"/>
      <c r="P287" s="189"/>
      <c r="Q287" s="189"/>
      <c r="R287" s="189"/>
      <c r="S287" s="189"/>
      <c r="T287" s="163" t="s">
        <v>866</v>
      </c>
      <c r="U287" s="163"/>
      <c r="V287" s="163"/>
      <c r="W287" s="163"/>
      <c r="X287" s="163"/>
      <c r="Y287" s="163"/>
      <c r="Z287" s="163"/>
      <c r="AA287" s="163"/>
      <c r="AB287" s="163"/>
      <c r="AC287" s="163"/>
      <c r="AD287" s="163"/>
      <c r="AE287" s="163"/>
      <c r="AF287" s="163"/>
      <c r="AG287" s="163"/>
      <c r="AH287" s="163"/>
      <c r="AI287" s="163">
        <v>66</v>
      </c>
      <c r="AJ287" s="163"/>
      <c r="AK287" s="163"/>
      <c r="AL287" s="163"/>
      <c r="AM287" s="163"/>
      <c r="AN287" s="163"/>
      <c r="AO287" s="163"/>
      <c r="AP287" s="163">
        <v>563</v>
      </c>
      <c r="AQ287" s="163"/>
      <c r="AR287" s="163"/>
      <c r="AS287" s="163"/>
      <c r="AT287" s="163"/>
      <c r="AU287" s="163"/>
      <c r="AV287" s="163"/>
      <c r="AW287" s="163">
        <v>41</v>
      </c>
      <c r="AX287" s="163"/>
      <c r="AY287" s="163"/>
      <c r="AZ287" s="163"/>
      <c r="BA287" s="163"/>
      <c r="BB287" s="163"/>
      <c r="BC287" s="163"/>
      <c r="BD287" s="163"/>
      <c r="BE287" s="163"/>
      <c r="BF287" s="163"/>
      <c r="BG287" s="163"/>
      <c r="BH287" s="163"/>
      <c r="BI287" s="163"/>
      <c r="BJ287" s="163"/>
      <c r="BK287" s="164"/>
      <c r="BL287" s="164"/>
      <c r="BM287" s="164"/>
      <c r="BN287" s="164"/>
      <c r="BO287" s="164"/>
      <c r="BP287" s="164"/>
      <c r="BQ287" s="164"/>
      <c r="BR287" s="164"/>
      <c r="BS287" s="164"/>
      <c r="BT287" s="164"/>
      <c r="BU287" s="164"/>
      <c r="BV287" s="164"/>
      <c r="BW287" s="164"/>
      <c r="BX287" s="164"/>
      <c r="BY287" s="165">
        <v>670</v>
      </c>
      <c r="BZ287" s="165"/>
      <c r="CA287" s="165"/>
      <c r="CB287" s="165"/>
      <c r="CC287" s="165"/>
      <c r="CD287" s="165"/>
      <c r="CE287" s="165"/>
      <c r="CF287" s="164"/>
      <c r="CG287" s="164"/>
      <c r="CH287" s="164"/>
      <c r="CI287" s="164"/>
      <c r="CJ287" s="164"/>
      <c r="CK287" s="164"/>
      <c r="CL287" s="164"/>
      <c r="CM287" s="164"/>
      <c r="CN287" s="164"/>
    </row>
    <row r="288" spans="5:92" ht="14.25" customHeight="1" x14ac:dyDescent="0.35">
      <c r="E288" s="164">
        <v>158</v>
      </c>
      <c r="F288" s="164"/>
      <c r="G288" s="189"/>
      <c r="H288" s="189"/>
      <c r="I288" s="189"/>
      <c r="J288" s="189"/>
      <c r="K288" s="189"/>
      <c r="L288" s="189"/>
      <c r="M288" s="189"/>
      <c r="N288" s="189"/>
      <c r="O288" s="189"/>
      <c r="P288" s="189"/>
      <c r="Q288" s="189"/>
      <c r="R288" s="189"/>
      <c r="S288" s="189"/>
      <c r="T288" s="163" t="s">
        <v>867</v>
      </c>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v>61</v>
      </c>
      <c r="AQ288" s="163"/>
      <c r="AR288" s="163"/>
      <c r="AS288" s="163"/>
      <c r="AT288" s="163"/>
      <c r="AU288" s="163"/>
      <c r="AV288" s="163"/>
      <c r="AW288" s="163">
        <v>4</v>
      </c>
      <c r="AX288" s="163"/>
      <c r="AY288" s="163"/>
      <c r="AZ288" s="163"/>
      <c r="BA288" s="163"/>
      <c r="BB288" s="163"/>
      <c r="BC288" s="163"/>
      <c r="BD288" s="163"/>
      <c r="BE288" s="163"/>
      <c r="BF288" s="163"/>
      <c r="BG288" s="163"/>
      <c r="BH288" s="163"/>
      <c r="BI288" s="163"/>
      <c r="BJ288" s="163"/>
      <c r="BK288" s="164"/>
      <c r="BL288" s="164"/>
      <c r="BM288" s="164"/>
      <c r="BN288" s="164"/>
      <c r="BO288" s="164"/>
      <c r="BP288" s="164"/>
      <c r="BQ288" s="164"/>
      <c r="BR288" s="164"/>
      <c r="BS288" s="164"/>
      <c r="BT288" s="164"/>
      <c r="BU288" s="164"/>
      <c r="BV288" s="164"/>
      <c r="BW288" s="164"/>
      <c r="BX288" s="164"/>
      <c r="BY288" s="165">
        <v>65</v>
      </c>
      <c r="BZ288" s="165"/>
      <c r="CA288" s="165"/>
      <c r="CB288" s="165"/>
      <c r="CC288" s="165"/>
      <c r="CD288" s="165"/>
      <c r="CE288" s="165"/>
      <c r="CF288" s="164"/>
      <c r="CG288" s="164"/>
      <c r="CH288" s="164"/>
      <c r="CI288" s="164"/>
      <c r="CJ288" s="164"/>
      <c r="CK288" s="164"/>
      <c r="CL288" s="164"/>
      <c r="CM288" s="164"/>
      <c r="CN288" s="164"/>
    </row>
    <row r="289" spans="5:92" ht="14.25" customHeight="1" x14ac:dyDescent="0.35">
      <c r="E289" s="164">
        <v>159</v>
      </c>
      <c r="F289" s="164"/>
      <c r="G289" s="189"/>
      <c r="H289" s="189"/>
      <c r="I289" s="189"/>
      <c r="J289" s="189"/>
      <c r="K289" s="189"/>
      <c r="L289" s="189"/>
      <c r="M289" s="189"/>
      <c r="N289" s="189"/>
      <c r="O289" s="189"/>
      <c r="P289" s="189"/>
      <c r="Q289" s="189"/>
      <c r="R289" s="189"/>
      <c r="S289" s="189"/>
      <c r="T289" s="163" t="s">
        <v>1891</v>
      </c>
      <c r="U289" s="163"/>
      <c r="V289" s="163"/>
      <c r="W289" s="163"/>
      <c r="X289" s="163"/>
      <c r="Y289" s="163"/>
      <c r="Z289" s="163"/>
      <c r="AA289" s="163"/>
      <c r="AB289" s="163"/>
      <c r="AC289" s="163"/>
      <c r="AD289" s="163"/>
      <c r="AE289" s="163"/>
      <c r="AF289" s="163"/>
      <c r="AG289" s="163"/>
      <c r="AH289" s="163"/>
      <c r="AI289" s="163">
        <v>157</v>
      </c>
      <c r="AJ289" s="163"/>
      <c r="AK289" s="163"/>
      <c r="AL289" s="163"/>
      <c r="AM289" s="163"/>
      <c r="AN289" s="163"/>
      <c r="AO289" s="163"/>
      <c r="AP289" s="163">
        <v>248</v>
      </c>
      <c r="AQ289" s="163"/>
      <c r="AR289" s="163"/>
      <c r="AS289" s="163"/>
      <c r="AT289" s="163"/>
      <c r="AU289" s="163"/>
      <c r="AV289" s="163"/>
      <c r="AW289" s="163">
        <v>25</v>
      </c>
      <c r="AX289" s="163"/>
      <c r="AY289" s="163"/>
      <c r="AZ289" s="163"/>
      <c r="BA289" s="163"/>
      <c r="BB289" s="163"/>
      <c r="BC289" s="163"/>
      <c r="BD289" s="163"/>
      <c r="BE289" s="163"/>
      <c r="BF289" s="163"/>
      <c r="BG289" s="163"/>
      <c r="BH289" s="163"/>
      <c r="BI289" s="163"/>
      <c r="BJ289" s="163"/>
      <c r="BK289" s="164"/>
      <c r="BL289" s="164"/>
      <c r="BM289" s="164"/>
      <c r="BN289" s="164"/>
      <c r="BO289" s="164"/>
      <c r="BP289" s="164"/>
      <c r="BQ289" s="164"/>
      <c r="BR289" s="164"/>
      <c r="BS289" s="164"/>
      <c r="BT289" s="164"/>
      <c r="BU289" s="164"/>
      <c r="BV289" s="164"/>
      <c r="BW289" s="164"/>
      <c r="BX289" s="164"/>
      <c r="BY289" s="165">
        <v>430</v>
      </c>
      <c r="BZ289" s="165"/>
      <c r="CA289" s="165"/>
      <c r="CB289" s="165"/>
      <c r="CC289" s="165"/>
      <c r="CD289" s="165"/>
      <c r="CE289" s="165"/>
      <c r="CF289" s="164"/>
      <c r="CG289" s="164"/>
      <c r="CH289" s="164"/>
      <c r="CI289" s="164"/>
      <c r="CJ289" s="164"/>
      <c r="CK289" s="164"/>
      <c r="CL289" s="164"/>
      <c r="CM289" s="164"/>
      <c r="CN289" s="164"/>
    </row>
    <row r="290" spans="5:92" ht="14.25" customHeight="1" x14ac:dyDescent="0.35">
      <c r="E290" s="164">
        <v>160</v>
      </c>
      <c r="F290" s="164"/>
      <c r="G290" s="189"/>
      <c r="H290" s="189"/>
      <c r="I290" s="189"/>
      <c r="J290" s="189"/>
      <c r="K290" s="189"/>
      <c r="L290" s="189"/>
      <c r="M290" s="189"/>
      <c r="N290" s="189"/>
      <c r="O290" s="189"/>
      <c r="P290" s="189"/>
      <c r="Q290" s="189"/>
      <c r="R290" s="189"/>
      <c r="S290" s="189"/>
      <c r="T290" s="163" t="s">
        <v>868</v>
      </c>
      <c r="U290" s="163"/>
      <c r="V290" s="163"/>
      <c r="W290" s="163"/>
      <c r="X290" s="163"/>
      <c r="Y290" s="163"/>
      <c r="Z290" s="163"/>
      <c r="AA290" s="163"/>
      <c r="AB290" s="163"/>
      <c r="AC290" s="163"/>
      <c r="AD290" s="163"/>
      <c r="AE290" s="163"/>
      <c r="AF290" s="163"/>
      <c r="AG290" s="163"/>
      <c r="AH290" s="163"/>
      <c r="AI290" s="163">
        <v>45</v>
      </c>
      <c r="AJ290" s="163"/>
      <c r="AK290" s="163"/>
      <c r="AL290" s="163"/>
      <c r="AM290" s="163"/>
      <c r="AN290" s="163"/>
      <c r="AO290" s="163"/>
      <c r="AP290" s="163">
        <v>225</v>
      </c>
      <c r="AQ290" s="163"/>
      <c r="AR290" s="163"/>
      <c r="AS290" s="163"/>
      <c r="AT290" s="163"/>
      <c r="AU290" s="163"/>
      <c r="AV290" s="163"/>
      <c r="AW290" s="163">
        <v>21</v>
      </c>
      <c r="AX290" s="163"/>
      <c r="AY290" s="163"/>
      <c r="AZ290" s="163"/>
      <c r="BA290" s="163"/>
      <c r="BB290" s="163"/>
      <c r="BC290" s="163"/>
      <c r="BD290" s="163"/>
      <c r="BE290" s="163"/>
      <c r="BF290" s="163"/>
      <c r="BG290" s="163"/>
      <c r="BH290" s="163"/>
      <c r="BI290" s="163"/>
      <c r="BJ290" s="163"/>
      <c r="BK290" s="164"/>
      <c r="BL290" s="164"/>
      <c r="BM290" s="164"/>
      <c r="BN290" s="164"/>
      <c r="BO290" s="164"/>
      <c r="BP290" s="164"/>
      <c r="BQ290" s="164"/>
      <c r="BR290" s="164"/>
      <c r="BS290" s="164"/>
      <c r="BT290" s="164"/>
      <c r="BU290" s="164"/>
      <c r="BV290" s="164"/>
      <c r="BW290" s="164"/>
      <c r="BX290" s="164"/>
      <c r="BY290" s="165">
        <v>291</v>
      </c>
      <c r="BZ290" s="165"/>
      <c r="CA290" s="165"/>
      <c r="CB290" s="165"/>
      <c r="CC290" s="165"/>
      <c r="CD290" s="165"/>
      <c r="CE290" s="165"/>
      <c r="CF290" s="164"/>
      <c r="CG290" s="164"/>
      <c r="CH290" s="164"/>
      <c r="CI290" s="164"/>
      <c r="CJ290" s="164"/>
      <c r="CK290" s="164"/>
      <c r="CL290" s="164"/>
      <c r="CM290" s="164"/>
      <c r="CN290" s="164"/>
    </row>
    <row r="291" spans="5:92" ht="14.25" customHeight="1" x14ac:dyDescent="0.35">
      <c r="E291" s="164">
        <v>161</v>
      </c>
      <c r="F291" s="164"/>
      <c r="G291" s="189"/>
      <c r="H291" s="189"/>
      <c r="I291" s="189"/>
      <c r="J291" s="189"/>
      <c r="K291" s="189"/>
      <c r="L291" s="189"/>
      <c r="M291" s="189"/>
      <c r="N291" s="189"/>
      <c r="O291" s="189"/>
      <c r="P291" s="189"/>
      <c r="Q291" s="189"/>
      <c r="R291" s="189"/>
      <c r="S291" s="189"/>
      <c r="T291" s="163" t="s">
        <v>869</v>
      </c>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v>4</v>
      </c>
      <c r="AQ291" s="163"/>
      <c r="AR291" s="163"/>
      <c r="AS291" s="163"/>
      <c r="AT291" s="163"/>
      <c r="AU291" s="163"/>
      <c r="AV291" s="163"/>
      <c r="AW291" s="163">
        <v>65</v>
      </c>
      <c r="AX291" s="163"/>
      <c r="AY291" s="163"/>
      <c r="AZ291" s="163"/>
      <c r="BA291" s="163"/>
      <c r="BB291" s="163"/>
      <c r="BC291" s="163"/>
      <c r="BD291" s="163"/>
      <c r="BE291" s="163"/>
      <c r="BF291" s="163"/>
      <c r="BG291" s="163"/>
      <c r="BH291" s="163"/>
      <c r="BI291" s="163"/>
      <c r="BJ291" s="163"/>
      <c r="BK291" s="164"/>
      <c r="BL291" s="164"/>
      <c r="BM291" s="164"/>
      <c r="BN291" s="164"/>
      <c r="BO291" s="164"/>
      <c r="BP291" s="164"/>
      <c r="BQ291" s="164"/>
      <c r="BR291" s="164"/>
      <c r="BS291" s="164"/>
      <c r="BT291" s="164"/>
      <c r="BU291" s="164"/>
      <c r="BV291" s="164"/>
      <c r="BW291" s="164"/>
      <c r="BX291" s="164"/>
      <c r="BY291" s="165">
        <v>69</v>
      </c>
      <c r="BZ291" s="165"/>
      <c r="CA291" s="165"/>
      <c r="CB291" s="165"/>
      <c r="CC291" s="165"/>
      <c r="CD291" s="165"/>
      <c r="CE291" s="165"/>
      <c r="CF291" s="164"/>
      <c r="CG291" s="164"/>
      <c r="CH291" s="164"/>
      <c r="CI291" s="164"/>
      <c r="CJ291" s="164"/>
      <c r="CK291" s="164"/>
      <c r="CL291" s="164"/>
      <c r="CM291" s="164"/>
      <c r="CN291" s="164"/>
    </row>
    <row r="292" spans="5:92" ht="14.25" customHeight="1" x14ac:dyDescent="0.35">
      <c r="E292" s="164">
        <v>162</v>
      </c>
      <c r="F292" s="164"/>
      <c r="G292" s="189"/>
      <c r="H292" s="189"/>
      <c r="I292" s="189"/>
      <c r="J292" s="189"/>
      <c r="K292" s="189"/>
      <c r="L292" s="189"/>
      <c r="M292" s="189"/>
      <c r="N292" s="189"/>
      <c r="O292" s="189"/>
      <c r="P292" s="189"/>
      <c r="Q292" s="189"/>
      <c r="R292" s="189"/>
      <c r="S292" s="189"/>
      <c r="T292" s="163" t="s">
        <v>870</v>
      </c>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v>136</v>
      </c>
      <c r="AQ292" s="163"/>
      <c r="AR292" s="163"/>
      <c r="AS292" s="163"/>
      <c r="AT292" s="163"/>
      <c r="AU292" s="163"/>
      <c r="AV292" s="163"/>
      <c r="AW292" s="163"/>
      <c r="AX292" s="163"/>
      <c r="AY292" s="163"/>
      <c r="AZ292" s="163"/>
      <c r="BA292" s="163"/>
      <c r="BB292" s="163"/>
      <c r="BC292" s="163"/>
      <c r="BD292" s="163"/>
      <c r="BE292" s="163"/>
      <c r="BF292" s="163"/>
      <c r="BG292" s="163"/>
      <c r="BH292" s="163"/>
      <c r="BI292" s="163"/>
      <c r="BJ292" s="163"/>
      <c r="BK292" s="164"/>
      <c r="BL292" s="164"/>
      <c r="BM292" s="164"/>
      <c r="BN292" s="164"/>
      <c r="BO292" s="164"/>
      <c r="BP292" s="164"/>
      <c r="BQ292" s="164"/>
      <c r="BR292" s="164"/>
      <c r="BS292" s="164"/>
      <c r="BT292" s="164"/>
      <c r="BU292" s="164"/>
      <c r="BV292" s="164"/>
      <c r="BW292" s="164"/>
      <c r="BX292" s="164"/>
      <c r="BY292" s="165">
        <v>136</v>
      </c>
      <c r="BZ292" s="165"/>
      <c r="CA292" s="165"/>
      <c r="CB292" s="165"/>
      <c r="CC292" s="165"/>
      <c r="CD292" s="165"/>
      <c r="CE292" s="165"/>
      <c r="CF292" s="164"/>
      <c r="CG292" s="164"/>
      <c r="CH292" s="164"/>
      <c r="CI292" s="164"/>
      <c r="CJ292" s="164"/>
      <c r="CK292" s="164"/>
      <c r="CL292" s="164"/>
      <c r="CM292" s="164"/>
      <c r="CN292" s="164"/>
    </row>
    <row r="293" spans="5:92" ht="14.25" customHeight="1" x14ac:dyDescent="0.35">
      <c r="E293" s="164">
        <v>163</v>
      </c>
      <c r="F293" s="164"/>
      <c r="G293" s="189"/>
      <c r="H293" s="189"/>
      <c r="I293" s="189"/>
      <c r="J293" s="189"/>
      <c r="K293" s="189"/>
      <c r="L293" s="189"/>
      <c r="M293" s="189"/>
      <c r="N293" s="189"/>
      <c r="O293" s="189"/>
      <c r="P293" s="189"/>
      <c r="Q293" s="189"/>
      <c r="R293" s="189"/>
      <c r="S293" s="189"/>
      <c r="T293" s="163" t="s">
        <v>871</v>
      </c>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v>52</v>
      </c>
      <c r="AQ293" s="163"/>
      <c r="AR293" s="163"/>
      <c r="AS293" s="163"/>
      <c r="AT293" s="163"/>
      <c r="AU293" s="163"/>
      <c r="AV293" s="163"/>
      <c r="AW293" s="163"/>
      <c r="AX293" s="163"/>
      <c r="AY293" s="163"/>
      <c r="AZ293" s="163"/>
      <c r="BA293" s="163"/>
      <c r="BB293" s="163"/>
      <c r="BC293" s="163"/>
      <c r="BD293" s="163"/>
      <c r="BE293" s="163"/>
      <c r="BF293" s="163"/>
      <c r="BG293" s="163"/>
      <c r="BH293" s="163"/>
      <c r="BI293" s="163"/>
      <c r="BJ293" s="163"/>
      <c r="BK293" s="164"/>
      <c r="BL293" s="164"/>
      <c r="BM293" s="164"/>
      <c r="BN293" s="164"/>
      <c r="BO293" s="164"/>
      <c r="BP293" s="164"/>
      <c r="BQ293" s="164"/>
      <c r="BR293" s="164"/>
      <c r="BS293" s="164"/>
      <c r="BT293" s="164"/>
      <c r="BU293" s="164"/>
      <c r="BV293" s="164"/>
      <c r="BW293" s="164"/>
      <c r="BX293" s="164"/>
      <c r="BY293" s="165">
        <v>52</v>
      </c>
      <c r="BZ293" s="165"/>
      <c r="CA293" s="165"/>
      <c r="CB293" s="165"/>
      <c r="CC293" s="165"/>
      <c r="CD293" s="165"/>
      <c r="CE293" s="165"/>
      <c r="CF293" s="164"/>
      <c r="CG293" s="164"/>
      <c r="CH293" s="164"/>
      <c r="CI293" s="164"/>
      <c r="CJ293" s="164"/>
      <c r="CK293" s="164"/>
      <c r="CL293" s="164"/>
      <c r="CM293" s="164"/>
      <c r="CN293" s="164"/>
    </row>
    <row r="294" spans="5:92" ht="14.25" customHeight="1" x14ac:dyDescent="0.35">
      <c r="E294" s="164">
        <v>164</v>
      </c>
      <c r="F294" s="164"/>
      <c r="G294" s="189"/>
      <c r="H294" s="189"/>
      <c r="I294" s="189"/>
      <c r="J294" s="189"/>
      <c r="K294" s="189"/>
      <c r="L294" s="189"/>
      <c r="M294" s="189"/>
      <c r="N294" s="189"/>
      <c r="O294" s="189"/>
      <c r="P294" s="189"/>
      <c r="Q294" s="189"/>
      <c r="R294" s="189"/>
      <c r="S294" s="189"/>
      <c r="T294" s="163" t="s">
        <v>872</v>
      </c>
      <c r="U294" s="163"/>
      <c r="V294" s="163"/>
      <c r="W294" s="163"/>
      <c r="X294" s="163"/>
      <c r="Y294" s="163"/>
      <c r="Z294" s="163"/>
      <c r="AA294" s="163"/>
      <c r="AB294" s="163"/>
      <c r="AC294" s="163"/>
      <c r="AD294" s="163"/>
      <c r="AE294" s="163"/>
      <c r="AF294" s="163"/>
      <c r="AG294" s="163"/>
      <c r="AH294" s="163"/>
      <c r="AI294" s="163">
        <v>162</v>
      </c>
      <c r="AJ294" s="163"/>
      <c r="AK294" s="163"/>
      <c r="AL294" s="163"/>
      <c r="AM294" s="163"/>
      <c r="AN294" s="163"/>
      <c r="AO294" s="163"/>
      <c r="AP294" s="163">
        <v>1</v>
      </c>
      <c r="AQ294" s="163"/>
      <c r="AR294" s="163"/>
      <c r="AS294" s="163"/>
      <c r="AT294" s="163"/>
      <c r="AU294" s="163"/>
      <c r="AV294" s="163"/>
      <c r="AW294" s="163"/>
      <c r="AX294" s="163"/>
      <c r="AY294" s="163"/>
      <c r="AZ294" s="163"/>
      <c r="BA294" s="163"/>
      <c r="BB294" s="163"/>
      <c r="BC294" s="163"/>
      <c r="BD294" s="163"/>
      <c r="BE294" s="163"/>
      <c r="BF294" s="163"/>
      <c r="BG294" s="163"/>
      <c r="BH294" s="163"/>
      <c r="BI294" s="163"/>
      <c r="BJ294" s="163"/>
      <c r="BK294" s="164"/>
      <c r="BL294" s="164"/>
      <c r="BM294" s="164"/>
      <c r="BN294" s="164"/>
      <c r="BO294" s="164"/>
      <c r="BP294" s="164"/>
      <c r="BQ294" s="164"/>
      <c r="BR294" s="164"/>
      <c r="BS294" s="164"/>
      <c r="BT294" s="164"/>
      <c r="BU294" s="164"/>
      <c r="BV294" s="164"/>
      <c r="BW294" s="164"/>
      <c r="BX294" s="164"/>
      <c r="BY294" s="165">
        <v>163</v>
      </c>
      <c r="BZ294" s="165"/>
      <c r="CA294" s="165"/>
      <c r="CB294" s="165"/>
      <c r="CC294" s="165"/>
      <c r="CD294" s="165"/>
      <c r="CE294" s="165"/>
      <c r="CF294" s="164"/>
      <c r="CG294" s="164"/>
      <c r="CH294" s="164"/>
      <c r="CI294" s="164"/>
      <c r="CJ294" s="164"/>
      <c r="CK294" s="164"/>
      <c r="CL294" s="164"/>
      <c r="CM294" s="164"/>
      <c r="CN294" s="164"/>
    </row>
    <row r="295" spans="5:92" ht="14.25" customHeight="1" x14ac:dyDescent="0.35">
      <c r="E295" s="164">
        <v>165</v>
      </c>
      <c r="F295" s="164"/>
      <c r="G295" s="189"/>
      <c r="H295" s="189"/>
      <c r="I295" s="189"/>
      <c r="J295" s="189"/>
      <c r="K295" s="189"/>
      <c r="L295" s="189"/>
      <c r="M295" s="189"/>
      <c r="N295" s="189"/>
      <c r="O295" s="189"/>
      <c r="P295" s="189"/>
      <c r="Q295" s="189"/>
      <c r="R295" s="189"/>
      <c r="S295" s="189"/>
      <c r="T295" s="163" t="s">
        <v>873</v>
      </c>
      <c r="U295" s="163"/>
      <c r="V295" s="163"/>
      <c r="W295" s="163"/>
      <c r="X295" s="163"/>
      <c r="Y295" s="163"/>
      <c r="Z295" s="163"/>
      <c r="AA295" s="163"/>
      <c r="AB295" s="163"/>
      <c r="AC295" s="163"/>
      <c r="AD295" s="163"/>
      <c r="AE295" s="163"/>
      <c r="AF295" s="163"/>
      <c r="AG295" s="163"/>
      <c r="AH295" s="163"/>
      <c r="AI295" s="163">
        <v>94</v>
      </c>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c r="BI295" s="163"/>
      <c r="BJ295" s="163"/>
      <c r="BK295" s="164"/>
      <c r="BL295" s="164"/>
      <c r="BM295" s="164"/>
      <c r="BN295" s="164"/>
      <c r="BO295" s="164"/>
      <c r="BP295" s="164"/>
      <c r="BQ295" s="164"/>
      <c r="BR295" s="164"/>
      <c r="BS295" s="164"/>
      <c r="BT295" s="164"/>
      <c r="BU295" s="164"/>
      <c r="BV295" s="164"/>
      <c r="BW295" s="164"/>
      <c r="BX295" s="164"/>
      <c r="BY295" s="165">
        <v>94</v>
      </c>
      <c r="BZ295" s="165"/>
      <c r="CA295" s="165"/>
      <c r="CB295" s="165"/>
      <c r="CC295" s="165"/>
      <c r="CD295" s="165"/>
      <c r="CE295" s="165"/>
      <c r="CF295" s="164"/>
      <c r="CG295" s="164"/>
      <c r="CH295" s="164"/>
      <c r="CI295" s="164"/>
      <c r="CJ295" s="164"/>
      <c r="CK295" s="164"/>
      <c r="CL295" s="164"/>
      <c r="CM295" s="164"/>
      <c r="CN295" s="164"/>
    </row>
    <row r="296" spans="5:92" ht="14.25" customHeight="1" x14ac:dyDescent="0.35">
      <c r="E296" s="164">
        <v>166</v>
      </c>
      <c r="F296" s="164"/>
      <c r="G296" s="189"/>
      <c r="H296" s="189"/>
      <c r="I296" s="189"/>
      <c r="J296" s="189"/>
      <c r="K296" s="189"/>
      <c r="L296" s="189"/>
      <c r="M296" s="189"/>
      <c r="N296" s="189"/>
      <c r="O296" s="189"/>
      <c r="P296" s="189"/>
      <c r="Q296" s="189"/>
      <c r="R296" s="189"/>
      <c r="S296" s="189"/>
      <c r="T296" s="163" t="s">
        <v>874</v>
      </c>
      <c r="U296" s="163"/>
      <c r="V296" s="163"/>
      <c r="W296" s="163"/>
      <c r="X296" s="163"/>
      <c r="Y296" s="163"/>
      <c r="Z296" s="163"/>
      <c r="AA296" s="163"/>
      <c r="AB296" s="163"/>
      <c r="AC296" s="163"/>
      <c r="AD296" s="163"/>
      <c r="AE296" s="163"/>
      <c r="AF296" s="163"/>
      <c r="AG296" s="163"/>
      <c r="AH296" s="163"/>
      <c r="AI296" s="163">
        <v>2</v>
      </c>
      <c r="AJ296" s="163"/>
      <c r="AK296" s="163"/>
      <c r="AL296" s="163"/>
      <c r="AM296" s="163"/>
      <c r="AN296" s="163"/>
      <c r="AO296" s="163"/>
      <c r="AP296" s="163">
        <v>30</v>
      </c>
      <c r="AQ296" s="163"/>
      <c r="AR296" s="163"/>
      <c r="AS296" s="163"/>
      <c r="AT296" s="163"/>
      <c r="AU296" s="163"/>
      <c r="AV296" s="163"/>
      <c r="AW296" s="163">
        <v>542</v>
      </c>
      <c r="AX296" s="163"/>
      <c r="AY296" s="163"/>
      <c r="AZ296" s="163"/>
      <c r="BA296" s="163"/>
      <c r="BB296" s="163"/>
      <c r="BC296" s="163"/>
      <c r="BD296" s="163"/>
      <c r="BE296" s="163"/>
      <c r="BF296" s="163"/>
      <c r="BG296" s="163"/>
      <c r="BH296" s="163"/>
      <c r="BI296" s="163"/>
      <c r="BJ296" s="163"/>
      <c r="BK296" s="164"/>
      <c r="BL296" s="164"/>
      <c r="BM296" s="164"/>
      <c r="BN296" s="164"/>
      <c r="BO296" s="164"/>
      <c r="BP296" s="164"/>
      <c r="BQ296" s="164"/>
      <c r="BR296" s="164"/>
      <c r="BS296" s="164"/>
      <c r="BT296" s="164"/>
      <c r="BU296" s="164"/>
      <c r="BV296" s="164"/>
      <c r="BW296" s="164"/>
      <c r="BX296" s="164"/>
      <c r="BY296" s="165">
        <v>574</v>
      </c>
      <c r="BZ296" s="165"/>
      <c r="CA296" s="165"/>
      <c r="CB296" s="165"/>
      <c r="CC296" s="165"/>
      <c r="CD296" s="165"/>
      <c r="CE296" s="165"/>
      <c r="CF296" s="164"/>
      <c r="CG296" s="164"/>
      <c r="CH296" s="164"/>
      <c r="CI296" s="164"/>
      <c r="CJ296" s="164"/>
      <c r="CK296" s="164"/>
      <c r="CL296" s="164"/>
      <c r="CM296" s="164"/>
      <c r="CN296" s="164"/>
    </row>
    <row r="297" spans="5:92" ht="14.25" customHeight="1" x14ac:dyDescent="0.35">
      <c r="E297" s="164">
        <v>167</v>
      </c>
      <c r="F297" s="164"/>
      <c r="G297" s="189"/>
      <c r="H297" s="189"/>
      <c r="I297" s="189"/>
      <c r="J297" s="189"/>
      <c r="K297" s="189"/>
      <c r="L297" s="189"/>
      <c r="M297" s="189"/>
      <c r="N297" s="189"/>
      <c r="O297" s="189"/>
      <c r="P297" s="189"/>
      <c r="Q297" s="189"/>
      <c r="R297" s="189"/>
      <c r="S297" s="189"/>
      <c r="T297" s="163" t="s">
        <v>875</v>
      </c>
      <c r="U297" s="163"/>
      <c r="V297" s="163"/>
      <c r="W297" s="163"/>
      <c r="X297" s="163"/>
      <c r="Y297" s="163"/>
      <c r="Z297" s="163"/>
      <c r="AA297" s="163"/>
      <c r="AB297" s="163"/>
      <c r="AC297" s="163"/>
      <c r="AD297" s="163"/>
      <c r="AE297" s="163"/>
      <c r="AF297" s="163"/>
      <c r="AG297" s="163"/>
      <c r="AH297" s="163"/>
      <c r="AI297" s="163">
        <v>1</v>
      </c>
      <c r="AJ297" s="163"/>
      <c r="AK297" s="163"/>
      <c r="AL297" s="163"/>
      <c r="AM297" s="163"/>
      <c r="AN297" s="163"/>
      <c r="AO297" s="163"/>
      <c r="AP297" s="163">
        <v>14</v>
      </c>
      <c r="AQ297" s="163"/>
      <c r="AR297" s="163"/>
      <c r="AS297" s="163"/>
      <c r="AT297" s="163"/>
      <c r="AU297" s="163"/>
      <c r="AV297" s="163"/>
      <c r="AW297" s="163">
        <v>22</v>
      </c>
      <c r="AX297" s="163"/>
      <c r="AY297" s="163"/>
      <c r="AZ297" s="163"/>
      <c r="BA297" s="163"/>
      <c r="BB297" s="163"/>
      <c r="BC297" s="163"/>
      <c r="BD297" s="163"/>
      <c r="BE297" s="163"/>
      <c r="BF297" s="163"/>
      <c r="BG297" s="163"/>
      <c r="BH297" s="163"/>
      <c r="BI297" s="163"/>
      <c r="BJ297" s="163"/>
      <c r="BK297" s="164"/>
      <c r="BL297" s="164"/>
      <c r="BM297" s="164"/>
      <c r="BN297" s="164"/>
      <c r="BO297" s="164"/>
      <c r="BP297" s="164"/>
      <c r="BQ297" s="164"/>
      <c r="BR297" s="164"/>
      <c r="BS297" s="164"/>
      <c r="BT297" s="164"/>
      <c r="BU297" s="164"/>
      <c r="BV297" s="164"/>
      <c r="BW297" s="164"/>
      <c r="BX297" s="164"/>
      <c r="BY297" s="165">
        <v>37</v>
      </c>
      <c r="BZ297" s="165"/>
      <c r="CA297" s="165"/>
      <c r="CB297" s="165"/>
      <c r="CC297" s="165"/>
      <c r="CD297" s="165"/>
      <c r="CE297" s="165"/>
      <c r="CF297" s="164"/>
      <c r="CG297" s="164"/>
      <c r="CH297" s="164"/>
      <c r="CI297" s="164"/>
      <c r="CJ297" s="164"/>
      <c r="CK297" s="164"/>
      <c r="CL297" s="164"/>
      <c r="CM297" s="164"/>
      <c r="CN297" s="164"/>
    </row>
    <row r="298" spans="5:92" ht="14.25" customHeight="1" x14ac:dyDescent="0.35">
      <c r="E298" s="164">
        <v>168</v>
      </c>
      <c r="F298" s="164"/>
      <c r="G298" s="189" t="s">
        <v>1216</v>
      </c>
      <c r="H298" s="189"/>
      <c r="I298" s="189"/>
      <c r="J298" s="189"/>
      <c r="K298" s="189"/>
      <c r="L298" s="189"/>
      <c r="M298" s="189"/>
      <c r="N298" s="189"/>
      <c r="O298" s="189"/>
      <c r="P298" s="189"/>
      <c r="Q298" s="189"/>
      <c r="R298" s="189"/>
      <c r="S298" s="189"/>
      <c r="T298" s="163" t="s">
        <v>1892</v>
      </c>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c r="AV298" s="163"/>
      <c r="AW298" s="163">
        <v>113</v>
      </c>
      <c r="AX298" s="163"/>
      <c r="AY298" s="163"/>
      <c r="AZ298" s="163"/>
      <c r="BA298" s="163"/>
      <c r="BB298" s="163"/>
      <c r="BC298" s="163"/>
      <c r="BD298" s="163"/>
      <c r="BE298" s="163"/>
      <c r="BF298" s="163"/>
      <c r="BG298" s="163"/>
      <c r="BH298" s="163"/>
      <c r="BI298" s="163"/>
      <c r="BJ298" s="163"/>
      <c r="BK298" s="164"/>
      <c r="BL298" s="164"/>
      <c r="BM298" s="164"/>
      <c r="BN298" s="164"/>
      <c r="BO298" s="164"/>
      <c r="BP298" s="164"/>
      <c r="BQ298" s="164"/>
      <c r="BR298" s="164"/>
      <c r="BS298" s="164"/>
      <c r="BT298" s="164"/>
      <c r="BU298" s="164"/>
      <c r="BV298" s="164"/>
      <c r="BW298" s="164"/>
      <c r="BX298" s="164"/>
      <c r="BY298" s="165">
        <v>113</v>
      </c>
      <c r="BZ298" s="165"/>
      <c r="CA298" s="165"/>
      <c r="CB298" s="165"/>
      <c r="CC298" s="165"/>
      <c r="CD298" s="165"/>
      <c r="CE298" s="165"/>
      <c r="CF298" s="164"/>
      <c r="CG298" s="164"/>
      <c r="CH298" s="164"/>
      <c r="CI298" s="164"/>
      <c r="CJ298" s="164"/>
      <c r="CK298" s="164"/>
      <c r="CL298" s="164"/>
      <c r="CM298" s="164"/>
      <c r="CN298" s="164"/>
    </row>
    <row r="299" spans="5:92" ht="14.25" customHeight="1" x14ac:dyDescent="0.35">
      <c r="E299" s="164">
        <v>169</v>
      </c>
      <c r="F299" s="164"/>
      <c r="G299" s="189"/>
      <c r="H299" s="189"/>
      <c r="I299" s="189"/>
      <c r="J299" s="189"/>
      <c r="K299" s="189"/>
      <c r="L299" s="189"/>
      <c r="M299" s="189"/>
      <c r="N299" s="189"/>
      <c r="O299" s="189"/>
      <c r="P299" s="189"/>
      <c r="Q299" s="189"/>
      <c r="R299" s="189"/>
      <c r="S299" s="189"/>
      <c r="T299" s="163" t="s">
        <v>1893</v>
      </c>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v>116</v>
      </c>
      <c r="AX299" s="163"/>
      <c r="AY299" s="163"/>
      <c r="AZ299" s="163"/>
      <c r="BA299" s="163"/>
      <c r="BB299" s="163"/>
      <c r="BC299" s="163"/>
      <c r="BD299" s="163"/>
      <c r="BE299" s="163"/>
      <c r="BF299" s="163"/>
      <c r="BG299" s="163"/>
      <c r="BH299" s="163"/>
      <c r="BI299" s="163"/>
      <c r="BJ299" s="163"/>
      <c r="BK299" s="164"/>
      <c r="BL299" s="164"/>
      <c r="BM299" s="164"/>
      <c r="BN299" s="164"/>
      <c r="BO299" s="164"/>
      <c r="BP299" s="164"/>
      <c r="BQ299" s="164"/>
      <c r="BR299" s="164"/>
      <c r="BS299" s="164"/>
      <c r="BT299" s="164"/>
      <c r="BU299" s="164"/>
      <c r="BV299" s="164"/>
      <c r="BW299" s="164"/>
      <c r="BX299" s="164"/>
      <c r="BY299" s="165">
        <v>116</v>
      </c>
      <c r="BZ299" s="165"/>
      <c r="CA299" s="165"/>
      <c r="CB299" s="165"/>
      <c r="CC299" s="165"/>
      <c r="CD299" s="165"/>
      <c r="CE299" s="165"/>
      <c r="CF299" s="164"/>
      <c r="CG299" s="164"/>
      <c r="CH299" s="164"/>
      <c r="CI299" s="164"/>
      <c r="CJ299" s="164"/>
      <c r="CK299" s="164"/>
      <c r="CL299" s="164"/>
      <c r="CM299" s="164"/>
      <c r="CN299" s="164"/>
    </row>
    <row r="300" spans="5:92" ht="14.25" customHeight="1" x14ac:dyDescent="0.35">
      <c r="E300" s="164">
        <v>170</v>
      </c>
      <c r="F300" s="164"/>
      <c r="G300" s="189"/>
      <c r="H300" s="189"/>
      <c r="I300" s="189"/>
      <c r="J300" s="189"/>
      <c r="K300" s="189"/>
      <c r="L300" s="189"/>
      <c r="M300" s="189"/>
      <c r="N300" s="189"/>
      <c r="O300" s="189"/>
      <c r="P300" s="189"/>
      <c r="Q300" s="189"/>
      <c r="R300" s="189"/>
      <c r="S300" s="189"/>
      <c r="T300" s="163" t="s">
        <v>1894</v>
      </c>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c r="AW300" s="163">
        <v>19</v>
      </c>
      <c r="AX300" s="163"/>
      <c r="AY300" s="163"/>
      <c r="AZ300" s="163"/>
      <c r="BA300" s="163"/>
      <c r="BB300" s="163"/>
      <c r="BC300" s="163"/>
      <c r="BD300" s="163"/>
      <c r="BE300" s="163"/>
      <c r="BF300" s="163"/>
      <c r="BG300" s="163"/>
      <c r="BH300" s="163"/>
      <c r="BI300" s="163"/>
      <c r="BJ300" s="163"/>
      <c r="BK300" s="164"/>
      <c r="BL300" s="164"/>
      <c r="BM300" s="164"/>
      <c r="BN300" s="164"/>
      <c r="BO300" s="164"/>
      <c r="BP300" s="164"/>
      <c r="BQ300" s="164"/>
      <c r="BR300" s="164"/>
      <c r="BS300" s="164"/>
      <c r="BT300" s="164"/>
      <c r="BU300" s="164"/>
      <c r="BV300" s="164"/>
      <c r="BW300" s="164"/>
      <c r="BX300" s="164"/>
      <c r="BY300" s="165">
        <v>19</v>
      </c>
      <c r="BZ300" s="165"/>
      <c r="CA300" s="165"/>
      <c r="CB300" s="165"/>
      <c r="CC300" s="165"/>
      <c r="CD300" s="165"/>
      <c r="CE300" s="165"/>
      <c r="CF300" s="164"/>
      <c r="CG300" s="164"/>
      <c r="CH300" s="164"/>
      <c r="CI300" s="164"/>
      <c r="CJ300" s="164"/>
      <c r="CK300" s="164"/>
      <c r="CL300" s="164"/>
      <c r="CM300" s="164"/>
      <c r="CN300" s="164"/>
    </row>
    <row r="301" spans="5:92" ht="14.25" customHeight="1" x14ac:dyDescent="0.35">
      <c r="E301" s="164">
        <v>171</v>
      </c>
      <c r="F301" s="164"/>
      <c r="G301" s="189"/>
      <c r="H301" s="189"/>
      <c r="I301" s="189"/>
      <c r="J301" s="189"/>
      <c r="K301" s="189"/>
      <c r="L301" s="189"/>
      <c r="M301" s="189"/>
      <c r="N301" s="189"/>
      <c r="O301" s="189"/>
      <c r="P301" s="189"/>
      <c r="Q301" s="189"/>
      <c r="R301" s="189"/>
      <c r="S301" s="189"/>
      <c r="T301" s="163" t="s">
        <v>1895</v>
      </c>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v>20</v>
      </c>
      <c r="BE301" s="163"/>
      <c r="BF301" s="163"/>
      <c r="BG301" s="163"/>
      <c r="BH301" s="163"/>
      <c r="BI301" s="163"/>
      <c r="BJ301" s="163"/>
      <c r="BK301" s="164"/>
      <c r="BL301" s="164"/>
      <c r="BM301" s="164"/>
      <c r="BN301" s="164"/>
      <c r="BO301" s="164"/>
      <c r="BP301" s="164"/>
      <c r="BQ301" s="164"/>
      <c r="BR301" s="164"/>
      <c r="BS301" s="164"/>
      <c r="BT301" s="164"/>
      <c r="BU301" s="164"/>
      <c r="BV301" s="164"/>
      <c r="BW301" s="164"/>
      <c r="BX301" s="164"/>
      <c r="BY301" s="165">
        <v>20</v>
      </c>
      <c r="BZ301" s="165"/>
      <c r="CA301" s="165"/>
      <c r="CB301" s="165"/>
      <c r="CC301" s="165"/>
      <c r="CD301" s="165"/>
      <c r="CE301" s="165"/>
      <c r="CF301" s="164"/>
      <c r="CG301" s="164"/>
      <c r="CH301" s="164"/>
      <c r="CI301" s="164"/>
      <c r="CJ301" s="164"/>
      <c r="CK301" s="164"/>
      <c r="CL301" s="164"/>
      <c r="CM301" s="164"/>
      <c r="CN301" s="164"/>
    </row>
    <row r="302" spans="5:92" ht="14.25" customHeight="1" x14ac:dyDescent="0.35">
      <c r="E302" s="164">
        <v>172</v>
      </c>
      <c r="F302" s="164"/>
      <c r="G302" s="189"/>
      <c r="H302" s="189"/>
      <c r="I302" s="189"/>
      <c r="J302" s="189"/>
      <c r="K302" s="189"/>
      <c r="L302" s="189"/>
      <c r="M302" s="189"/>
      <c r="N302" s="189"/>
      <c r="O302" s="189"/>
      <c r="P302" s="189"/>
      <c r="Q302" s="189"/>
      <c r="R302" s="189"/>
      <c r="S302" s="189"/>
      <c r="T302" s="163" t="s">
        <v>1896</v>
      </c>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c r="AT302" s="163"/>
      <c r="AU302" s="163"/>
      <c r="AV302" s="163"/>
      <c r="AW302" s="163">
        <v>25</v>
      </c>
      <c r="AX302" s="163"/>
      <c r="AY302" s="163"/>
      <c r="AZ302" s="163"/>
      <c r="BA302" s="163"/>
      <c r="BB302" s="163"/>
      <c r="BC302" s="163"/>
      <c r="BD302" s="163"/>
      <c r="BE302" s="163"/>
      <c r="BF302" s="163"/>
      <c r="BG302" s="163"/>
      <c r="BH302" s="163"/>
      <c r="BI302" s="163"/>
      <c r="BJ302" s="163"/>
      <c r="BK302" s="164"/>
      <c r="BL302" s="164"/>
      <c r="BM302" s="164"/>
      <c r="BN302" s="164"/>
      <c r="BO302" s="164"/>
      <c r="BP302" s="164"/>
      <c r="BQ302" s="164"/>
      <c r="BR302" s="164"/>
      <c r="BS302" s="164"/>
      <c r="BT302" s="164"/>
      <c r="BU302" s="164"/>
      <c r="BV302" s="164"/>
      <c r="BW302" s="164"/>
      <c r="BX302" s="164"/>
      <c r="BY302" s="165">
        <v>25</v>
      </c>
      <c r="BZ302" s="165"/>
      <c r="CA302" s="165"/>
      <c r="CB302" s="165"/>
      <c r="CC302" s="165"/>
      <c r="CD302" s="165"/>
      <c r="CE302" s="165"/>
      <c r="CF302" s="164"/>
      <c r="CG302" s="164"/>
      <c r="CH302" s="164"/>
      <c r="CI302" s="164"/>
      <c r="CJ302" s="164"/>
      <c r="CK302" s="164"/>
      <c r="CL302" s="164"/>
      <c r="CM302" s="164"/>
      <c r="CN302" s="164"/>
    </row>
    <row r="303" spans="5:92" ht="14.25" customHeight="1" x14ac:dyDescent="0.35">
      <c r="E303" s="164">
        <v>173</v>
      </c>
      <c r="F303" s="164"/>
      <c r="G303" s="189"/>
      <c r="H303" s="189"/>
      <c r="I303" s="189"/>
      <c r="J303" s="189"/>
      <c r="K303" s="189"/>
      <c r="L303" s="189"/>
      <c r="M303" s="189"/>
      <c r="N303" s="189"/>
      <c r="O303" s="189"/>
      <c r="P303" s="189"/>
      <c r="Q303" s="189"/>
      <c r="R303" s="189"/>
      <c r="S303" s="189"/>
      <c r="T303" s="163" t="s">
        <v>1897</v>
      </c>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v>11</v>
      </c>
      <c r="AX303" s="163"/>
      <c r="AY303" s="163"/>
      <c r="AZ303" s="163"/>
      <c r="BA303" s="163"/>
      <c r="BB303" s="163"/>
      <c r="BC303" s="163"/>
      <c r="BD303" s="163"/>
      <c r="BE303" s="163"/>
      <c r="BF303" s="163"/>
      <c r="BG303" s="163"/>
      <c r="BH303" s="163"/>
      <c r="BI303" s="163"/>
      <c r="BJ303" s="163"/>
      <c r="BK303" s="164"/>
      <c r="BL303" s="164"/>
      <c r="BM303" s="164"/>
      <c r="BN303" s="164"/>
      <c r="BO303" s="164"/>
      <c r="BP303" s="164"/>
      <c r="BQ303" s="164"/>
      <c r="BR303" s="164"/>
      <c r="BS303" s="164"/>
      <c r="BT303" s="164"/>
      <c r="BU303" s="164"/>
      <c r="BV303" s="164"/>
      <c r="BW303" s="164"/>
      <c r="BX303" s="164"/>
      <c r="BY303" s="165">
        <v>11</v>
      </c>
      <c r="BZ303" s="165"/>
      <c r="CA303" s="165"/>
      <c r="CB303" s="165"/>
      <c r="CC303" s="165"/>
      <c r="CD303" s="165"/>
      <c r="CE303" s="165"/>
      <c r="CF303" s="164"/>
      <c r="CG303" s="164"/>
      <c r="CH303" s="164"/>
      <c r="CI303" s="164"/>
      <c r="CJ303" s="164"/>
      <c r="CK303" s="164"/>
      <c r="CL303" s="164"/>
      <c r="CM303" s="164"/>
      <c r="CN303" s="164"/>
    </row>
    <row r="304" spans="5:92" ht="14.25" customHeight="1" x14ac:dyDescent="0.35">
      <c r="E304" s="164">
        <v>174</v>
      </c>
      <c r="F304" s="164"/>
      <c r="G304" s="189"/>
      <c r="H304" s="189"/>
      <c r="I304" s="189"/>
      <c r="J304" s="189"/>
      <c r="K304" s="189"/>
      <c r="L304" s="189"/>
      <c r="M304" s="189"/>
      <c r="N304" s="189"/>
      <c r="O304" s="189"/>
      <c r="P304" s="189"/>
      <c r="Q304" s="189"/>
      <c r="R304" s="189"/>
      <c r="S304" s="189"/>
      <c r="T304" s="163" t="s">
        <v>876</v>
      </c>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c r="AV304" s="163"/>
      <c r="AW304" s="163">
        <v>5</v>
      </c>
      <c r="AX304" s="163"/>
      <c r="AY304" s="163"/>
      <c r="AZ304" s="163"/>
      <c r="BA304" s="163"/>
      <c r="BB304" s="163"/>
      <c r="BC304" s="163"/>
      <c r="BD304" s="163"/>
      <c r="BE304" s="163"/>
      <c r="BF304" s="163"/>
      <c r="BG304" s="163"/>
      <c r="BH304" s="163"/>
      <c r="BI304" s="163"/>
      <c r="BJ304" s="163"/>
      <c r="BK304" s="164"/>
      <c r="BL304" s="164"/>
      <c r="BM304" s="164"/>
      <c r="BN304" s="164"/>
      <c r="BO304" s="164"/>
      <c r="BP304" s="164"/>
      <c r="BQ304" s="164"/>
      <c r="BR304" s="164"/>
      <c r="BS304" s="164"/>
      <c r="BT304" s="164"/>
      <c r="BU304" s="164"/>
      <c r="BV304" s="164"/>
      <c r="BW304" s="164"/>
      <c r="BX304" s="164"/>
      <c r="BY304" s="165">
        <v>5</v>
      </c>
      <c r="BZ304" s="165"/>
      <c r="CA304" s="165"/>
      <c r="CB304" s="165"/>
      <c r="CC304" s="165"/>
      <c r="CD304" s="165"/>
      <c r="CE304" s="165"/>
      <c r="CF304" s="164"/>
      <c r="CG304" s="164"/>
      <c r="CH304" s="164"/>
      <c r="CI304" s="164"/>
      <c r="CJ304" s="164"/>
      <c r="CK304" s="164"/>
      <c r="CL304" s="164"/>
      <c r="CM304" s="164"/>
      <c r="CN304" s="164"/>
    </row>
    <row r="305" spans="5:92" ht="14.25" customHeight="1" x14ac:dyDescent="0.35">
      <c r="E305" s="164">
        <v>175</v>
      </c>
      <c r="F305" s="164"/>
      <c r="G305" s="189"/>
      <c r="H305" s="189"/>
      <c r="I305" s="189"/>
      <c r="J305" s="189"/>
      <c r="K305" s="189"/>
      <c r="L305" s="189"/>
      <c r="M305" s="189"/>
      <c r="N305" s="189"/>
      <c r="O305" s="189"/>
      <c r="P305" s="189"/>
      <c r="Q305" s="189"/>
      <c r="R305" s="189"/>
      <c r="S305" s="189"/>
      <c r="T305" s="163" t="s">
        <v>1898</v>
      </c>
      <c r="U305" s="163"/>
      <c r="V305" s="163"/>
      <c r="W305" s="163"/>
      <c r="X305" s="163"/>
      <c r="Y305" s="163"/>
      <c r="Z305" s="163"/>
      <c r="AA305" s="163"/>
      <c r="AB305" s="163"/>
      <c r="AC305" s="163"/>
      <c r="AD305" s="163"/>
      <c r="AE305" s="163"/>
      <c r="AF305" s="163"/>
      <c r="AG305" s="163"/>
      <c r="AH305" s="163"/>
      <c r="AI305" s="163">
        <v>1239</v>
      </c>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c r="BI305" s="163"/>
      <c r="BJ305" s="163"/>
      <c r="BK305" s="164"/>
      <c r="BL305" s="164"/>
      <c r="BM305" s="164"/>
      <c r="BN305" s="164"/>
      <c r="BO305" s="164"/>
      <c r="BP305" s="164"/>
      <c r="BQ305" s="164"/>
      <c r="BR305" s="164"/>
      <c r="BS305" s="164"/>
      <c r="BT305" s="164"/>
      <c r="BU305" s="164"/>
      <c r="BV305" s="164"/>
      <c r="BW305" s="164"/>
      <c r="BX305" s="164"/>
      <c r="BY305" s="165">
        <v>1239</v>
      </c>
      <c r="BZ305" s="165"/>
      <c r="CA305" s="165"/>
      <c r="CB305" s="165"/>
      <c r="CC305" s="165"/>
      <c r="CD305" s="165"/>
      <c r="CE305" s="165"/>
      <c r="CF305" s="164"/>
      <c r="CG305" s="164"/>
      <c r="CH305" s="164"/>
      <c r="CI305" s="164"/>
      <c r="CJ305" s="164"/>
      <c r="CK305" s="164"/>
      <c r="CL305" s="164"/>
      <c r="CM305" s="164"/>
      <c r="CN305" s="164"/>
    </row>
    <row r="306" spans="5:92" ht="14.25" customHeight="1" x14ac:dyDescent="0.35">
      <c r="E306" s="164">
        <v>176</v>
      </c>
      <c r="F306" s="164"/>
      <c r="G306" s="189"/>
      <c r="H306" s="189"/>
      <c r="I306" s="189"/>
      <c r="J306" s="189"/>
      <c r="K306" s="189"/>
      <c r="L306" s="189"/>
      <c r="M306" s="189"/>
      <c r="N306" s="189"/>
      <c r="O306" s="189"/>
      <c r="P306" s="189"/>
      <c r="Q306" s="189"/>
      <c r="R306" s="189"/>
      <c r="S306" s="189"/>
      <c r="T306" s="163" t="s">
        <v>877</v>
      </c>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c r="AV306" s="163"/>
      <c r="AW306" s="163">
        <v>8</v>
      </c>
      <c r="AX306" s="163"/>
      <c r="AY306" s="163"/>
      <c r="AZ306" s="163"/>
      <c r="BA306" s="163"/>
      <c r="BB306" s="163"/>
      <c r="BC306" s="163"/>
      <c r="BD306" s="163"/>
      <c r="BE306" s="163"/>
      <c r="BF306" s="163"/>
      <c r="BG306" s="163"/>
      <c r="BH306" s="163"/>
      <c r="BI306" s="163"/>
      <c r="BJ306" s="163"/>
      <c r="BK306" s="164"/>
      <c r="BL306" s="164"/>
      <c r="BM306" s="164"/>
      <c r="BN306" s="164"/>
      <c r="BO306" s="164"/>
      <c r="BP306" s="164"/>
      <c r="BQ306" s="164"/>
      <c r="BR306" s="164"/>
      <c r="BS306" s="164"/>
      <c r="BT306" s="164"/>
      <c r="BU306" s="164"/>
      <c r="BV306" s="164"/>
      <c r="BW306" s="164"/>
      <c r="BX306" s="164"/>
      <c r="BY306" s="165">
        <v>8</v>
      </c>
      <c r="BZ306" s="165"/>
      <c r="CA306" s="165"/>
      <c r="CB306" s="165"/>
      <c r="CC306" s="165"/>
      <c r="CD306" s="165"/>
      <c r="CE306" s="165"/>
      <c r="CF306" s="164"/>
      <c r="CG306" s="164"/>
      <c r="CH306" s="164"/>
      <c r="CI306" s="164"/>
      <c r="CJ306" s="164"/>
      <c r="CK306" s="164"/>
      <c r="CL306" s="164"/>
      <c r="CM306" s="164"/>
      <c r="CN306" s="164"/>
    </row>
    <row r="307" spans="5:92" ht="14.25" customHeight="1" x14ac:dyDescent="0.35">
      <c r="E307" s="164">
        <v>177</v>
      </c>
      <c r="F307" s="164"/>
      <c r="G307" s="189"/>
      <c r="H307" s="189"/>
      <c r="I307" s="189"/>
      <c r="J307" s="189"/>
      <c r="K307" s="189"/>
      <c r="L307" s="189"/>
      <c r="M307" s="189"/>
      <c r="N307" s="189"/>
      <c r="O307" s="189"/>
      <c r="P307" s="189"/>
      <c r="Q307" s="189"/>
      <c r="R307" s="189"/>
      <c r="S307" s="189"/>
      <c r="T307" s="163" t="s">
        <v>878</v>
      </c>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v>10</v>
      </c>
      <c r="BE307" s="163"/>
      <c r="BF307" s="163"/>
      <c r="BG307" s="163"/>
      <c r="BH307" s="163"/>
      <c r="BI307" s="163"/>
      <c r="BJ307" s="163"/>
      <c r="BK307" s="164"/>
      <c r="BL307" s="164"/>
      <c r="BM307" s="164"/>
      <c r="BN307" s="164"/>
      <c r="BO307" s="164"/>
      <c r="BP307" s="164"/>
      <c r="BQ307" s="164"/>
      <c r="BR307" s="164"/>
      <c r="BS307" s="164"/>
      <c r="BT307" s="164"/>
      <c r="BU307" s="164"/>
      <c r="BV307" s="164"/>
      <c r="BW307" s="164"/>
      <c r="BX307" s="164"/>
      <c r="BY307" s="165">
        <v>10</v>
      </c>
      <c r="BZ307" s="165"/>
      <c r="CA307" s="165"/>
      <c r="CB307" s="165"/>
      <c r="CC307" s="165"/>
      <c r="CD307" s="165"/>
      <c r="CE307" s="165"/>
      <c r="CF307" s="164"/>
      <c r="CG307" s="164"/>
      <c r="CH307" s="164"/>
      <c r="CI307" s="164"/>
      <c r="CJ307" s="164"/>
      <c r="CK307" s="164"/>
      <c r="CL307" s="164"/>
      <c r="CM307" s="164"/>
      <c r="CN307" s="164"/>
    </row>
    <row r="308" spans="5:92" ht="14.25" customHeight="1" x14ac:dyDescent="0.35">
      <c r="E308" s="164">
        <v>178</v>
      </c>
      <c r="F308" s="164"/>
      <c r="G308" s="189"/>
      <c r="H308" s="189"/>
      <c r="I308" s="189"/>
      <c r="J308" s="189"/>
      <c r="K308" s="189"/>
      <c r="L308" s="189"/>
      <c r="M308" s="189"/>
      <c r="N308" s="189"/>
      <c r="O308" s="189"/>
      <c r="P308" s="189"/>
      <c r="Q308" s="189"/>
      <c r="R308" s="189"/>
      <c r="S308" s="189"/>
      <c r="T308" s="163" t="s">
        <v>879</v>
      </c>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v>18</v>
      </c>
      <c r="BE308" s="163"/>
      <c r="BF308" s="163"/>
      <c r="BG308" s="163"/>
      <c r="BH308" s="163"/>
      <c r="BI308" s="163"/>
      <c r="BJ308" s="163"/>
      <c r="BK308" s="164"/>
      <c r="BL308" s="164"/>
      <c r="BM308" s="164"/>
      <c r="BN308" s="164"/>
      <c r="BO308" s="164"/>
      <c r="BP308" s="164"/>
      <c r="BQ308" s="164"/>
      <c r="BR308" s="164"/>
      <c r="BS308" s="164"/>
      <c r="BT308" s="164"/>
      <c r="BU308" s="164"/>
      <c r="BV308" s="164"/>
      <c r="BW308" s="164"/>
      <c r="BX308" s="164"/>
      <c r="BY308" s="165">
        <v>18</v>
      </c>
      <c r="BZ308" s="165"/>
      <c r="CA308" s="165"/>
      <c r="CB308" s="165"/>
      <c r="CC308" s="165"/>
      <c r="CD308" s="165"/>
      <c r="CE308" s="165"/>
      <c r="CF308" s="164"/>
      <c r="CG308" s="164"/>
      <c r="CH308" s="164"/>
      <c r="CI308" s="164"/>
      <c r="CJ308" s="164"/>
      <c r="CK308" s="164"/>
      <c r="CL308" s="164"/>
      <c r="CM308" s="164"/>
      <c r="CN308" s="164"/>
    </row>
    <row r="309" spans="5:92" ht="14.25" customHeight="1" x14ac:dyDescent="0.35">
      <c r="E309" s="164">
        <v>179</v>
      </c>
      <c r="F309" s="164"/>
      <c r="G309" s="189"/>
      <c r="H309" s="189"/>
      <c r="I309" s="189"/>
      <c r="J309" s="189"/>
      <c r="K309" s="189"/>
      <c r="L309" s="189"/>
      <c r="M309" s="189"/>
      <c r="N309" s="189"/>
      <c r="O309" s="189"/>
      <c r="P309" s="189"/>
      <c r="Q309" s="189"/>
      <c r="R309" s="189"/>
      <c r="S309" s="189"/>
      <c r="T309" s="163" t="s">
        <v>880</v>
      </c>
      <c r="U309" s="163"/>
      <c r="V309" s="163"/>
      <c r="W309" s="163"/>
      <c r="X309" s="163"/>
      <c r="Y309" s="163"/>
      <c r="Z309" s="163"/>
      <c r="AA309" s="163"/>
      <c r="AB309" s="163"/>
      <c r="AC309" s="163"/>
      <c r="AD309" s="163"/>
      <c r="AE309" s="163"/>
      <c r="AF309" s="163"/>
      <c r="AG309" s="163"/>
      <c r="AH309" s="163"/>
      <c r="AI309" s="163">
        <v>1</v>
      </c>
      <c r="AJ309" s="163"/>
      <c r="AK309" s="163"/>
      <c r="AL309" s="163"/>
      <c r="AM309" s="163"/>
      <c r="AN309" s="163"/>
      <c r="AO309" s="163"/>
      <c r="AP309" s="163">
        <v>1</v>
      </c>
      <c r="AQ309" s="163"/>
      <c r="AR309" s="163"/>
      <c r="AS309" s="163"/>
      <c r="AT309" s="163"/>
      <c r="AU309" s="163"/>
      <c r="AV309" s="163"/>
      <c r="AW309" s="163">
        <v>172</v>
      </c>
      <c r="AX309" s="163"/>
      <c r="AY309" s="163"/>
      <c r="AZ309" s="163"/>
      <c r="BA309" s="163"/>
      <c r="BB309" s="163"/>
      <c r="BC309" s="163"/>
      <c r="BD309" s="163"/>
      <c r="BE309" s="163"/>
      <c r="BF309" s="163"/>
      <c r="BG309" s="163"/>
      <c r="BH309" s="163"/>
      <c r="BI309" s="163"/>
      <c r="BJ309" s="163"/>
      <c r="BK309" s="164"/>
      <c r="BL309" s="164"/>
      <c r="BM309" s="164"/>
      <c r="BN309" s="164"/>
      <c r="BO309" s="164"/>
      <c r="BP309" s="164"/>
      <c r="BQ309" s="164"/>
      <c r="BR309" s="164"/>
      <c r="BS309" s="164"/>
      <c r="BT309" s="164"/>
      <c r="BU309" s="164"/>
      <c r="BV309" s="164"/>
      <c r="BW309" s="164"/>
      <c r="BX309" s="164"/>
      <c r="BY309" s="165">
        <v>174</v>
      </c>
      <c r="BZ309" s="165"/>
      <c r="CA309" s="165"/>
      <c r="CB309" s="165"/>
      <c r="CC309" s="165"/>
      <c r="CD309" s="165"/>
      <c r="CE309" s="165"/>
      <c r="CF309" s="164"/>
      <c r="CG309" s="164"/>
      <c r="CH309" s="164"/>
      <c r="CI309" s="164"/>
      <c r="CJ309" s="164"/>
      <c r="CK309" s="164"/>
      <c r="CL309" s="164"/>
      <c r="CM309" s="164"/>
      <c r="CN309" s="164"/>
    </row>
    <row r="310" spans="5:92" ht="14.25" customHeight="1" x14ac:dyDescent="0.35">
      <c r="E310" s="164">
        <v>180</v>
      </c>
      <c r="F310" s="164"/>
      <c r="G310" s="189"/>
      <c r="H310" s="189"/>
      <c r="I310" s="189"/>
      <c r="J310" s="189"/>
      <c r="K310" s="189"/>
      <c r="L310" s="189"/>
      <c r="M310" s="189"/>
      <c r="N310" s="189"/>
      <c r="O310" s="189"/>
      <c r="P310" s="189"/>
      <c r="Q310" s="189"/>
      <c r="R310" s="189"/>
      <c r="S310" s="189"/>
      <c r="T310" s="163" t="s">
        <v>1899</v>
      </c>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v>12</v>
      </c>
      <c r="BE310" s="163"/>
      <c r="BF310" s="163"/>
      <c r="BG310" s="163"/>
      <c r="BH310" s="163"/>
      <c r="BI310" s="163"/>
      <c r="BJ310" s="163"/>
      <c r="BK310" s="164"/>
      <c r="BL310" s="164"/>
      <c r="BM310" s="164"/>
      <c r="BN310" s="164"/>
      <c r="BO310" s="164"/>
      <c r="BP310" s="164"/>
      <c r="BQ310" s="164"/>
      <c r="BR310" s="164"/>
      <c r="BS310" s="164"/>
      <c r="BT310" s="164"/>
      <c r="BU310" s="164"/>
      <c r="BV310" s="164"/>
      <c r="BW310" s="164"/>
      <c r="BX310" s="164"/>
      <c r="BY310" s="165">
        <v>12</v>
      </c>
      <c r="BZ310" s="165"/>
      <c r="CA310" s="165"/>
      <c r="CB310" s="165"/>
      <c r="CC310" s="165"/>
      <c r="CD310" s="165"/>
      <c r="CE310" s="165"/>
      <c r="CF310" s="164"/>
      <c r="CG310" s="164"/>
      <c r="CH310" s="164"/>
      <c r="CI310" s="164"/>
      <c r="CJ310" s="164"/>
      <c r="CK310" s="164"/>
      <c r="CL310" s="164"/>
      <c r="CM310" s="164"/>
      <c r="CN310" s="164"/>
    </row>
    <row r="311" spans="5:92" ht="14.25" customHeight="1" x14ac:dyDescent="0.35">
      <c r="E311" s="164">
        <v>181</v>
      </c>
      <c r="F311" s="164"/>
      <c r="G311" s="189"/>
      <c r="H311" s="189"/>
      <c r="I311" s="189"/>
      <c r="J311" s="189"/>
      <c r="K311" s="189"/>
      <c r="L311" s="189"/>
      <c r="M311" s="189"/>
      <c r="N311" s="189"/>
      <c r="O311" s="189"/>
      <c r="P311" s="189"/>
      <c r="Q311" s="189"/>
      <c r="R311" s="189"/>
      <c r="S311" s="189"/>
      <c r="T311" s="163" t="s">
        <v>1900</v>
      </c>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c r="AW311" s="163">
        <v>52</v>
      </c>
      <c r="AX311" s="163"/>
      <c r="AY311" s="163"/>
      <c r="AZ311" s="163"/>
      <c r="BA311" s="163"/>
      <c r="BB311" s="163"/>
      <c r="BC311" s="163"/>
      <c r="BD311" s="163"/>
      <c r="BE311" s="163"/>
      <c r="BF311" s="163"/>
      <c r="BG311" s="163"/>
      <c r="BH311" s="163"/>
      <c r="BI311" s="163"/>
      <c r="BJ311" s="163"/>
      <c r="BK311" s="164"/>
      <c r="BL311" s="164"/>
      <c r="BM311" s="164"/>
      <c r="BN311" s="164"/>
      <c r="BO311" s="164"/>
      <c r="BP311" s="164"/>
      <c r="BQ311" s="164"/>
      <c r="BR311" s="164"/>
      <c r="BS311" s="164"/>
      <c r="BT311" s="164"/>
      <c r="BU311" s="164"/>
      <c r="BV311" s="164"/>
      <c r="BW311" s="164"/>
      <c r="BX311" s="164"/>
      <c r="BY311" s="165">
        <v>52</v>
      </c>
      <c r="BZ311" s="165"/>
      <c r="CA311" s="165"/>
      <c r="CB311" s="165"/>
      <c r="CC311" s="165"/>
      <c r="CD311" s="165"/>
      <c r="CE311" s="165"/>
      <c r="CF311" s="164"/>
      <c r="CG311" s="164"/>
      <c r="CH311" s="164"/>
      <c r="CI311" s="164"/>
      <c r="CJ311" s="164"/>
      <c r="CK311" s="164"/>
      <c r="CL311" s="164"/>
      <c r="CM311" s="164"/>
      <c r="CN311" s="164"/>
    </row>
    <row r="312" spans="5:92" ht="14.25" customHeight="1" x14ac:dyDescent="0.35">
      <c r="E312" s="164">
        <v>182</v>
      </c>
      <c r="F312" s="164"/>
      <c r="G312" s="189"/>
      <c r="H312" s="189"/>
      <c r="I312" s="189"/>
      <c r="J312" s="189"/>
      <c r="K312" s="189"/>
      <c r="L312" s="189"/>
      <c r="M312" s="189"/>
      <c r="N312" s="189"/>
      <c r="O312" s="189"/>
      <c r="P312" s="189"/>
      <c r="Q312" s="189"/>
      <c r="R312" s="189"/>
      <c r="S312" s="189"/>
      <c r="T312" s="163" t="s">
        <v>881</v>
      </c>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v>49</v>
      </c>
      <c r="AX312" s="163"/>
      <c r="AY312" s="163"/>
      <c r="AZ312" s="163"/>
      <c r="BA312" s="163"/>
      <c r="BB312" s="163"/>
      <c r="BC312" s="163"/>
      <c r="BD312" s="163"/>
      <c r="BE312" s="163"/>
      <c r="BF312" s="163"/>
      <c r="BG312" s="163"/>
      <c r="BH312" s="163"/>
      <c r="BI312" s="163"/>
      <c r="BJ312" s="163"/>
      <c r="BK312" s="164"/>
      <c r="BL312" s="164"/>
      <c r="BM312" s="164"/>
      <c r="BN312" s="164"/>
      <c r="BO312" s="164"/>
      <c r="BP312" s="164"/>
      <c r="BQ312" s="164"/>
      <c r="BR312" s="164"/>
      <c r="BS312" s="164"/>
      <c r="BT312" s="164"/>
      <c r="BU312" s="164"/>
      <c r="BV312" s="164"/>
      <c r="BW312" s="164"/>
      <c r="BX312" s="164"/>
      <c r="BY312" s="165">
        <v>49</v>
      </c>
      <c r="BZ312" s="165"/>
      <c r="CA312" s="165"/>
      <c r="CB312" s="165"/>
      <c r="CC312" s="165"/>
      <c r="CD312" s="165"/>
      <c r="CE312" s="165"/>
      <c r="CF312" s="164"/>
      <c r="CG312" s="164"/>
      <c r="CH312" s="164"/>
      <c r="CI312" s="164"/>
      <c r="CJ312" s="164"/>
      <c r="CK312" s="164"/>
      <c r="CL312" s="164"/>
      <c r="CM312" s="164"/>
      <c r="CN312" s="164"/>
    </row>
    <row r="313" spans="5:92" ht="14.25" customHeight="1" x14ac:dyDescent="0.35">
      <c r="E313" s="164">
        <v>183</v>
      </c>
      <c r="F313" s="164"/>
      <c r="G313" s="189"/>
      <c r="H313" s="189"/>
      <c r="I313" s="189"/>
      <c r="J313" s="189"/>
      <c r="K313" s="189"/>
      <c r="L313" s="189"/>
      <c r="M313" s="189"/>
      <c r="N313" s="189"/>
      <c r="O313" s="189"/>
      <c r="P313" s="189"/>
      <c r="Q313" s="189"/>
      <c r="R313" s="189"/>
      <c r="S313" s="189"/>
      <c r="T313" s="163" t="s">
        <v>882</v>
      </c>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v>16</v>
      </c>
      <c r="BE313" s="163"/>
      <c r="BF313" s="163"/>
      <c r="BG313" s="163"/>
      <c r="BH313" s="163"/>
      <c r="BI313" s="163"/>
      <c r="BJ313" s="163"/>
      <c r="BK313" s="164"/>
      <c r="BL313" s="164"/>
      <c r="BM313" s="164"/>
      <c r="BN313" s="164"/>
      <c r="BO313" s="164"/>
      <c r="BP313" s="164"/>
      <c r="BQ313" s="164"/>
      <c r="BR313" s="164"/>
      <c r="BS313" s="164"/>
      <c r="BT313" s="164"/>
      <c r="BU313" s="164"/>
      <c r="BV313" s="164"/>
      <c r="BW313" s="164"/>
      <c r="BX313" s="164"/>
      <c r="BY313" s="165">
        <v>16</v>
      </c>
      <c r="BZ313" s="165"/>
      <c r="CA313" s="165"/>
      <c r="CB313" s="165"/>
      <c r="CC313" s="165"/>
      <c r="CD313" s="165"/>
      <c r="CE313" s="165"/>
      <c r="CF313" s="164"/>
      <c r="CG313" s="164"/>
      <c r="CH313" s="164"/>
      <c r="CI313" s="164"/>
      <c r="CJ313" s="164"/>
      <c r="CK313" s="164"/>
      <c r="CL313" s="164"/>
      <c r="CM313" s="164"/>
      <c r="CN313" s="164"/>
    </row>
    <row r="314" spans="5:92" ht="14.25" customHeight="1" x14ac:dyDescent="0.35">
      <c r="E314" s="164">
        <v>184</v>
      </c>
      <c r="F314" s="164"/>
      <c r="G314" s="189"/>
      <c r="H314" s="189"/>
      <c r="I314" s="189"/>
      <c r="J314" s="189"/>
      <c r="K314" s="189"/>
      <c r="L314" s="189"/>
      <c r="M314" s="189"/>
      <c r="N314" s="189"/>
      <c r="O314" s="189"/>
      <c r="P314" s="189"/>
      <c r="Q314" s="189"/>
      <c r="R314" s="189"/>
      <c r="S314" s="189"/>
      <c r="T314" s="163" t="s">
        <v>1125</v>
      </c>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v>5</v>
      </c>
      <c r="BE314" s="163"/>
      <c r="BF314" s="163"/>
      <c r="BG314" s="163"/>
      <c r="BH314" s="163"/>
      <c r="BI314" s="163"/>
      <c r="BJ314" s="163"/>
      <c r="BK314" s="164"/>
      <c r="BL314" s="164"/>
      <c r="BM314" s="164"/>
      <c r="BN314" s="164"/>
      <c r="BO314" s="164"/>
      <c r="BP314" s="164"/>
      <c r="BQ314" s="164"/>
      <c r="BR314" s="164"/>
      <c r="BS314" s="164"/>
      <c r="BT314" s="164"/>
      <c r="BU314" s="164"/>
      <c r="BV314" s="164"/>
      <c r="BW314" s="164"/>
      <c r="BX314" s="164"/>
      <c r="BY314" s="165">
        <v>5</v>
      </c>
      <c r="BZ314" s="165"/>
      <c r="CA314" s="165"/>
      <c r="CB314" s="165"/>
      <c r="CC314" s="165"/>
      <c r="CD314" s="165"/>
      <c r="CE314" s="165"/>
      <c r="CF314" s="164"/>
      <c r="CG314" s="164"/>
      <c r="CH314" s="164"/>
      <c r="CI314" s="164"/>
      <c r="CJ314" s="164"/>
      <c r="CK314" s="164"/>
      <c r="CL314" s="164"/>
      <c r="CM314" s="164"/>
      <c r="CN314" s="164"/>
    </row>
    <row r="315" spans="5:92" ht="14.25" customHeight="1" x14ac:dyDescent="0.35">
      <c r="E315" s="164">
        <v>185</v>
      </c>
      <c r="F315" s="164"/>
      <c r="G315" s="189"/>
      <c r="H315" s="189"/>
      <c r="I315" s="189"/>
      <c r="J315" s="189"/>
      <c r="K315" s="189"/>
      <c r="L315" s="189"/>
      <c r="M315" s="189"/>
      <c r="N315" s="189"/>
      <c r="O315" s="189"/>
      <c r="P315" s="189"/>
      <c r="Q315" s="189"/>
      <c r="R315" s="189"/>
      <c r="S315" s="189"/>
      <c r="T315" s="163" t="s">
        <v>883</v>
      </c>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v>5</v>
      </c>
      <c r="BE315" s="163"/>
      <c r="BF315" s="163"/>
      <c r="BG315" s="163"/>
      <c r="BH315" s="163"/>
      <c r="BI315" s="163"/>
      <c r="BJ315" s="163"/>
      <c r="BK315" s="164"/>
      <c r="BL315" s="164"/>
      <c r="BM315" s="164"/>
      <c r="BN315" s="164"/>
      <c r="BO315" s="164"/>
      <c r="BP315" s="164"/>
      <c r="BQ315" s="164"/>
      <c r="BR315" s="164"/>
      <c r="BS315" s="164"/>
      <c r="BT315" s="164"/>
      <c r="BU315" s="164"/>
      <c r="BV315" s="164"/>
      <c r="BW315" s="164"/>
      <c r="BX315" s="164"/>
      <c r="BY315" s="165">
        <v>5</v>
      </c>
      <c r="BZ315" s="165"/>
      <c r="CA315" s="165"/>
      <c r="CB315" s="165"/>
      <c r="CC315" s="165"/>
      <c r="CD315" s="165"/>
      <c r="CE315" s="165"/>
      <c r="CF315" s="164"/>
      <c r="CG315" s="164"/>
      <c r="CH315" s="164"/>
      <c r="CI315" s="164"/>
      <c r="CJ315" s="164"/>
      <c r="CK315" s="164"/>
      <c r="CL315" s="164"/>
      <c r="CM315" s="164"/>
      <c r="CN315" s="164"/>
    </row>
    <row r="316" spans="5:92" ht="14.25" customHeight="1" x14ac:dyDescent="0.35">
      <c r="E316" s="164">
        <v>186</v>
      </c>
      <c r="F316" s="164"/>
      <c r="G316" s="189"/>
      <c r="H316" s="189"/>
      <c r="I316" s="189"/>
      <c r="J316" s="189"/>
      <c r="K316" s="189"/>
      <c r="L316" s="189"/>
      <c r="M316" s="189"/>
      <c r="N316" s="189"/>
      <c r="O316" s="189"/>
      <c r="P316" s="189"/>
      <c r="Q316" s="189"/>
      <c r="R316" s="189"/>
      <c r="S316" s="189"/>
      <c r="T316" s="163" t="s">
        <v>884</v>
      </c>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v>23</v>
      </c>
      <c r="AX316" s="163"/>
      <c r="AY316" s="163"/>
      <c r="AZ316" s="163"/>
      <c r="BA316" s="163"/>
      <c r="BB316" s="163"/>
      <c r="BC316" s="163"/>
      <c r="BD316" s="163"/>
      <c r="BE316" s="163"/>
      <c r="BF316" s="163"/>
      <c r="BG316" s="163"/>
      <c r="BH316" s="163"/>
      <c r="BI316" s="163"/>
      <c r="BJ316" s="163"/>
      <c r="BK316" s="164"/>
      <c r="BL316" s="164"/>
      <c r="BM316" s="164"/>
      <c r="BN316" s="164"/>
      <c r="BO316" s="164"/>
      <c r="BP316" s="164"/>
      <c r="BQ316" s="164"/>
      <c r="BR316" s="164"/>
      <c r="BS316" s="164"/>
      <c r="BT316" s="164"/>
      <c r="BU316" s="164"/>
      <c r="BV316" s="164"/>
      <c r="BW316" s="164"/>
      <c r="BX316" s="164"/>
      <c r="BY316" s="165">
        <v>23</v>
      </c>
      <c r="BZ316" s="165"/>
      <c r="CA316" s="165"/>
      <c r="CB316" s="165"/>
      <c r="CC316" s="165"/>
      <c r="CD316" s="165"/>
      <c r="CE316" s="165"/>
      <c r="CF316" s="164"/>
      <c r="CG316" s="164"/>
      <c r="CH316" s="164"/>
      <c r="CI316" s="164"/>
      <c r="CJ316" s="164"/>
      <c r="CK316" s="164"/>
      <c r="CL316" s="164"/>
      <c r="CM316" s="164"/>
      <c r="CN316" s="164"/>
    </row>
    <row r="317" spans="5:92" ht="14.25" customHeight="1" x14ac:dyDescent="0.35">
      <c r="E317" s="164">
        <v>187</v>
      </c>
      <c r="F317" s="164"/>
      <c r="G317" s="189"/>
      <c r="H317" s="189"/>
      <c r="I317" s="189"/>
      <c r="J317" s="189"/>
      <c r="K317" s="189"/>
      <c r="L317" s="189"/>
      <c r="M317" s="189"/>
      <c r="N317" s="189"/>
      <c r="O317" s="189"/>
      <c r="P317" s="189"/>
      <c r="Q317" s="189"/>
      <c r="R317" s="189"/>
      <c r="S317" s="189"/>
      <c r="T317" s="163" t="s">
        <v>885</v>
      </c>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c r="AV317" s="163"/>
      <c r="AW317" s="163">
        <v>26</v>
      </c>
      <c r="AX317" s="163"/>
      <c r="AY317" s="163"/>
      <c r="AZ317" s="163"/>
      <c r="BA317" s="163"/>
      <c r="BB317" s="163"/>
      <c r="BC317" s="163"/>
      <c r="BD317" s="163"/>
      <c r="BE317" s="163"/>
      <c r="BF317" s="163"/>
      <c r="BG317" s="163"/>
      <c r="BH317" s="163"/>
      <c r="BI317" s="163"/>
      <c r="BJ317" s="163"/>
      <c r="BK317" s="164"/>
      <c r="BL317" s="164"/>
      <c r="BM317" s="164"/>
      <c r="BN317" s="164"/>
      <c r="BO317" s="164"/>
      <c r="BP317" s="164"/>
      <c r="BQ317" s="164"/>
      <c r="BR317" s="164"/>
      <c r="BS317" s="164"/>
      <c r="BT317" s="164"/>
      <c r="BU317" s="164"/>
      <c r="BV317" s="164"/>
      <c r="BW317" s="164"/>
      <c r="BX317" s="164"/>
      <c r="BY317" s="165">
        <v>26</v>
      </c>
      <c r="BZ317" s="165"/>
      <c r="CA317" s="165"/>
      <c r="CB317" s="165"/>
      <c r="CC317" s="165"/>
      <c r="CD317" s="165"/>
      <c r="CE317" s="165"/>
      <c r="CF317" s="164"/>
      <c r="CG317" s="164"/>
      <c r="CH317" s="164"/>
      <c r="CI317" s="164"/>
      <c r="CJ317" s="164"/>
      <c r="CK317" s="164"/>
      <c r="CL317" s="164"/>
      <c r="CM317" s="164"/>
      <c r="CN317" s="164"/>
    </row>
    <row r="318" spans="5:92" ht="14.25" customHeight="1" x14ac:dyDescent="0.35">
      <c r="E318" s="164">
        <v>188</v>
      </c>
      <c r="F318" s="164"/>
      <c r="G318" s="189"/>
      <c r="H318" s="189"/>
      <c r="I318" s="189"/>
      <c r="J318" s="189"/>
      <c r="K318" s="189"/>
      <c r="L318" s="189"/>
      <c r="M318" s="189"/>
      <c r="N318" s="189"/>
      <c r="O318" s="189"/>
      <c r="P318" s="189"/>
      <c r="Q318" s="189"/>
      <c r="R318" s="189"/>
      <c r="S318" s="189"/>
      <c r="T318" s="163" t="s">
        <v>886</v>
      </c>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c r="AV318" s="163"/>
      <c r="AW318" s="163">
        <v>12</v>
      </c>
      <c r="AX318" s="163"/>
      <c r="AY318" s="163"/>
      <c r="AZ318" s="163"/>
      <c r="BA318" s="163"/>
      <c r="BB318" s="163"/>
      <c r="BC318" s="163"/>
      <c r="BD318" s="163"/>
      <c r="BE318" s="163"/>
      <c r="BF318" s="163"/>
      <c r="BG318" s="163"/>
      <c r="BH318" s="163"/>
      <c r="BI318" s="163"/>
      <c r="BJ318" s="163"/>
      <c r="BK318" s="164"/>
      <c r="BL318" s="164"/>
      <c r="BM318" s="164"/>
      <c r="BN318" s="164"/>
      <c r="BO318" s="164"/>
      <c r="BP318" s="164"/>
      <c r="BQ318" s="164"/>
      <c r="BR318" s="164"/>
      <c r="BS318" s="164"/>
      <c r="BT318" s="164"/>
      <c r="BU318" s="164"/>
      <c r="BV318" s="164"/>
      <c r="BW318" s="164"/>
      <c r="BX318" s="164"/>
      <c r="BY318" s="165">
        <v>12</v>
      </c>
      <c r="BZ318" s="165"/>
      <c r="CA318" s="165"/>
      <c r="CB318" s="165"/>
      <c r="CC318" s="165"/>
      <c r="CD318" s="165"/>
      <c r="CE318" s="165"/>
      <c r="CF318" s="164"/>
      <c r="CG318" s="164"/>
      <c r="CH318" s="164"/>
      <c r="CI318" s="164"/>
      <c r="CJ318" s="164"/>
      <c r="CK318" s="164"/>
      <c r="CL318" s="164"/>
      <c r="CM318" s="164"/>
      <c r="CN318" s="164"/>
    </row>
    <row r="319" spans="5:92" ht="14.25" customHeight="1" x14ac:dyDescent="0.35">
      <c r="E319" s="164">
        <v>189</v>
      </c>
      <c r="F319" s="164"/>
      <c r="G319" s="189"/>
      <c r="H319" s="189"/>
      <c r="I319" s="189"/>
      <c r="J319" s="189"/>
      <c r="K319" s="189"/>
      <c r="L319" s="189"/>
      <c r="M319" s="189"/>
      <c r="N319" s="189"/>
      <c r="O319" s="189"/>
      <c r="P319" s="189"/>
      <c r="Q319" s="189"/>
      <c r="R319" s="189"/>
      <c r="S319" s="189"/>
      <c r="T319" s="163" t="s">
        <v>887</v>
      </c>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c r="AV319" s="163"/>
      <c r="AW319" s="163">
        <v>2</v>
      </c>
      <c r="AX319" s="163"/>
      <c r="AY319" s="163"/>
      <c r="AZ319" s="163"/>
      <c r="BA319" s="163"/>
      <c r="BB319" s="163"/>
      <c r="BC319" s="163"/>
      <c r="BD319" s="163"/>
      <c r="BE319" s="163"/>
      <c r="BF319" s="163"/>
      <c r="BG319" s="163"/>
      <c r="BH319" s="163"/>
      <c r="BI319" s="163"/>
      <c r="BJ319" s="163"/>
      <c r="BK319" s="164"/>
      <c r="BL319" s="164"/>
      <c r="BM319" s="164"/>
      <c r="BN319" s="164"/>
      <c r="BO319" s="164"/>
      <c r="BP319" s="164"/>
      <c r="BQ319" s="164"/>
      <c r="BR319" s="164"/>
      <c r="BS319" s="164"/>
      <c r="BT319" s="164"/>
      <c r="BU319" s="164"/>
      <c r="BV319" s="164"/>
      <c r="BW319" s="164"/>
      <c r="BX319" s="164"/>
      <c r="BY319" s="165">
        <v>2</v>
      </c>
      <c r="BZ319" s="165"/>
      <c r="CA319" s="165"/>
      <c r="CB319" s="165"/>
      <c r="CC319" s="165"/>
      <c r="CD319" s="165"/>
      <c r="CE319" s="165"/>
      <c r="CF319" s="164"/>
      <c r="CG319" s="164"/>
      <c r="CH319" s="164"/>
      <c r="CI319" s="164"/>
      <c r="CJ319" s="164"/>
      <c r="CK319" s="164"/>
      <c r="CL319" s="164"/>
      <c r="CM319" s="164"/>
      <c r="CN319" s="164"/>
    </row>
    <row r="320" spans="5:92" ht="14.25" customHeight="1" x14ac:dyDescent="0.35">
      <c r="E320" s="164">
        <v>190</v>
      </c>
      <c r="F320" s="164"/>
      <c r="G320" s="189"/>
      <c r="H320" s="189"/>
      <c r="I320" s="189"/>
      <c r="J320" s="189"/>
      <c r="K320" s="189"/>
      <c r="L320" s="189"/>
      <c r="M320" s="189"/>
      <c r="N320" s="189"/>
      <c r="O320" s="189"/>
      <c r="P320" s="189"/>
      <c r="Q320" s="189"/>
      <c r="R320" s="189"/>
      <c r="S320" s="189"/>
      <c r="T320" s="163" t="s">
        <v>889</v>
      </c>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c r="AT320" s="163"/>
      <c r="AU320" s="163"/>
      <c r="AV320" s="163"/>
      <c r="AW320" s="163">
        <v>19</v>
      </c>
      <c r="AX320" s="163"/>
      <c r="AY320" s="163"/>
      <c r="AZ320" s="163"/>
      <c r="BA320" s="163"/>
      <c r="BB320" s="163"/>
      <c r="BC320" s="163"/>
      <c r="BD320" s="163"/>
      <c r="BE320" s="163"/>
      <c r="BF320" s="163"/>
      <c r="BG320" s="163"/>
      <c r="BH320" s="163"/>
      <c r="BI320" s="163"/>
      <c r="BJ320" s="163"/>
      <c r="BK320" s="164"/>
      <c r="BL320" s="164"/>
      <c r="BM320" s="164"/>
      <c r="BN320" s="164"/>
      <c r="BO320" s="164"/>
      <c r="BP320" s="164"/>
      <c r="BQ320" s="164"/>
      <c r="BR320" s="164"/>
      <c r="BS320" s="164"/>
      <c r="BT320" s="164"/>
      <c r="BU320" s="164"/>
      <c r="BV320" s="164"/>
      <c r="BW320" s="164"/>
      <c r="BX320" s="164"/>
      <c r="BY320" s="165">
        <v>19</v>
      </c>
      <c r="BZ320" s="165"/>
      <c r="CA320" s="165"/>
      <c r="CB320" s="165"/>
      <c r="CC320" s="165"/>
      <c r="CD320" s="165"/>
      <c r="CE320" s="165"/>
      <c r="CF320" s="164"/>
      <c r="CG320" s="164"/>
      <c r="CH320" s="164"/>
      <c r="CI320" s="164"/>
      <c r="CJ320" s="164"/>
      <c r="CK320" s="164"/>
      <c r="CL320" s="164"/>
      <c r="CM320" s="164"/>
      <c r="CN320" s="164"/>
    </row>
    <row r="321" spans="5:92" ht="14.25" customHeight="1" x14ac:dyDescent="0.35">
      <c r="E321" s="164">
        <v>191</v>
      </c>
      <c r="F321" s="164"/>
      <c r="G321" s="189"/>
      <c r="H321" s="189"/>
      <c r="I321" s="189"/>
      <c r="J321" s="189"/>
      <c r="K321" s="189"/>
      <c r="L321" s="189"/>
      <c r="M321" s="189"/>
      <c r="N321" s="189"/>
      <c r="O321" s="189"/>
      <c r="P321" s="189"/>
      <c r="Q321" s="189"/>
      <c r="R321" s="189"/>
      <c r="S321" s="189"/>
      <c r="T321" s="163" t="s">
        <v>890</v>
      </c>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c r="AV321" s="163"/>
      <c r="AW321" s="163">
        <v>258</v>
      </c>
      <c r="AX321" s="163"/>
      <c r="AY321" s="163"/>
      <c r="AZ321" s="163"/>
      <c r="BA321" s="163"/>
      <c r="BB321" s="163"/>
      <c r="BC321" s="163"/>
      <c r="BD321" s="163"/>
      <c r="BE321" s="163"/>
      <c r="BF321" s="163"/>
      <c r="BG321" s="163"/>
      <c r="BH321" s="163"/>
      <c r="BI321" s="163"/>
      <c r="BJ321" s="163"/>
      <c r="BK321" s="164"/>
      <c r="BL321" s="164"/>
      <c r="BM321" s="164"/>
      <c r="BN321" s="164"/>
      <c r="BO321" s="164"/>
      <c r="BP321" s="164"/>
      <c r="BQ321" s="164"/>
      <c r="BR321" s="164"/>
      <c r="BS321" s="164"/>
      <c r="BT321" s="164"/>
      <c r="BU321" s="164"/>
      <c r="BV321" s="164"/>
      <c r="BW321" s="164"/>
      <c r="BX321" s="164"/>
      <c r="BY321" s="165">
        <v>258</v>
      </c>
      <c r="BZ321" s="165"/>
      <c r="CA321" s="165"/>
      <c r="CB321" s="165"/>
      <c r="CC321" s="165"/>
      <c r="CD321" s="165"/>
      <c r="CE321" s="165"/>
      <c r="CF321" s="164"/>
      <c r="CG321" s="164"/>
      <c r="CH321" s="164"/>
      <c r="CI321" s="164"/>
      <c r="CJ321" s="164"/>
      <c r="CK321" s="164"/>
      <c r="CL321" s="164"/>
      <c r="CM321" s="164"/>
      <c r="CN321" s="164"/>
    </row>
    <row r="322" spans="5:92" ht="14.25" customHeight="1" x14ac:dyDescent="0.35">
      <c r="E322" s="164">
        <v>192</v>
      </c>
      <c r="F322" s="164"/>
      <c r="G322" s="189"/>
      <c r="H322" s="189"/>
      <c r="I322" s="189"/>
      <c r="J322" s="189"/>
      <c r="K322" s="189"/>
      <c r="L322" s="189"/>
      <c r="M322" s="189"/>
      <c r="N322" s="189"/>
      <c r="O322" s="189"/>
      <c r="P322" s="189"/>
      <c r="Q322" s="189"/>
      <c r="R322" s="189"/>
      <c r="S322" s="189"/>
      <c r="T322" s="163" t="s">
        <v>892</v>
      </c>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c r="AT322" s="163"/>
      <c r="AU322" s="163"/>
      <c r="AV322" s="163"/>
      <c r="AW322" s="163">
        <v>8</v>
      </c>
      <c r="AX322" s="163"/>
      <c r="AY322" s="163"/>
      <c r="AZ322" s="163"/>
      <c r="BA322" s="163"/>
      <c r="BB322" s="163"/>
      <c r="BC322" s="163"/>
      <c r="BD322" s="163"/>
      <c r="BE322" s="163"/>
      <c r="BF322" s="163"/>
      <c r="BG322" s="163"/>
      <c r="BH322" s="163"/>
      <c r="BI322" s="163"/>
      <c r="BJ322" s="163"/>
      <c r="BK322" s="164"/>
      <c r="BL322" s="164"/>
      <c r="BM322" s="164"/>
      <c r="BN322" s="164"/>
      <c r="BO322" s="164"/>
      <c r="BP322" s="164"/>
      <c r="BQ322" s="164"/>
      <c r="BR322" s="164"/>
      <c r="BS322" s="164"/>
      <c r="BT322" s="164"/>
      <c r="BU322" s="164"/>
      <c r="BV322" s="164"/>
      <c r="BW322" s="164"/>
      <c r="BX322" s="164"/>
      <c r="BY322" s="165">
        <v>8</v>
      </c>
      <c r="BZ322" s="165"/>
      <c r="CA322" s="165"/>
      <c r="CB322" s="165"/>
      <c r="CC322" s="165"/>
      <c r="CD322" s="165"/>
      <c r="CE322" s="165"/>
      <c r="CF322" s="164"/>
      <c r="CG322" s="164"/>
      <c r="CH322" s="164"/>
      <c r="CI322" s="164"/>
      <c r="CJ322" s="164"/>
      <c r="CK322" s="164"/>
      <c r="CL322" s="164"/>
      <c r="CM322" s="164"/>
      <c r="CN322" s="164"/>
    </row>
    <row r="323" spans="5:92" ht="14.25" customHeight="1" x14ac:dyDescent="0.35">
      <c r="E323" s="164">
        <v>193</v>
      </c>
      <c r="F323" s="164"/>
      <c r="G323" s="189"/>
      <c r="H323" s="189"/>
      <c r="I323" s="189"/>
      <c r="J323" s="189"/>
      <c r="K323" s="189"/>
      <c r="L323" s="189"/>
      <c r="M323" s="189"/>
      <c r="N323" s="189"/>
      <c r="O323" s="189"/>
      <c r="P323" s="189"/>
      <c r="Q323" s="189"/>
      <c r="R323" s="189"/>
      <c r="S323" s="189"/>
      <c r="T323" s="163" t="s">
        <v>1901</v>
      </c>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c r="AV323" s="163"/>
      <c r="AW323" s="163">
        <v>19</v>
      </c>
      <c r="AX323" s="163"/>
      <c r="AY323" s="163"/>
      <c r="AZ323" s="163"/>
      <c r="BA323" s="163"/>
      <c r="BB323" s="163"/>
      <c r="BC323" s="163"/>
      <c r="BD323" s="163"/>
      <c r="BE323" s="163"/>
      <c r="BF323" s="163"/>
      <c r="BG323" s="163"/>
      <c r="BH323" s="163"/>
      <c r="BI323" s="163"/>
      <c r="BJ323" s="163"/>
      <c r="BK323" s="164"/>
      <c r="BL323" s="164"/>
      <c r="BM323" s="164"/>
      <c r="BN323" s="164"/>
      <c r="BO323" s="164"/>
      <c r="BP323" s="164"/>
      <c r="BQ323" s="164"/>
      <c r="BR323" s="164"/>
      <c r="BS323" s="164"/>
      <c r="BT323" s="164"/>
      <c r="BU323" s="164"/>
      <c r="BV323" s="164"/>
      <c r="BW323" s="164"/>
      <c r="BX323" s="164"/>
      <c r="BY323" s="165">
        <v>19</v>
      </c>
      <c r="BZ323" s="165"/>
      <c r="CA323" s="165"/>
      <c r="CB323" s="165"/>
      <c r="CC323" s="165"/>
      <c r="CD323" s="165"/>
      <c r="CE323" s="165"/>
      <c r="CF323" s="164"/>
      <c r="CG323" s="164"/>
      <c r="CH323" s="164"/>
      <c r="CI323" s="164"/>
      <c r="CJ323" s="164"/>
      <c r="CK323" s="164"/>
      <c r="CL323" s="164"/>
      <c r="CM323" s="164"/>
      <c r="CN323" s="164"/>
    </row>
    <row r="324" spans="5:92" ht="14.25" customHeight="1" x14ac:dyDescent="0.35">
      <c r="E324" s="164">
        <v>194</v>
      </c>
      <c r="F324" s="164"/>
      <c r="G324" s="189"/>
      <c r="H324" s="189"/>
      <c r="I324" s="189"/>
      <c r="J324" s="189"/>
      <c r="K324" s="189"/>
      <c r="L324" s="189"/>
      <c r="M324" s="189"/>
      <c r="N324" s="189"/>
      <c r="O324" s="189"/>
      <c r="P324" s="189"/>
      <c r="Q324" s="189"/>
      <c r="R324" s="189"/>
      <c r="S324" s="189"/>
      <c r="T324" s="163" t="s">
        <v>893</v>
      </c>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c r="AW324" s="163">
        <v>200</v>
      </c>
      <c r="AX324" s="163"/>
      <c r="AY324" s="163"/>
      <c r="AZ324" s="163"/>
      <c r="BA324" s="163"/>
      <c r="BB324" s="163"/>
      <c r="BC324" s="163"/>
      <c r="BD324" s="163"/>
      <c r="BE324" s="163"/>
      <c r="BF324" s="163"/>
      <c r="BG324" s="163"/>
      <c r="BH324" s="163"/>
      <c r="BI324" s="163"/>
      <c r="BJ324" s="163"/>
      <c r="BK324" s="164"/>
      <c r="BL324" s="164"/>
      <c r="BM324" s="164"/>
      <c r="BN324" s="164"/>
      <c r="BO324" s="164"/>
      <c r="BP324" s="164"/>
      <c r="BQ324" s="164"/>
      <c r="BR324" s="164"/>
      <c r="BS324" s="164"/>
      <c r="BT324" s="164"/>
      <c r="BU324" s="164"/>
      <c r="BV324" s="164"/>
      <c r="BW324" s="164"/>
      <c r="BX324" s="164"/>
      <c r="BY324" s="165">
        <v>200</v>
      </c>
      <c r="BZ324" s="165"/>
      <c r="CA324" s="165"/>
      <c r="CB324" s="165"/>
      <c r="CC324" s="165"/>
      <c r="CD324" s="165"/>
      <c r="CE324" s="165"/>
      <c r="CF324" s="164"/>
      <c r="CG324" s="164"/>
      <c r="CH324" s="164"/>
      <c r="CI324" s="164"/>
      <c r="CJ324" s="164"/>
      <c r="CK324" s="164"/>
      <c r="CL324" s="164"/>
      <c r="CM324" s="164"/>
      <c r="CN324" s="164"/>
    </row>
    <row r="325" spans="5:92" ht="14.25" customHeight="1" x14ac:dyDescent="0.35">
      <c r="E325" s="164">
        <v>195</v>
      </c>
      <c r="F325" s="164"/>
      <c r="G325" s="189"/>
      <c r="H325" s="189"/>
      <c r="I325" s="189"/>
      <c r="J325" s="189"/>
      <c r="K325" s="189"/>
      <c r="L325" s="189"/>
      <c r="M325" s="189"/>
      <c r="N325" s="189"/>
      <c r="O325" s="189"/>
      <c r="P325" s="189"/>
      <c r="Q325" s="189"/>
      <c r="R325" s="189"/>
      <c r="S325" s="189"/>
      <c r="T325" s="163" t="s">
        <v>894</v>
      </c>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v>41</v>
      </c>
      <c r="AQ325" s="163"/>
      <c r="AR325" s="163"/>
      <c r="AS325" s="163"/>
      <c r="AT325" s="163"/>
      <c r="AU325" s="163"/>
      <c r="AV325" s="163"/>
      <c r="AW325" s="163"/>
      <c r="AX325" s="163"/>
      <c r="AY325" s="163"/>
      <c r="AZ325" s="163"/>
      <c r="BA325" s="163"/>
      <c r="BB325" s="163"/>
      <c r="BC325" s="163"/>
      <c r="BD325" s="163"/>
      <c r="BE325" s="163"/>
      <c r="BF325" s="163"/>
      <c r="BG325" s="163"/>
      <c r="BH325" s="163"/>
      <c r="BI325" s="163"/>
      <c r="BJ325" s="163"/>
      <c r="BK325" s="164"/>
      <c r="BL325" s="164"/>
      <c r="BM325" s="164"/>
      <c r="BN325" s="164"/>
      <c r="BO325" s="164"/>
      <c r="BP325" s="164"/>
      <c r="BQ325" s="164"/>
      <c r="BR325" s="164"/>
      <c r="BS325" s="164"/>
      <c r="BT325" s="164"/>
      <c r="BU325" s="164"/>
      <c r="BV325" s="164"/>
      <c r="BW325" s="164"/>
      <c r="BX325" s="164"/>
      <c r="BY325" s="165">
        <v>41</v>
      </c>
      <c r="BZ325" s="165"/>
      <c r="CA325" s="165"/>
      <c r="CB325" s="165"/>
      <c r="CC325" s="165"/>
      <c r="CD325" s="165"/>
      <c r="CE325" s="165"/>
      <c r="CF325" s="164"/>
      <c r="CG325" s="164"/>
      <c r="CH325" s="164"/>
      <c r="CI325" s="164"/>
      <c r="CJ325" s="164"/>
      <c r="CK325" s="164"/>
      <c r="CL325" s="164"/>
      <c r="CM325" s="164"/>
      <c r="CN325" s="164"/>
    </row>
    <row r="326" spans="5:92" ht="14.25" customHeight="1" x14ac:dyDescent="0.35">
      <c r="E326" s="164">
        <v>196</v>
      </c>
      <c r="F326" s="164"/>
      <c r="G326" s="189"/>
      <c r="H326" s="189"/>
      <c r="I326" s="189"/>
      <c r="J326" s="189"/>
      <c r="K326" s="189"/>
      <c r="L326" s="189"/>
      <c r="M326" s="189"/>
      <c r="N326" s="189"/>
      <c r="O326" s="189"/>
      <c r="P326" s="189"/>
      <c r="Q326" s="189"/>
      <c r="R326" s="189"/>
      <c r="S326" s="189"/>
      <c r="T326" s="163" t="s">
        <v>895</v>
      </c>
      <c r="U326" s="163"/>
      <c r="V326" s="163"/>
      <c r="W326" s="163"/>
      <c r="X326" s="163"/>
      <c r="Y326" s="163"/>
      <c r="Z326" s="163"/>
      <c r="AA326" s="163"/>
      <c r="AB326" s="163"/>
      <c r="AC326" s="163"/>
      <c r="AD326" s="163"/>
      <c r="AE326" s="163"/>
      <c r="AF326" s="163"/>
      <c r="AG326" s="163"/>
      <c r="AH326" s="163"/>
      <c r="AI326" s="163">
        <v>7</v>
      </c>
      <c r="AJ326" s="163"/>
      <c r="AK326" s="163"/>
      <c r="AL326" s="163"/>
      <c r="AM326" s="163"/>
      <c r="AN326" s="163"/>
      <c r="AO326" s="163"/>
      <c r="AP326" s="163">
        <v>53</v>
      </c>
      <c r="AQ326" s="163"/>
      <c r="AR326" s="163"/>
      <c r="AS326" s="163"/>
      <c r="AT326" s="163"/>
      <c r="AU326" s="163"/>
      <c r="AV326" s="163"/>
      <c r="AW326" s="163">
        <v>242</v>
      </c>
      <c r="AX326" s="163"/>
      <c r="AY326" s="163"/>
      <c r="AZ326" s="163"/>
      <c r="BA326" s="163"/>
      <c r="BB326" s="163"/>
      <c r="BC326" s="163"/>
      <c r="BD326" s="163"/>
      <c r="BE326" s="163"/>
      <c r="BF326" s="163"/>
      <c r="BG326" s="163"/>
      <c r="BH326" s="163"/>
      <c r="BI326" s="163"/>
      <c r="BJ326" s="163"/>
      <c r="BK326" s="164"/>
      <c r="BL326" s="164"/>
      <c r="BM326" s="164"/>
      <c r="BN326" s="164"/>
      <c r="BO326" s="164"/>
      <c r="BP326" s="164"/>
      <c r="BQ326" s="164"/>
      <c r="BR326" s="164"/>
      <c r="BS326" s="164"/>
      <c r="BT326" s="164"/>
      <c r="BU326" s="164"/>
      <c r="BV326" s="164"/>
      <c r="BW326" s="164"/>
      <c r="BX326" s="164"/>
      <c r="BY326" s="165">
        <v>302</v>
      </c>
      <c r="BZ326" s="165"/>
      <c r="CA326" s="165"/>
      <c r="CB326" s="165"/>
      <c r="CC326" s="165"/>
      <c r="CD326" s="165"/>
      <c r="CE326" s="165"/>
      <c r="CF326" s="164"/>
      <c r="CG326" s="164"/>
      <c r="CH326" s="164"/>
      <c r="CI326" s="164"/>
      <c r="CJ326" s="164"/>
      <c r="CK326" s="164"/>
      <c r="CL326" s="164"/>
      <c r="CM326" s="164"/>
      <c r="CN326" s="164"/>
    </row>
    <row r="327" spans="5:92" ht="14.25" customHeight="1" x14ac:dyDescent="0.35">
      <c r="E327" s="164">
        <v>197</v>
      </c>
      <c r="F327" s="164"/>
      <c r="G327" s="189"/>
      <c r="H327" s="189"/>
      <c r="I327" s="189"/>
      <c r="J327" s="189"/>
      <c r="K327" s="189"/>
      <c r="L327" s="189"/>
      <c r="M327" s="189"/>
      <c r="N327" s="189"/>
      <c r="O327" s="189"/>
      <c r="P327" s="189"/>
      <c r="Q327" s="189"/>
      <c r="R327" s="189"/>
      <c r="S327" s="189"/>
      <c r="T327" s="163" t="s">
        <v>1902</v>
      </c>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c r="AV327" s="163"/>
      <c r="AW327" s="163">
        <v>126</v>
      </c>
      <c r="AX327" s="163"/>
      <c r="AY327" s="163"/>
      <c r="AZ327" s="163"/>
      <c r="BA327" s="163"/>
      <c r="BB327" s="163"/>
      <c r="BC327" s="163"/>
      <c r="BD327" s="163"/>
      <c r="BE327" s="163"/>
      <c r="BF327" s="163"/>
      <c r="BG327" s="163"/>
      <c r="BH327" s="163"/>
      <c r="BI327" s="163"/>
      <c r="BJ327" s="163"/>
      <c r="BK327" s="164"/>
      <c r="BL327" s="164"/>
      <c r="BM327" s="164"/>
      <c r="BN327" s="164"/>
      <c r="BO327" s="164"/>
      <c r="BP327" s="164"/>
      <c r="BQ327" s="164"/>
      <c r="BR327" s="164"/>
      <c r="BS327" s="164"/>
      <c r="BT327" s="164"/>
      <c r="BU327" s="164"/>
      <c r="BV327" s="164"/>
      <c r="BW327" s="164"/>
      <c r="BX327" s="164"/>
      <c r="BY327" s="165">
        <v>126</v>
      </c>
      <c r="BZ327" s="165"/>
      <c r="CA327" s="165"/>
      <c r="CB327" s="165"/>
      <c r="CC327" s="165"/>
      <c r="CD327" s="165"/>
      <c r="CE327" s="165"/>
      <c r="CF327" s="164"/>
      <c r="CG327" s="164"/>
      <c r="CH327" s="164"/>
      <c r="CI327" s="164"/>
      <c r="CJ327" s="164"/>
      <c r="CK327" s="164"/>
      <c r="CL327" s="164"/>
      <c r="CM327" s="164"/>
      <c r="CN327" s="164"/>
    </row>
    <row r="328" spans="5:92" ht="14.25" customHeight="1" x14ac:dyDescent="0.35">
      <c r="E328" s="164">
        <v>198</v>
      </c>
      <c r="F328" s="164"/>
      <c r="G328" s="189"/>
      <c r="H328" s="189"/>
      <c r="I328" s="189"/>
      <c r="J328" s="189"/>
      <c r="K328" s="189"/>
      <c r="L328" s="189"/>
      <c r="M328" s="189"/>
      <c r="N328" s="189"/>
      <c r="O328" s="189"/>
      <c r="P328" s="189"/>
      <c r="Q328" s="189"/>
      <c r="R328" s="189"/>
      <c r="S328" s="189"/>
      <c r="T328" s="163" t="s">
        <v>896</v>
      </c>
      <c r="U328" s="163"/>
      <c r="V328" s="163"/>
      <c r="W328" s="163"/>
      <c r="X328" s="163"/>
      <c r="Y328" s="163"/>
      <c r="Z328" s="163"/>
      <c r="AA328" s="163"/>
      <c r="AB328" s="163"/>
      <c r="AC328" s="163"/>
      <c r="AD328" s="163"/>
      <c r="AE328" s="163"/>
      <c r="AF328" s="163"/>
      <c r="AG328" s="163"/>
      <c r="AH328" s="163"/>
      <c r="AI328" s="163">
        <v>58</v>
      </c>
      <c r="AJ328" s="163"/>
      <c r="AK328" s="163"/>
      <c r="AL328" s="163"/>
      <c r="AM328" s="163"/>
      <c r="AN328" s="163"/>
      <c r="AO328" s="163"/>
      <c r="AP328" s="163">
        <v>2436</v>
      </c>
      <c r="AQ328" s="163"/>
      <c r="AR328" s="163"/>
      <c r="AS328" s="163"/>
      <c r="AT328" s="163"/>
      <c r="AU328" s="163"/>
      <c r="AV328" s="163"/>
      <c r="AW328" s="163">
        <v>8</v>
      </c>
      <c r="AX328" s="163"/>
      <c r="AY328" s="163"/>
      <c r="AZ328" s="163"/>
      <c r="BA328" s="163"/>
      <c r="BB328" s="163"/>
      <c r="BC328" s="163"/>
      <c r="BD328" s="163">
        <v>1</v>
      </c>
      <c r="BE328" s="163"/>
      <c r="BF328" s="163"/>
      <c r="BG328" s="163"/>
      <c r="BH328" s="163"/>
      <c r="BI328" s="163"/>
      <c r="BJ328" s="163"/>
      <c r="BK328" s="164"/>
      <c r="BL328" s="164"/>
      <c r="BM328" s="164"/>
      <c r="BN328" s="164"/>
      <c r="BO328" s="164"/>
      <c r="BP328" s="164"/>
      <c r="BQ328" s="164"/>
      <c r="BR328" s="164"/>
      <c r="BS328" s="164"/>
      <c r="BT328" s="164"/>
      <c r="BU328" s="164"/>
      <c r="BV328" s="164"/>
      <c r="BW328" s="164"/>
      <c r="BX328" s="164"/>
      <c r="BY328" s="165">
        <v>2503</v>
      </c>
      <c r="BZ328" s="165"/>
      <c r="CA328" s="165"/>
      <c r="CB328" s="165"/>
      <c r="CC328" s="165"/>
      <c r="CD328" s="165"/>
      <c r="CE328" s="165"/>
      <c r="CF328" s="164"/>
      <c r="CG328" s="164"/>
      <c r="CH328" s="164"/>
      <c r="CI328" s="164"/>
      <c r="CJ328" s="164"/>
      <c r="CK328" s="164"/>
      <c r="CL328" s="164"/>
      <c r="CM328" s="164"/>
      <c r="CN328" s="164"/>
    </row>
    <row r="329" spans="5:92" ht="14.25" customHeight="1" x14ac:dyDescent="0.35">
      <c r="E329" s="164">
        <v>199</v>
      </c>
      <c r="F329" s="164"/>
      <c r="G329" s="189"/>
      <c r="H329" s="189"/>
      <c r="I329" s="189"/>
      <c r="J329" s="189"/>
      <c r="K329" s="189"/>
      <c r="L329" s="189"/>
      <c r="M329" s="189"/>
      <c r="N329" s="189"/>
      <c r="O329" s="189"/>
      <c r="P329" s="189"/>
      <c r="Q329" s="189"/>
      <c r="R329" s="189"/>
      <c r="S329" s="189"/>
      <c r="T329" s="163" t="s">
        <v>1903</v>
      </c>
      <c r="U329" s="163"/>
      <c r="V329" s="163"/>
      <c r="W329" s="163"/>
      <c r="X329" s="163"/>
      <c r="Y329" s="163"/>
      <c r="Z329" s="163"/>
      <c r="AA329" s="163"/>
      <c r="AB329" s="163"/>
      <c r="AC329" s="163"/>
      <c r="AD329" s="163"/>
      <c r="AE329" s="163"/>
      <c r="AF329" s="163"/>
      <c r="AG329" s="163"/>
      <c r="AH329" s="163"/>
      <c r="AI329" s="163">
        <v>1</v>
      </c>
      <c r="AJ329" s="163"/>
      <c r="AK329" s="163"/>
      <c r="AL329" s="163"/>
      <c r="AM329" s="163"/>
      <c r="AN329" s="163"/>
      <c r="AO329" s="163"/>
      <c r="AP329" s="163">
        <v>402</v>
      </c>
      <c r="AQ329" s="163"/>
      <c r="AR329" s="163"/>
      <c r="AS329" s="163"/>
      <c r="AT329" s="163"/>
      <c r="AU329" s="163"/>
      <c r="AV329" s="163"/>
      <c r="AW329" s="163"/>
      <c r="AX329" s="163"/>
      <c r="AY329" s="163"/>
      <c r="AZ329" s="163"/>
      <c r="BA329" s="163"/>
      <c r="BB329" s="163"/>
      <c r="BC329" s="163"/>
      <c r="BD329" s="163"/>
      <c r="BE329" s="163"/>
      <c r="BF329" s="163"/>
      <c r="BG329" s="163"/>
      <c r="BH329" s="163"/>
      <c r="BI329" s="163"/>
      <c r="BJ329" s="163"/>
      <c r="BK329" s="164"/>
      <c r="BL329" s="164"/>
      <c r="BM329" s="164"/>
      <c r="BN329" s="164"/>
      <c r="BO329" s="164"/>
      <c r="BP329" s="164"/>
      <c r="BQ329" s="164"/>
      <c r="BR329" s="164"/>
      <c r="BS329" s="164"/>
      <c r="BT329" s="164"/>
      <c r="BU329" s="164"/>
      <c r="BV329" s="164"/>
      <c r="BW329" s="164"/>
      <c r="BX329" s="164"/>
      <c r="BY329" s="165">
        <v>403</v>
      </c>
      <c r="BZ329" s="165"/>
      <c r="CA329" s="165"/>
      <c r="CB329" s="165"/>
      <c r="CC329" s="165"/>
      <c r="CD329" s="165"/>
      <c r="CE329" s="165"/>
      <c r="CF329" s="164"/>
      <c r="CG329" s="164"/>
      <c r="CH329" s="164"/>
      <c r="CI329" s="164"/>
      <c r="CJ329" s="164"/>
      <c r="CK329" s="164"/>
      <c r="CL329" s="164"/>
      <c r="CM329" s="164"/>
      <c r="CN329" s="164"/>
    </row>
    <row r="330" spans="5:92" ht="14.25" customHeight="1" x14ac:dyDescent="0.35">
      <c r="E330" s="164">
        <v>200</v>
      </c>
      <c r="F330" s="164"/>
      <c r="G330" s="189"/>
      <c r="H330" s="189"/>
      <c r="I330" s="189"/>
      <c r="J330" s="189"/>
      <c r="K330" s="189"/>
      <c r="L330" s="189"/>
      <c r="M330" s="189"/>
      <c r="N330" s="189"/>
      <c r="O330" s="189"/>
      <c r="P330" s="189"/>
      <c r="Q330" s="189"/>
      <c r="R330" s="189"/>
      <c r="S330" s="189"/>
      <c r="T330" s="163" t="s">
        <v>897</v>
      </c>
      <c r="U330" s="163"/>
      <c r="V330" s="163"/>
      <c r="W330" s="163"/>
      <c r="X330" s="163"/>
      <c r="Y330" s="163"/>
      <c r="Z330" s="163"/>
      <c r="AA330" s="163"/>
      <c r="AB330" s="163"/>
      <c r="AC330" s="163"/>
      <c r="AD330" s="163"/>
      <c r="AE330" s="163"/>
      <c r="AF330" s="163"/>
      <c r="AG330" s="163"/>
      <c r="AH330" s="163"/>
      <c r="AI330" s="163">
        <v>20</v>
      </c>
      <c r="AJ330" s="163"/>
      <c r="AK330" s="163"/>
      <c r="AL330" s="163"/>
      <c r="AM330" s="163"/>
      <c r="AN330" s="163"/>
      <c r="AO330" s="163"/>
      <c r="AP330" s="163">
        <v>4</v>
      </c>
      <c r="AQ330" s="163"/>
      <c r="AR330" s="163"/>
      <c r="AS330" s="163"/>
      <c r="AT330" s="163"/>
      <c r="AU330" s="163"/>
      <c r="AV330" s="163"/>
      <c r="AW330" s="163">
        <v>87</v>
      </c>
      <c r="AX330" s="163"/>
      <c r="AY330" s="163"/>
      <c r="AZ330" s="163"/>
      <c r="BA330" s="163"/>
      <c r="BB330" s="163"/>
      <c r="BC330" s="163"/>
      <c r="BD330" s="163">
        <v>150</v>
      </c>
      <c r="BE330" s="163"/>
      <c r="BF330" s="163"/>
      <c r="BG330" s="163"/>
      <c r="BH330" s="163"/>
      <c r="BI330" s="163"/>
      <c r="BJ330" s="163"/>
      <c r="BK330" s="164"/>
      <c r="BL330" s="164"/>
      <c r="BM330" s="164"/>
      <c r="BN330" s="164"/>
      <c r="BO330" s="164"/>
      <c r="BP330" s="164"/>
      <c r="BQ330" s="164"/>
      <c r="BR330" s="164"/>
      <c r="BS330" s="164"/>
      <c r="BT330" s="164"/>
      <c r="BU330" s="164"/>
      <c r="BV330" s="164"/>
      <c r="BW330" s="164"/>
      <c r="BX330" s="164"/>
      <c r="BY330" s="165">
        <v>261</v>
      </c>
      <c r="BZ330" s="165"/>
      <c r="CA330" s="165"/>
      <c r="CB330" s="165"/>
      <c r="CC330" s="165"/>
      <c r="CD330" s="165"/>
      <c r="CE330" s="165"/>
      <c r="CF330" s="164"/>
      <c r="CG330" s="164"/>
      <c r="CH330" s="164"/>
      <c r="CI330" s="164"/>
      <c r="CJ330" s="164"/>
      <c r="CK330" s="164"/>
      <c r="CL330" s="164"/>
      <c r="CM330" s="164"/>
      <c r="CN330" s="164"/>
    </row>
    <row r="331" spans="5:92" ht="14.25" customHeight="1" x14ac:dyDescent="0.35">
      <c r="E331" s="164">
        <v>201</v>
      </c>
      <c r="F331" s="164"/>
      <c r="G331" s="189"/>
      <c r="H331" s="189"/>
      <c r="I331" s="189"/>
      <c r="J331" s="189"/>
      <c r="K331" s="189"/>
      <c r="L331" s="189"/>
      <c r="M331" s="189"/>
      <c r="N331" s="189"/>
      <c r="O331" s="189"/>
      <c r="P331" s="189"/>
      <c r="Q331" s="189"/>
      <c r="R331" s="189"/>
      <c r="S331" s="189"/>
      <c r="T331" s="163" t="s">
        <v>898</v>
      </c>
      <c r="U331" s="163"/>
      <c r="V331" s="163"/>
      <c r="W331" s="163"/>
      <c r="X331" s="163"/>
      <c r="Y331" s="163"/>
      <c r="Z331" s="163"/>
      <c r="AA331" s="163"/>
      <c r="AB331" s="163"/>
      <c r="AC331" s="163"/>
      <c r="AD331" s="163"/>
      <c r="AE331" s="163"/>
      <c r="AF331" s="163"/>
      <c r="AG331" s="163"/>
      <c r="AH331" s="163"/>
      <c r="AI331" s="163">
        <v>1</v>
      </c>
      <c r="AJ331" s="163"/>
      <c r="AK331" s="163"/>
      <c r="AL331" s="163"/>
      <c r="AM331" s="163"/>
      <c r="AN331" s="163"/>
      <c r="AO331" s="163"/>
      <c r="AP331" s="163">
        <v>88</v>
      </c>
      <c r="AQ331" s="163"/>
      <c r="AR331" s="163"/>
      <c r="AS331" s="163"/>
      <c r="AT331" s="163"/>
      <c r="AU331" s="163"/>
      <c r="AV331" s="163"/>
      <c r="AW331" s="163">
        <v>25</v>
      </c>
      <c r="AX331" s="163"/>
      <c r="AY331" s="163"/>
      <c r="AZ331" s="163"/>
      <c r="BA331" s="163"/>
      <c r="BB331" s="163"/>
      <c r="BC331" s="163"/>
      <c r="BD331" s="163"/>
      <c r="BE331" s="163"/>
      <c r="BF331" s="163"/>
      <c r="BG331" s="163"/>
      <c r="BH331" s="163"/>
      <c r="BI331" s="163"/>
      <c r="BJ331" s="163"/>
      <c r="BK331" s="164"/>
      <c r="BL331" s="164"/>
      <c r="BM331" s="164"/>
      <c r="BN331" s="164"/>
      <c r="BO331" s="164"/>
      <c r="BP331" s="164"/>
      <c r="BQ331" s="164"/>
      <c r="BR331" s="164"/>
      <c r="BS331" s="164"/>
      <c r="BT331" s="164"/>
      <c r="BU331" s="164"/>
      <c r="BV331" s="164"/>
      <c r="BW331" s="164"/>
      <c r="BX331" s="164"/>
      <c r="BY331" s="165">
        <v>114</v>
      </c>
      <c r="BZ331" s="165"/>
      <c r="CA331" s="165"/>
      <c r="CB331" s="165"/>
      <c r="CC331" s="165"/>
      <c r="CD331" s="165"/>
      <c r="CE331" s="165"/>
      <c r="CF331" s="164"/>
      <c r="CG331" s="164"/>
      <c r="CH331" s="164"/>
      <c r="CI331" s="164"/>
      <c r="CJ331" s="164"/>
      <c r="CK331" s="164"/>
      <c r="CL331" s="164"/>
      <c r="CM331" s="164"/>
      <c r="CN331" s="164"/>
    </row>
    <row r="332" spans="5:92" ht="14.25" customHeight="1" x14ac:dyDescent="0.35">
      <c r="E332" s="164">
        <v>202</v>
      </c>
      <c r="F332" s="164"/>
      <c r="G332" s="189"/>
      <c r="H332" s="189"/>
      <c r="I332" s="189"/>
      <c r="J332" s="189"/>
      <c r="K332" s="189"/>
      <c r="L332" s="189"/>
      <c r="M332" s="189"/>
      <c r="N332" s="189"/>
      <c r="O332" s="189"/>
      <c r="P332" s="189"/>
      <c r="Q332" s="189"/>
      <c r="R332" s="189"/>
      <c r="S332" s="189"/>
      <c r="T332" s="163" t="s">
        <v>899</v>
      </c>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v>88</v>
      </c>
      <c r="AQ332" s="163"/>
      <c r="AR332" s="163"/>
      <c r="AS332" s="163"/>
      <c r="AT332" s="163"/>
      <c r="AU332" s="163"/>
      <c r="AV332" s="163"/>
      <c r="AW332" s="163"/>
      <c r="AX332" s="163"/>
      <c r="AY332" s="163"/>
      <c r="AZ332" s="163"/>
      <c r="BA332" s="163"/>
      <c r="BB332" s="163"/>
      <c r="BC332" s="163"/>
      <c r="BD332" s="163"/>
      <c r="BE332" s="163"/>
      <c r="BF332" s="163"/>
      <c r="BG332" s="163"/>
      <c r="BH332" s="163"/>
      <c r="BI332" s="163"/>
      <c r="BJ332" s="163"/>
      <c r="BK332" s="164"/>
      <c r="BL332" s="164"/>
      <c r="BM332" s="164"/>
      <c r="BN332" s="164"/>
      <c r="BO332" s="164"/>
      <c r="BP332" s="164"/>
      <c r="BQ332" s="164"/>
      <c r="BR332" s="164"/>
      <c r="BS332" s="164"/>
      <c r="BT332" s="164"/>
      <c r="BU332" s="164"/>
      <c r="BV332" s="164"/>
      <c r="BW332" s="164"/>
      <c r="BX332" s="164"/>
      <c r="BY332" s="165">
        <v>88</v>
      </c>
      <c r="BZ332" s="165"/>
      <c r="CA332" s="165"/>
      <c r="CB332" s="165"/>
      <c r="CC332" s="165"/>
      <c r="CD332" s="165"/>
      <c r="CE332" s="165"/>
      <c r="CF332" s="164"/>
      <c r="CG332" s="164"/>
      <c r="CH332" s="164"/>
      <c r="CI332" s="164"/>
      <c r="CJ332" s="164"/>
      <c r="CK332" s="164"/>
      <c r="CL332" s="164"/>
      <c r="CM332" s="164"/>
      <c r="CN332" s="164"/>
    </row>
    <row r="333" spans="5:92" ht="14.25" customHeight="1" x14ac:dyDescent="0.35">
      <c r="E333" s="164">
        <v>203</v>
      </c>
      <c r="F333" s="164"/>
      <c r="G333" s="189"/>
      <c r="H333" s="189"/>
      <c r="I333" s="189"/>
      <c r="J333" s="189"/>
      <c r="K333" s="189"/>
      <c r="L333" s="189"/>
      <c r="M333" s="189"/>
      <c r="N333" s="189"/>
      <c r="O333" s="189"/>
      <c r="P333" s="189"/>
      <c r="Q333" s="189"/>
      <c r="R333" s="189"/>
      <c r="S333" s="189"/>
      <c r="T333" s="163" t="s">
        <v>900</v>
      </c>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v>130</v>
      </c>
      <c r="AQ333" s="163"/>
      <c r="AR333" s="163"/>
      <c r="AS333" s="163"/>
      <c r="AT333" s="163"/>
      <c r="AU333" s="163"/>
      <c r="AV333" s="163"/>
      <c r="AW333" s="163">
        <v>9</v>
      </c>
      <c r="AX333" s="163"/>
      <c r="AY333" s="163"/>
      <c r="AZ333" s="163"/>
      <c r="BA333" s="163"/>
      <c r="BB333" s="163"/>
      <c r="BC333" s="163"/>
      <c r="BD333" s="163"/>
      <c r="BE333" s="163"/>
      <c r="BF333" s="163"/>
      <c r="BG333" s="163"/>
      <c r="BH333" s="163"/>
      <c r="BI333" s="163"/>
      <c r="BJ333" s="163"/>
      <c r="BK333" s="164"/>
      <c r="BL333" s="164"/>
      <c r="BM333" s="164"/>
      <c r="BN333" s="164"/>
      <c r="BO333" s="164"/>
      <c r="BP333" s="164"/>
      <c r="BQ333" s="164"/>
      <c r="BR333" s="164"/>
      <c r="BS333" s="164"/>
      <c r="BT333" s="164"/>
      <c r="BU333" s="164"/>
      <c r="BV333" s="164"/>
      <c r="BW333" s="164"/>
      <c r="BX333" s="164"/>
      <c r="BY333" s="165">
        <v>139</v>
      </c>
      <c r="BZ333" s="165"/>
      <c r="CA333" s="165"/>
      <c r="CB333" s="165"/>
      <c r="CC333" s="165"/>
      <c r="CD333" s="165"/>
      <c r="CE333" s="165"/>
      <c r="CF333" s="164"/>
      <c r="CG333" s="164"/>
      <c r="CH333" s="164"/>
      <c r="CI333" s="164"/>
      <c r="CJ333" s="164"/>
      <c r="CK333" s="164"/>
      <c r="CL333" s="164"/>
      <c r="CM333" s="164"/>
      <c r="CN333" s="164"/>
    </row>
    <row r="334" spans="5:92" ht="14.25" customHeight="1" x14ac:dyDescent="0.35">
      <c r="E334" s="164">
        <v>204</v>
      </c>
      <c r="F334" s="164"/>
      <c r="G334" s="189"/>
      <c r="H334" s="189"/>
      <c r="I334" s="189"/>
      <c r="J334" s="189"/>
      <c r="K334" s="189"/>
      <c r="L334" s="189"/>
      <c r="M334" s="189"/>
      <c r="N334" s="189"/>
      <c r="O334" s="189"/>
      <c r="P334" s="189"/>
      <c r="Q334" s="189"/>
      <c r="R334" s="189"/>
      <c r="S334" s="189"/>
      <c r="T334" s="163" t="s">
        <v>901</v>
      </c>
      <c r="U334" s="163"/>
      <c r="V334" s="163"/>
      <c r="W334" s="163"/>
      <c r="X334" s="163"/>
      <c r="Y334" s="163"/>
      <c r="Z334" s="163"/>
      <c r="AA334" s="163"/>
      <c r="AB334" s="163"/>
      <c r="AC334" s="163"/>
      <c r="AD334" s="163"/>
      <c r="AE334" s="163"/>
      <c r="AF334" s="163"/>
      <c r="AG334" s="163"/>
      <c r="AH334" s="163"/>
      <c r="AI334" s="163">
        <v>315</v>
      </c>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c r="BI334" s="163"/>
      <c r="BJ334" s="163"/>
      <c r="BK334" s="164"/>
      <c r="BL334" s="164"/>
      <c r="BM334" s="164"/>
      <c r="BN334" s="164"/>
      <c r="BO334" s="164"/>
      <c r="BP334" s="164"/>
      <c r="BQ334" s="164"/>
      <c r="BR334" s="164"/>
      <c r="BS334" s="164"/>
      <c r="BT334" s="164"/>
      <c r="BU334" s="164"/>
      <c r="BV334" s="164"/>
      <c r="BW334" s="164"/>
      <c r="BX334" s="164"/>
      <c r="BY334" s="165">
        <v>315</v>
      </c>
      <c r="BZ334" s="165"/>
      <c r="CA334" s="165"/>
      <c r="CB334" s="165"/>
      <c r="CC334" s="165"/>
      <c r="CD334" s="165"/>
      <c r="CE334" s="165"/>
      <c r="CF334" s="164"/>
      <c r="CG334" s="164"/>
      <c r="CH334" s="164"/>
      <c r="CI334" s="164"/>
      <c r="CJ334" s="164"/>
      <c r="CK334" s="164"/>
      <c r="CL334" s="164"/>
      <c r="CM334" s="164"/>
      <c r="CN334" s="164"/>
    </row>
    <row r="335" spans="5:92" ht="14.25" customHeight="1" x14ac:dyDescent="0.35">
      <c r="E335" s="164">
        <v>205</v>
      </c>
      <c r="F335" s="164"/>
      <c r="G335" s="189"/>
      <c r="H335" s="189"/>
      <c r="I335" s="189"/>
      <c r="J335" s="189"/>
      <c r="K335" s="189"/>
      <c r="L335" s="189"/>
      <c r="M335" s="189"/>
      <c r="N335" s="189"/>
      <c r="O335" s="189"/>
      <c r="P335" s="189"/>
      <c r="Q335" s="189"/>
      <c r="R335" s="189"/>
      <c r="S335" s="189"/>
      <c r="T335" s="163" t="s">
        <v>902</v>
      </c>
      <c r="U335" s="163"/>
      <c r="V335" s="163"/>
      <c r="W335" s="163"/>
      <c r="X335" s="163"/>
      <c r="Y335" s="163"/>
      <c r="Z335" s="163"/>
      <c r="AA335" s="163"/>
      <c r="AB335" s="163"/>
      <c r="AC335" s="163"/>
      <c r="AD335" s="163"/>
      <c r="AE335" s="163"/>
      <c r="AF335" s="163"/>
      <c r="AG335" s="163"/>
      <c r="AH335" s="163"/>
      <c r="AI335" s="163">
        <v>1</v>
      </c>
      <c r="AJ335" s="163"/>
      <c r="AK335" s="163"/>
      <c r="AL335" s="163"/>
      <c r="AM335" s="163"/>
      <c r="AN335" s="163"/>
      <c r="AO335" s="163"/>
      <c r="AP335" s="163">
        <v>1</v>
      </c>
      <c r="AQ335" s="163"/>
      <c r="AR335" s="163"/>
      <c r="AS335" s="163"/>
      <c r="AT335" s="163"/>
      <c r="AU335" s="163"/>
      <c r="AV335" s="163"/>
      <c r="AW335" s="163">
        <v>58</v>
      </c>
      <c r="AX335" s="163"/>
      <c r="AY335" s="163"/>
      <c r="AZ335" s="163"/>
      <c r="BA335" s="163"/>
      <c r="BB335" s="163"/>
      <c r="BC335" s="163"/>
      <c r="BD335" s="163"/>
      <c r="BE335" s="163"/>
      <c r="BF335" s="163"/>
      <c r="BG335" s="163"/>
      <c r="BH335" s="163"/>
      <c r="BI335" s="163"/>
      <c r="BJ335" s="163"/>
      <c r="BK335" s="164"/>
      <c r="BL335" s="164"/>
      <c r="BM335" s="164"/>
      <c r="BN335" s="164"/>
      <c r="BO335" s="164"/>
      <c r="BP335" s="164"/>
      <c r="BQ335" s="164"/>
      <c r="BR335" s="164"/>
      <c r="BS335" s="164"/>
      <c r="BT335" s="164"/>
      <c r="BU335" s="164"/>
      <c r="BV335" s="164"/>
      <c r="BW335" s="164"/>
      <c r="BX335" s="164"/>
      <c r="BY335" s="165">
        <v>60</v>
      </c>
      <c r="BZ335" s="165"/>
      <c r="CA335" s="165"/>
      <c r="CB335" s="165"/>
      <c r="CC335" s="165"/>
      <c r="CD335" s="165"/>
      <c r="CE335" s="165"/>
      <c r="CF335" s="164"/>
      <c r="CG335" s="164"/>
      <c r="CH335" s="164"/>
      <c r="CI335" s="164"/>
      <c r="CJ335" s="164"/>
      <c r="CK335" s="164"/>
      <c r="CL335" s="164"/>
      <c r="CM335" s="164"/>
      <c r="CN335" s="164"/>
    </row>
    <row r="336" spans="5:92" ht="14.25" customHeight="1" x14ac:dyDescent="0.35">
      <c r="E336" s="164">
        <v>206</v>
      </c>
      <c r="F336" s="164"/>
      <c r="G336" s="189"/>
      <c r="H336" s="189"/>
      <c r="I336" s="189"/>
      <c r="J336" s="189"/>
      <c r="K336" s="189"/>
      <c r="L336" s="189"/>
      <c r="M336" s="189"/>
      <c r="N336" s="189"/>
      <c r="O336" s="189"/>
      <c r="P336" s="189"/>
      <c r="Q336" s="189"/>
      <c r="R336" s="189"/>
      <c r="S336" s="189"/>
      <c r="T336" s="163" t="s">
        <v>903</v>
      </c>
      <c r="U336" s="163"/>
      <c r="V336" s="163"/>
      <c r="W336" s="163"/>
      <c r="X336" s="163"/>
      <c r="Y336" s="163"/>
      <c r="Z336" s="163"/>
      <c r="AA336" s="163"/>
      <c r="AB336" s="163"/>
      <c r="AC336" s="163"/>
      <c r="AD336" s="163"/>
      <c r="AE336" s="163"/>
      <c r="AF336" s="163"/>
      <c r="AG336" s="163"/>
      <c r="AH336" s="163"/>
      <c r="AI336" s="163">
        <v>2</v>
      </c>
      <c r="AJ336" s="163"/>
      <c r="AK336" s="163"/>
      <c r="AL336" s="163"/>
      <c r="AM336" s="163"/>
      <c r="AN336" s="163"/>
      <c r="AO336" s="163"/>
      <c r="AP336" s="163">
        <v>127</v>
      </c>
      <c r="AQ336" s="163"/>
      <c r="AR336" s="163"/>
      <c r="AS336" s="163"/>
      <c r="AT336" s="163"/>
      <c r="AU336" s="163"/>
      <c r="AV336" s="163"/>
      <c r="AW336" s="163"/>
      <c r="AX336" s="163"/>
      <c r="AY336" s="163"/>
      <c r="AZ336" s="163"/>
      <c r="BA336" s="163"/>
      <c r="BB336" s="163"/>
      <c r="BC336" s="163"/>
      <c r="BD336" s="163"/>
      <c r="BE336" s="163"/>
      <c r="BF336" s="163"/>
      <c r="BG336" s="163"/>
      <c r="BH336" s="163"/>
      <c r="BI336" s="163"/>
      <c r="BJ336" s="163"/>
      <c r="BK336" s="164"/>
      <c r="BL336" s="164"/>
      <c r="BM336" s="164"/>
      <c r="BN336" s="164"/>
      <c r="BO336" s="164"/>
      <c r="BP336" s="164"/>
      <c r="BQ336" s="164"/>
      <c r="BR336" s="164"/>
      <c r="BS336" s="164"/>
      <c r="BT336" s="164"/>
      <c r="BU336" s="164"/>
      <c r="BV336" s="164"/>
      <c r="BW336" s="164"/>
      <c r="BX336" s="164"/>
      <c r="BY336" s="165">
        <v>129</v>
      </c>
      <c r="BZ336" s="165"/>
      <c r="CA336" s="165"/>
      <c r="CB336" s="165"/>
      <c r="CC336" s="165"/>
      <c r="CD336" s="165"/>
      <c r="CE336" s="165"/>
      <c r="CF336" s="164"/>
      <c r="CG336" s="164"/>
      <c r="CH336" s="164"/>
      <c r="CI336" s="164"/>
      <c r="CJ336" s="164"/>
      <c r="CK336" s="164"/>
      <c r="CL336" s="164"/>
      <c r="CM336" s="164"/>
      <c r="CN336" s="164"/>
    </row>
    <row r="337" spans="5:92" ht="14.25" customHeight="1" x14ac:dyDescent="0.35">
      <c r="E337" s="164">
        <v>207</v>
      </c>
      <c r="F337" s="164"/>
      <c r="G337" s="189"/>
      <c r="H337" s="189"/>
      <c r="I337" s="189"/>
      <c r="J337" s="189"/>
      <c r="K337" s="189"/>
      <c r="L337" s="189"/>
      <c r="M337" s="189"/>
      <c r="N337" s="189"/>
      <c r="O337" s="189"/>
      <c r="P337" s="189"/>
      <c r="Q337" s="189"/>
      <c r="R337" s="189"/>
      <c r="S337" s="189"/>
      <c r="T337" s="163" t="s">
        <v>1904</v>
      </c>
      <c r="U337" s="163"/>
      <c r="V337" s="163"/>
      <c r="W337" s="163"/>
      <c r="X337" s="163"/>
      <c r="Y337" s="163"/>
      <c r="Z337" s="163"/>
      <c r="AA337" s="163"/>
      <c r="AB337" s="163"/>
      <c r="AC337" s="163"/>
      <c r="AD337" s="163"/>
      <c r="AE337" s="163"/>
      <c r="AF337" s="163"/>
      <c r="AG337" s="163"/>
      <c r="AH337" s="163"/>
      <c r="AI337" s="163">
        <v>2</v>
      </c>
      <c r="AJ337" s="163"/>
      <c r="AK337" s="163"/>
      <c r="AL337" s="163"/>
      <c r="AM337" s="163"/>
      <c r="AN337" s="163"/>
      <c r="AO337" s="163"/>
      <c r="AP337" s="163">
        <v>3</v>
      </c>
      <c r="AQ337" s="163"/>
      <c r="AR337" s="163"/>
      <c r="AS337" s="163"/>
      <c r="AT337" s="163"/>
      <c r="AU337" s="163"/>
      <c r="AV337" s="163"/>
      <c r="AW337" s="163">
        <v>401</v>
      </c>
      <c r="AX337" s="163"/>
      <c r="AY337" s="163"/>
      <c r="AZ337" s="163"/>
      <c r="BA337" s="163"/>
      <c r="BB337" s="163"/>
      <c r="BC337" s="163"/>
      <c r="BD337" s="163"/>
      <c r="BE337" s="163"/>
      <c r="BF337" s="163"/>
      <c r="BG337" s="163"/>
      <c r="BH337" s="163"/>
      <c r="BI337" s="163"/>
      <c r="BJ337" s="163"/>
      <c r="BK337" s="164"/>
      <c r="BL337" s="164"/>
      <c r="BM337" s="164"/>
      <c r="BN337" s="164"/>
      <c r="BO337" s="164"/>
      <c r="BP337" s="164"/>
      <c r="BQ337" s="164"/>
      <c r="BR337" s="164"/>
      <c r="BS337" s="164"/>
      <c r="BT337" s="164"/>
      <c r="BU337" s="164"/>
      <c r="BV337" s="164"/>
      <c r="BW337" s="164"/>
      <c r="BX337" s="164"/>
      <c r="BY337" s="165">
        <v>406</v>
      </c>
      <c r="BZ337" s="165"/>
      <c r="CA337" s="165"/>
      <c r="CB337" s="165"/>
      <c r="CC337" s="165"/>
      <c r="CD337" s="165"/>
      <c r="CE337" s="165"/>
      <c r="CF337" s="164"/>
      <c r="CG337" s="164"/>
      <c r="CH337" s="164"/>
      <c r="CI337" s="164"/>
      <c r="CJ337" s="164"/>
      <c r="CK337" s="164"/>
      <c r="CL337" s="164"/>
      <c r="CM337" s="164"/>
      <c r="CN337" s="164"/>
    </row>
    <row r="338" spans="5:92" ht="14.25" customHeight="1" x14ac:dyDescent="0.35">
      <c r="E338" s="164">
        <v>208</v>
      </c>
      <c r="F338" s="164"/>
      <c r="G338" s="189"/>
      <c r="H338" s="189"/>
      <c r="I338" s="189"/>
      <c r="J338" s="189"/>
      <c r="K338" s="189"/>
      <c r="L338" s="189"/>
      <c r="M338" s="189"/>
      <c r="N338" s="189"/>
      <c r="O338" s="189"/>
      <c r="P338" s="189"/>
      <c r="Q338" s="189"/>
      <c r="R338" s="189"/>
      <c r="S338" s="189"/>
      <c r="T338" s="163" t="s">
        <v>904</v>
      </c>
      <c r="U338" s="163"/>
      <c r="V338" s="163"/>
      <c r="W338" s="163"/>
      <c r="X338" s="163"/>
      <c r="Y338" s="163"/>
      <c r="Z338" s="163"/>
      <c r="AA338" s="163"/>
      <c r="AB338" s="163"/>
      <c r="AC338" s="163"/>
      <c r="AD338" s="163"/>
      <c r="AE338" s="163"/>
      <c r="AF338" s="163"/>
      <c r="AG338" s="163"/>
      <c r="AH338" s="163"/>
      <c r="AI338" s="163">
        <v>27</v>
      </c>
      <c r="AJ338" s="163"/>
      <c r="AK338" s="163"/>
      <c r="AL338" s="163"/>
      <c r="AM338" s="163"/>
      <c r="AN338" s="163"/>
      <c r="AO338" s="163"/>
      <c r="AP338" s="163">
        <v>125</v>
      </c>
      <c r="AQ338" s="163"/>
      <c r="AR338" s="163"/>
      <c r="AS338" s="163"/>
      <c r="AT338" s="163"/>
      <c r="AU338" s="163"/>
      <c r="AV338" s="163"/>
      <c r="AW338" s="163">
        <v>9</v>
      </c>
      <c r="AX338" s="163"/>
      <c r="AY338" s="163"/>
      <c r="AZ338" s="163"/>
      <c r="BA338" s="163"/>
      <c r="BB338" s="163"/>
      <c r="BC338" s="163"/>
      <c r="BD338" s="163"/>
      <c r="BE338" s="163"/>
      <c r="BF338" s="163"/>
      <c r="BG338" s="163"/>
      <c r="BH338" s="163"/>
      <c r="BI338" s="163"/>
      <c r="BJ338" s="163"/>
      <c r="BK338" s="164"/>
      <c r="BL338" s="164"/>
      <c r="BM338" s="164"/>
      <c r="BN338" s="164"/>
      <c r="BO338" s="164"/>
      <c r="BP338" s="164"/>
      <c r="BQ338" s="164"/>
      <c r="BR338" s="164"/>
      <c r="BS338" s="164"/>
      <c r="BT338" s="164"/>
      <c r="BU338" s="164"/>
      <c r="BV338" s="164"/>
      <c r="BW338" s="164"/>
      <c r="BX338" s="164"/>
      <c r="BY338" s="165">
        <v>161</v>
      </c>
      <c r="BZ338" s="165"/>
      <c r="CA338" s="165"/>
      <c r="CB338" s="165"/>
      <c r="CC338" s="165"/>
      <c r="CD338" s="165"/>
      <c r="CE338" s="165"/>
      <c r="CF338" s="164"/>
      <c r="CG338" s="164"/>
      <c r="CH338" s="164"/>
      <c r="CI338" s="164"/>
      <c r="CJ338" s="164"/>
      <c r="CK338" s="164"/>
      <c r="CL338" s="164"/>
      <c r="CM338" s="164"/>
      <c r="CN338" s="164"/>
    </row>
    <row r="339" spans="5:92" ht="14.25" customHeight="1" x14ac:dyDescent="0.35">
      <c r="E339" s="164">
        <v>209</v>
      </c>
      <c r="F339" s="164"/>
      <c r="G339" s="189"/>
      <c r="H339" s="189"/>
      <c r="I339" s="189"/>
      <c r="J339" s="189"/>
      <c r="K339" s="189"/>
      <c r="L339" s="189"/>
      <c r="M339" s="189"/>
      <c r="N339" s="189"/>
      <c r="O339" s="189"/>
      <c r="P339" s="189"/>
      <c r="Q339" s="189"/>
      <c r="R339" s="189"/>
      <c r="S339" s="189"/>
      <c r="T339" s="163" t="s">
        <v>1905</v>
      </c>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v>336</v>
      </c>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4"/>
      <c r="BL339" s="164"/>
      <c r="BM339" s="164"/>
      <c r="BN339" s="164"/>
      <c r="BO339" s="164"/>
      <c r="BP339" s="164"/>
      <c r="BQ339" s="164"/>
      <c r="BR339" s="164"/>
      <c r="BS339" s="164"/>
      <c r="BT339" s="164"/>
      <c r="BU339" s="164"/>
      <c r="BV339" s="164"/>
      <c r="BW339" s="164"/>
      <c r="BX339" s="164"/>
      <c r="BY339" s="165">
        <v>336</v>
      </c>
      <c r="BZ339" s="165"/>
      <c r="CA339" s="165"/>
      <c r="CB339" s="165"/>
      <c r="CC339" s="165"/>
      <c r="CD339" s="165"/>
      <c r="CE339" s="165"/>
      <c r="CF339" s="164"/>
      <c r="CG339" s="164"/>
      <c r="CH339" s="164"/>
      <c r="CI339" s="164"/>
      <c r="CJ339" s="164"/>
      <c r="CK339" s="164"/>
      <c r="CL339" s="164"/>
      <c r="CM339" s="164"/>
      <c r="CN339" s="164"/>
    </row>
    <row r="340" spans="5:92" ht="14.25" customHeight="1" x14ac:dyDescent="0.35">
      <c r="E340" s="164">
        <v>210</v>
      </c>
      <c r="F340" s="164"/>
      <c r="G340" s="189"/>
      <c r="H340" s="189"/>
      <c r="I340" s="189"/>
      <c r="J340" s="189"/>
      <c r="K340" s="189"/>
      <c r="L340" s="189"/>
      <c r="M340" s="189"/>
      <c r="N340" s="189"/>
      <c r="O340" s="189"/>
      <c r="P340" s="189"/>
      <c r="Q340" s="189"/>
      <c r="R340" s="189"/>
      <c r="S340" s="189"/>
      <c r="T340" s="163" t="s">
        <v>905</v>
      </c>
      <c r="U340" s="163"/>
      <c r="V340" s="163"/>
      <c r="W340" s="163"/>
      <c r="X340" s="163"/>
      <c r="Y340" s="163"/>
      <c r="Z340" s="163"/>
      <c r="AA340" s="163"/>
      <c r="AB340" s="163"/>
      <c r="AC340" s="163"/>
      <c r="AD340" s="163"/>
      <c r="AE340" s="163"/>
      <c r="AF340" s="163"/>
      <c r="AG340" s="163"/>
      <c r="AH340" s="163"/>
      <c r="AI340" s="163">
        <v>70</v>
      </c>
      <c r="AJ340" s="163"/>
      <c r="AK340" s="163"/>
      <c r="AL340" s="163"/>
      <c r="AM340" s="163"/>
      <c r="AN340" s="163"/>
      <c r="AO340" s="163"/>
      <c r="AP340" s="163">
        <v>158</v>
      </c>
      <c r="AQ340" s="163"/>
      <c r="AR340" s="163"/>
      <c r="AS340" s="163"/>
      <c r="AT340" s="163"/>
      <c r="AU340" s="163"/>
      <c r="AV340" s="163"/>
      <c r="AW340" s="163">
        <v>440</v>
      </c>
      <c r="AX340" s="163"/>
      <c r="AY340" s="163"/>
      <c r="AZ340" s="163"/>
      <c r="BA340" s="163"/>
      <c r="BB340" s="163"/>
      <c r="BC340" s="163"/>
      <c r="BD340" s="163">
        <v>9</v>
      </c>
      <c r="BE340" s="163"/>
      <c r="BF340" s="163"/>
      <c r="BG340" s="163"/>
      <c r="BH340" s="163"/>
      <c r="BI340" s="163"/>
      <c r="BJ340" s="163"/>
      <c r="BK340" s="164"/>
      <c r="BL340" s="164"/>
      <c r="BM340" s="164"/>
      <c r="BN340" s="164"/>
      <c r="BO340" s="164"/>
      <c r="BP340" s="164"/>
      <c r="BQ340" s="164"/>
      <c r="BR340" s="164"/>
      <c r="BS340" s="164"/>
      <c r="BT340" s="164"/>
      <c r="BU340" s="164"/>
      <c r="BV340" s="164"/>
      <c r="BW340" s="164"/>
      <c r="BX340" s="164"/>
      <c r="BY340" s="165">
        <v>677</v>
      </c>
      <c r="BZ340" s="165"/>
      <c r="CA340" s="165"/>
      <c r="CB340" s="165"/>
      <c r="CC340" s="165"/>
      <c r="CD340" s="165"/>
      <c r="CE340" s="165"/>
      <c r="CF340" s="164"/>
      <c r="CG340" s="164"/>
      <c r="CH340" s="164"/>
      <c r="CI340" s="164"/>
      <c r="CJ340" s="164"/>
      <c r="CK340" s="164"/>
      <c r="CL340" s="164"/>
      <c r="CM340" s="164"/>
      <c r="CN340" s="164"/>
    </row>
    <row r="341" spans="5:92" ht="14.25" customHeight="1" x14ac:dyDescent="0.35">
      <c r="E341" s="164">
        <v>211</v>
      </c>
      <c r="F341" s="164"/>
      <c r="G341" s="189"/>
      <c r="H341" s="189"/>
      <c r="I341" s="189"/>
      <c r="J341" s="189"/>
      <c r="K341" s="189"/>
      <c r="L341" s="189"/>
      <c r="M341" s="189"/>
      <c r="N341" s="189"/>
      <c r="O341" s="189"/>
      <c r="P341" s="189"/>
      <c r="Q341" s="189"/>
      <c r="R341" s="189"/>
      <c r="S341" s="189"/>
      <c r="T341" s="163" t="s">
        <v>906</v>
      </c>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c r="AT341" s="163"/>
      <c r="AU341" s="163"/>
      <c r="AV341" s="163"/>
      <c r="AW341" s="163">
        <v>35</v>
      </c>
      <c r="AX341" s="163"/>
      <c r="AY341" s="163"/>
      <c r="AZ341" s="163"/>
      <c r="BA341" s="163"/>
      <c r="BB341" s="163"/>
      <c r="BC341" s="163"/>
      <c r="BD341" s="163"/>
      <c r="BE341" s="163"/>
      <c r="BF341" s="163"/>
      <c r="BG341" s="163"/>
      <c r="BH341" s="163"/>
      <c r="BI341" s="163"/>
      <c r="BJ341" s="163"/>
      <c r="BK341" s="164"/>
      <c r="BL341" s="164"/>
      <c r="BM341" s="164"/>
      <c r="BN341" s="164"/>
      <c r="BO341" s="164"/>
      <c r="BP341" s="164"/>
      <c r="BQ341" s="164"/>
      <c r="BR341" s="164"/>
      <c r="BS341" s="164"/>
      <c r="BT341" s="164"/>
      <c r="BU341" s="164"/>
      <c r="BV341" s="164"/>
      <c r="BW341" s="164"/>
      <c r="BX341" s="164"/>
      <c r="BY341" s="165">
        <v>35</v>
      </c>
      <c r="BZ341" s="165"/>
      <c r="CA341" s="165"/>
      <c r="CB341" s="165"/>
      <c r="CC341" s="165"/>
      <c r="CD341" s="165"/>
      <c r="CE341" s="165"/>
      <c r="CF341" s="164"/>
      <c r="CG341" s="164"/>
      <c r="CH341" s="164"/>
      <c r="CI341" s="164"/>
      <c r="CJ341" s="164"/>
      <c r="CK341" s="164"/>
      <c r="CL341" s="164"/>
      <c r="CM341" s="164"/>
      <c r="CN341" s="164"/>
    </row>
    <row r="342" spans="5:92" ht="14.25" customHeight="1" x14ac:dyDescent="0.35">
      <c r="E342" s="164">
        <v>212</v>
      </c>
      <c r="F342" s="164"/>
      <c r="G342" s="189"/>
      <c r="H342" s="189"/>
      <c r="I342" s="189"/>
      <c r="J342" s="189"/>
      <c r="K342" s="189"/>
      <c r="L342" s="189"/>
      <c r="M342" s="189"/>
      <c r="N342" s="189"/>
      <c r="O342" s="189"/>
      <c r="P342" s="189"/>
      <c r="Q342" s="189"/>
      <c r="R342" s="189"/>
      <c r="S342" s="189"/>
      <c r="T342" s="163" t="s">
        <v>1906</v>
      </c>
      <c r="U342" s="163"/>
      <c r="V342" s="163"/>
      <c r="W342" s="163"/>
      <c r="X342" s="163"/>
      <c r="Y342" s="163"/>
      <c r="Z342" s="163"/>
      <c r="AA342" s="163"/>
      <c r="AB342" s="163"/>
      <c r="AC342" s="163"/>
      <c r="AD342" s="163"/>
      <c r="AE342" s="163"/>
      <c r="AF342" s="163"/>
      <c r="AG342" s="163"/>
      <c r="AH342" s="163"/>
      <c r="AI342" s="163">
        <v>2</v>
      </c>
      <c r="AJ342" s="163"/>
      <c r="AK342" s="163"/>
      <c r="AL342" s="163"/>
      <c r="AM342" s="163"/>
      <c r="AN342" s="163"/>
      <c r="AO342" s="163"/>
      <c r="AP342" s="163">
        <v>7</v>
      </c>
      <c r="AQ342" s="163"/>
      <c r="AR342" s="163"/>
      <c r="AS342" s="163"/>
      <c r="AT342" s="163"/>
      <c r="AU342" s="163"/>
      <c r="AV342" s="163"/>
      <c r="AW342" s="163">
        <v>169</v>
      </c>
      <c r="AX342" s="163"/>
      <c r="AY342" s="163"/>
      <c r="AZ342" s="163"/>
      <c r="BA342" s="163"/>
      <c r="BB342" s="163"/>
      <c r="BC342" s="163"/>
      <c r="BD342" s="163"/>
      <c r="BE342" s="163"/>
      <c r="BF342" s="163"/>
      <c r="BG342" s="163"/>
      <c r="BH342" s="163"/>
      <c r="BI342" s="163"/>
      <c r="BJ342" s="163"/>
      <c r="BK342" s="164"/>
      <c r="BL342" s="164"/>
      <c r="BM342" s="164"/>
      <c r="BN342" s="164"/>
      <c r="BO342" s="164"/>
      <c r="BP342" s="164"/>
      <c r="BQ342" s="164"/>
      <c r="BR342" s="164"/>
      <c r="BS342" s="164"/>
      <c r="BT342" s="164"/>
      <c r="BU342" s="164"/>
      <c r="BV342" s="164"/>
      <c r="BW342" s="164"/>
      <c r="BX342" s="164"/>
      <c r="BY342" s="165">
        <v>178</v>
      </c>
      <c r="BZ342" s="165"/>
      <c r="CA342" s="165"/>
      <c r="CB342" s="165"/>
      <c r="CC342" s="165"/>
      <c r="CD342" s="165"/>
      <c r="CE342" s="165"/>
      <c r="CF342" s="164"/>
      <c r="CG342" s="164"/>
      <c r="CH342" s="164"/>
      <c r="CI342" s="164"/>
      <c r="CJ342" s="164"/>
      <c r="CK342" s="164"/>
      <c r="CL342" s="164"/>
      <c r="CM342" s="164"/>
      <c r="CN342" s="164"/>
    </row>
    <row r="343" spans="5:92" ht="14.25" customHeight="1" x14ac:dyDescent="0.35">
      <c r="E343" s="164">
        <v>213</v>
      </c>
      <c r="F343" s="164"/>
      <c r="G343" s="189"/>
      <c r="H343" s="189"/>
      <c r="I343" s="189"/>
      <c r="J343" s="189"/>
      <c r="K343" s="189"/>
      <c r="L343" s="189"/>
      <c r="M343" s="189"/>
      <c r="N343" s="189"/>
      <c r="O343" s="189"/>
      <c r="P343" s="189"/>
      <c r="Q343" s="189"/>
      <c r="R343" s="189"/>
      <c r="S343" s="189"/>
      <c r="T343" s="163" t="s">
        <v>907</v>
      </c>
      <c r="U343" s="163"/>
      <c r="V343" s="163"/>
      <c r="W343" s="163"/>
      <c r="X343" s="163"/>
      <c r="Y343" s="163"/>
      <c r="Z343" s="163"/>
      <c r="AA343" s="163"/>
      <c r="AB343" s="163"/>
      <c r="AC343" s="163"/>
      <c r="AD343" s="163"/>
      <c r="AE343" s="163"/>
      <c r="AF343" s="163"/>
      <c r="AG343" s="163"/>
      <c r="AH343" s="163"/>
      <c r="AI343" s="163">
        <v>2</v>
      </c>
      <c r="AJ343" s="163"/>
      <c r="AK343" s="163"/>
      <c r="AL343" s="163"/>
      <c r="AM343" s="163"/>
      <c r="AN343" s="163"/>
      <c r="AO343" s="163"/>
      <c r="AP343" s="163">
        <v>770</v>
      </c>
      <c r="AQ343" s="163"/>
      <c r="AR343" s="163"/>
      <c r="AS343" s="163"/>
      <c r="AT343" s="163"/>
      <c r="AU343" s="163"/>
      <c r="AV343" s="163"/>
      <c r="AW343" s="163">
        <v>3</v>
      </c>
      <c r="AX343" s="163"/>
      <c r="AY343" s="163"/>
      <c r="AZ343" s="163"/>
      <c r="BA343" s="163"/>
      <c r="BB343" s="163"/>
      <c r="BC343" s="163"/>
      <c r="BD343" s="163"/>
      <c r="BE343" s="163"/>
      <c r="BF343" s="163"/>
      <c r="BG343" s="163"/>
      <c r="BH343" s="163"/>
      <c r="BI343" s="163"/>
      <c r="BJ343" s="163"/>
      <c r="BK343" s="164"/>
      <c r="BL343" s="164"/>
      <c r="BM343" s="164"/>
      <c r="BN343" s="164"/>
      <c r="BO343" s="164"/>
      <c r="BP343" s="164"/>
      <c r="BQ343" s="164"/>
      <c r="BR343" s="164"/>
      <c r="BS343" s="164"/>
      <c r="BT343" s="164"/>
      <c r="BU343" s="164"/>
      <c r="BV343" s="164"/>
      <c r="BW343" s="164"/>
      <c r="BX343" s="164"/>
      <c r="BY343" s="165">
        <v>775</v>
      </c>
      <c r="BZ343" s="165"/>
      <c r="CA343" s="165"/>
      <c r="CB343" s="165"/>
      <c r="CC343" s="165"/>
      <c r="CD343" s="165"/>
      <c r="CE343" s="165"/>
      <c r="CF343" s="164"/>
      <c r="CG343" s="164"/>
      <c r="CH343" s="164"/>
      <c r="CI343" s="164"/>
      <c r="CJ343" s="164"/>
      <c r="CK343" s="164"/>
      <c r="CL343" s="164"/>
      <c r="CM343" s="164"/>
      <c r="CN343" s="164"/>
    </row>
    <row r="344" spans="5:92" ht="14.25" customHeight="1" x14ac:dyDescent="0.35">
      <c r="E344" s="164">
        <v>214</v>
      </c>
      <c r="F344" s="164"/>
      <c r="G344" s="189"/>
      <c r="H344" s="189"/>
      <c r="I344" s="189"/>
      <c r="J344" s="189"/>
      <c r="K344" s="189"/>
      <c r="L344" s="189"/>
      <c r="M344" s="189"/>
      <c r="N344" s="189"/>
      <c r="O344" s="189"/>
      <c r="P344" s="189"/>
      <c r="Q344" s="189"/>
      <c r="R344" s="189"/>
      <c r="S344" s="189"/>
      <c r="T344" s="163" t="s">
        <v>908</v>
      </c>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v>53</v>
      </c>
      <c r="AQ344" s="163"/>
      <c r="AR344" s="163"/>
      <c r="AS344" s="163"/>
      <c r="AT344" s="163"/>
      <c r="AU344" s="163"/>
      <c r="AV344" s="163"/>
      <c r="AW344" s="163"/>
      <c r="AX344" s="163"/>
      <c r="AY344" s="163"/>
      <c r="AZ344" s="163"/>
      <c r="BA344" s="163"/>
      <c r="BB344" s="163"/>
      <c r="BC344" s="163"/>
      <c r="BD344" s="163"/>
      <c r="BE344" s="163"/>
      <c r="BF344" s="163"/>
      <c r="BG344" s="163"/>
      <c r="BH344" s="163"/>
      <c r="BI344" s="163"/>
      <c r="BJ344" s="163"/>
      <c r="BK344" s="164"/>
      <c r="BL344" s="164"/>
      <c r="BM344" s="164"/>
      <c r="BN344" s="164"/>
      <c r="BO344" s="164"/>
      <c r="BP344" s="164"/>
      <c r="BQ344" s="164"/>
      <c r="BR344" s="164"/>
      <c r="BS344" s="164"/>
      <c r="BT344" s="164"/>
      <c r="BU344" s="164"/>
      <c r="BV344" s="164"/>
      <c r="BW344" s="164"/>
      <c r="BX344" s="164"/>
      <c r="BY344" s="165">
        <v>53</v>
      </c>
      <c r="BZ344" s="165"/>
      <c r="CA344" s="165"/>
      <c r="CB344" s="165"/>
      <c r="CC344" s="165"/>
      <c r="CD344" s="165"/>
      <c r="CE344" s="165"/>
      <c r="CF344" s="164"/>
      <c r="CG344" s="164"/>
      <c r="CH344" s="164"/>
      <c r="CI344" s="164"/>
      <c r="CJ344" s="164"/>
      <c r="CK344" s="164"/>
      <c r="CL344" s="164"/>
      <c r="CM344" s="164"/>
      <c r="CN344" s="164"/>
    </row>
    <row r="345" spans="5:92" ht="14.25" customHeight="1" x14ac:dyDescent="0.35">
      <c r="E345" s="164">
        <v>215</v>
      </c>
      <c r="F345" s="164"/>
      <c r="G345" s="189"/>
      <c r="H345" s="189"/>
      <c r="I345" s="189"/>
      <c r="J345" s="189"/>
      <c r="K345" s="189"/>
      <c r="L345" s="189"/>
      <c r="M345" s="189"/>
      <c r="N345" s="189"/>
      <c r="O345" s="189"/>
      <c r="P345" s="189"/>
      <c r="Q345" s="189"/>
      <c r="R345" s="189"/>
      <c r="S345" s="189"/>
      <c r="T345" s="163" t="s">
        <v>898</v>
      </c>
      <c r="U345" s="163"/>
      <c r="V345" s="163"/>
      <c r="W345" s="163"/>
      <c r="X345" s="163"/>
      <c r="Y345" s="163"/>
      <c r="Z345" s="163"/>
      <c r="AA345" s="163"/>
      <c r="AB345" s="163"/>
      <c r="AC345" s="163"/>
      <c r="AD345" s="163"/>
      <c r="AE345" s="163"/>
      <c r="AF345" s="163"/>
      <c r="AG345" s="163"/>
      <c r="AH345" s="163"/>
      <c r="AI345" s="163">
        <v>1</v>
      </c>
      <c r="AJ345" s="163"/>
      <c r="AK345" s="163"/>
      <c r="AL345" s="163"/>
      <c r="AM345" s="163"/>
      <c r="AN345" s="163"/>
      <c r="AO345" s="163"/>
      <c r="AP345" s="163">
        <v>88</v>
      </c>
      <c r="AQ345" s="163"/>
      <c r="AR345" s="163"/>
      <c r="AS345" s="163"/>
      <c r="AT345" s="163"/>
      <c r="AU345" s="163"/>
      <c r="AV345" s="163"/>
      <c r="AW345" s="163">
        <v>25</v>
      </c>
      <c r="AX345" s="163"/>
      <c r="AY345" s="163"/>
      <c r="AZ345" s="163"/>
      <c r="BA345" s="163"/>
      <c r="BB345" s="163"/>
      <c r="BC345" s="163"/>
      <c r="BD345" s="163"/>
      <c r="BE345" s="163"/>
      <c r="BF345" s="163"/>
      <c r="BG345" s="163"/>
      <c r="BH345" s="163"/>
      <c r="BI345" s="163"/>
      <c r="BJ345" s="163"/>
      <c r="BK345" s="164"/>
      <c r="BL345" s="164"/>
      <c r="BM345" s="164"/>
      <c r="BN345" s="164"/>
      <c r="BO345" s="164"/>
      <c r="BP345" s="164"/>
      <c r="BQ345" s="164"/>
      <c r="BR345" s="164"/>
      <c r="BS345" s="164"/>
      <c r="BT345" s="164"/>
      <c r="BU345" s="164"/>
      <c r="BV345" s="164"/>
      <c r="BW345" s="164"/>
      <c r="BX345" s="164"/>
      <c r="BY345" s="165">
        <v>114</v>
      </c>
      <c r="BZ345" s="165"/>
      <c r="CA345" s="165"/>
      <c r="CB345" s="165"/>
      <c r="CC345" s="165"/>
      <c r="CD345" s="165"/>
      <c r="CE345" s="165"/>
      <c r="CF345" s="164"/>
      <c r="CG345" s="164"/>
      <c r="CH345" s="164"/>
      <c r="CI345" s="164"/>
      <c r="CJ345" s="164"/>
      <c r="CK345" s="164"/>
      <c r="CL345" s="164"/>
      <c r="CM345" s="164"/>
      <c r="CN345" s="164"/>
    </row>
    <row r="346" spans="5:92" ht="14.25" customHeight="1" x14ac:dyDescent="0.35">
      <c r="E346" s="164">
        <v>216</v>
      </c>
      <c r="F346" s="164"/>
      <c r="G346" s="189"/>
      <c r="H346" s="189"/>
      <c r="I346" s="189"/>
      <c r="J346" s="189"/>
      <c r="K346" s="189"/>
      <c r="L346" s="189"/>
      <c r="M346" s="189"/>
      <c r="N346" s="189"/>
      <c r="O346" s="189"/>
      <c r="P346" s="189"/>
      <c r="Q346" s="189"/>
      <c r="R346" s="189"/>
      <c r="S346" s="189"/>
      <c r="T346" s="163" t="s">
        <v>909</v>
      </c>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v>154</v>
      </c>
      <c r="BE346" s="163"/>
      <c r="BF346" s="163"/>
      <c r="BG346" s="163"/>
      <c r="BH346" s="163"/>
      <c r="BI346" s="163"/>
      <c r="BJ346" s="163"/>
      <c r="BK346" s="164"/>
      <c r="BL346" s="164"/>
      <c r="BM346" s="164"/>
      <c r="BN346" s="164"/>
      <c r="BO346" s="164"/>
      <c r="BP346" s="164"/>
      <c r="BQ346" s="164"/>
      <c r="BR346" s="164"/>
      <c r="BS346" s="164"/>
      <c r="BT346" s="164"/>
      <c r="BU346" s="164"/>
      <c r="BV346" s="164"/>
      <c r="BW346" s="164"/>
      <c r="BX346" s="164"/>
      <c r="BY346" s="165">
        <v>154</v>
      </c>
      <c r="BZ346" s="165"/>
      <c r="CA346" s="165"/>
      <c r="CB346" s="165"/>
      <c r="CC346" s="165"/>
      <c r="CD346" s="165"/>
      <c r="CE346" s="165"/>
      <c r="CF346" s="164"/>
      <c r="CG346" s="164"/>
      <c r="CH346" s="164"/>
      <c r="CI346" s="164"/>
      <c r="CJ346" s="164"/>
      <c r="CK346" s="164"/>
      <c r="CL346" s="164"/>
      <c r="CM346" s="164"/>
      <c r="CN346" s="164"/>
    </row>
    <row r="347" spans="5:92" ht="14.25" customHeight="1" x14ac:dyDescent="0.35">
      <c r="E347" s="164">
        <v>217</v>
      </c>
      <c r="F347" s="164"/>
      <c r="G347" s="189"/>
      <c r="H347" s="189"/>
      <c r="I347" s="189"/>
      <c r="J347" s="189"/>
      <c r="K347" s="189"/>
      <c r="L347" s="189"/>
      <c r="M347" s="189"/>
      <c r="N347" s="189"/>
      <c r="O347" s="189"/>
      <c r="P347" s="189"/>
      <c r="Q347" s="189"/>
      <c r="R347" s="189"/>
      <c r="S347" s="189"/>
      <c r="T347" s="163" t="s">
        <v>1907</v>
      </c>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v>24</v>
      </c>
      <c r="BE347" s="163"/>
      <c r="BF347" s="163"/>
      <c r="BG347" s="163"/>
      <c r="BH347" s="163"/>
      <c r="BI347" s="163"/>
      <c r="BJ347" s="163"/>
      <c r="BK347" s="164"/>
      <c r="BL347" s="164"/>
      <c r="BM347" s="164"/>
      <c r="BN347" s="164"/>
      <c r="BO347" s="164"/>
      <c r="BP347" s="164"/>
      <c r="BQ347" s="164"/>
      <c r="BR347" s="164"/>
      <c r="BS347" s="164"/>
      <c r="BT347" s="164"/>
      <c r="BU347" s="164"/>
      <c r="BV347" s="164"/>
      <c r="BW347" s="164"/>
      <c r="BX347" s="164"/>
      <c r="BY347" s="165">
        <v>24</v>
      </c>
      <c r="BZ347" s="165"/>
      <c r="CA347" s="165"/>
      <c r="CB347" s="165"/>
      <c r="CC347" s="165"/>
      <c r="CD347" s="165"/>
      <c r="CE347" s="165"/>
      <c r="CF347" s="164"/>
      <c r="CG347" s="164"/>
      <c r="CH347" s="164"/>
      <c r="CI347" s="164"/>
      <c r="CJ347" s="164"/>
      <c r="CK347" s="164"/>
      <c r="CL347" s="164"/>
      <c r="CM347" s="164"/>
      <c r="CN347" s="164"/>
    </row>
    <row r="348" spans="5:92" ht="14.25" customHeight="1" x14ac:dyDescent="0.35">
      <c r="E348" s="164">
        <v>218</v>
      </c>
      <c r="F348" s="164"/>
      <c r="G348" s="189"/>
      <c r="H348" s="189"/>
      <c r="I348" s="189"/>
      <c r="J348" s="189"/>
      <c r="K348" s="189"/>
      <c r="L348" s="189"/>
      <c r="M348" s="189"/>
      <c r="N348" s="189"/>
      <c r="O348" s="189"/>
      <c r="P348" s="189"/>
      <c r="Q348" s="189"/>
      <c r="R348" s="189"/>
      <c r="S348" s="189"/>
      <c r="T348" s="163" t="s">
        <v>910</v>
      </c>
      <c r="U348" s="163"/>
      <c r="V348" s="163"/>
      <c r="W348" s="163"/>
      <c r="X348" s="163"/>
      <c r="Y348" s="163"/>
      <c r="Z348" s="163"/>
      <c r="AA348" s="163"/>
      <c r="AB348" s="163"/>
      <c r="AC348" s="163"/>
      <c r="AD348" s="163"/>
      <c r="AE348" s="163"/>
      <c r="AF348" s="163"/>
      <c r="AG348" s="163"/>
      <c r="AH348" s="163"/>
      <c r="AI348" s="163">
        <v>1</v>
      </c>
      <c r="AJ348" s="163"/>
      <c r="AK348" s="163"/>
      <c r="AL348" s="163"/>
      <c r="AM348" s="163"/>
      <c r="AN348" s="163"/>
      <c r="AO348" s="163"/>
      <c r="AP348" s="163">
        <v>1</v>
      </c>
      <c r="AQ348" s="163"/>
      <c r="AR348" s="163"/>
      <c r="AS348" s="163"/>
      <c r="AT348" s="163"/>
      <c r="AU348" s="163"/>
      <c r="AV348" s="163"/>
      <c r="AW348" s="163">
        <v>92</v>
      </c>
      <c r="AX348" s="163"/>
      <c r="AY348" s="163"/>
      <c r="AZ348" s="163"/>
      <c r="BA348" s="163"/>
      <c r="BB348" s="163"/>
      <c r="BC348" s="163"/>
      <c r="BD348" s="163"/>
      <c r="BE348" s="163"/>
      <c r="BF348" s="163"/>
      <c r="BG348" s="163"/>
      <c r="BH348" s="163"/>
      <c r="BI348" s="163"/>
      <c r="BJ348" s="163"/>
      <c r="BK348" s="164"/>
      <c r="BL348" s="164"/>
      <c r="BM348" s="164"/>
      <c r="BN348" s="164"/>
      <c r="BO348" s="164"/>
      <c r="BP348" s="164"/>
      <c r="BQ348" s="164"/>
      <c r="BR348" s="164"/>
      <c r="BS348" s="164"/>
      <c r="BT348" s="164"/>
      <c r="BU348" s="164"/>
      <c r="BV348" s="164"/>
      <c r="BW348" s="164"/>
      <c r="BX348" s="164"/>
      <c r="BY348" s="165">
        <v>94</v>
      </c>
      <c r="BZ348" s="165"/>
      <c r="CA348" s="165"/>
      <c r="CB348" s="165"/>
      <c r="CC348" s="165"/>
      <c r="CD348" s="165"/>
      <c r="CE348" s="165"/>
      <c r="CF348" s="164"/>
      <c r="CG348" s="164"/>
      <c r="CH348" s="164"/>
      <c r="CI348" s="164"/>
      <c r="CJ348" s="164"/>
      <c r="CK348" s="164"/>
      <c r="CL348" s="164"/>
      <c r="CM348" s="164"/>
      <c r="CN348" s="164"/>
    </row>
    <row r="349" spans="5:92" ht="14.25" customHeight="1" x14ac:dyDescent="0.35">
      <c r="E349" s="164">
        <v>219</v>
      </c>
      <c r="F349" s="164"/>
      <c r="G349" s="189"/>
      <c r="H349" s="189"/>
      <c r="I349" s="189"/>
      <c r="J349" s="189"/>
      <c r="K349" s="189"/>
      <c r="L349" s="189"/>
      <c r="M349" s="189"/>
      <c r="N349" s="189"/>
      <c r="O349" s="189"/>
      <c r="P349" s="189"/>
      <c r="Q349" s="189"/>
      <c r="R349" s="189"/>
      <c r="S349" s="189"/>
      <c r="T349" s="163" t="s">
        <v>911</v>
      </c>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v>32</v>
      </c>
      <c r="BE349" s="163"/>
      <c r="BF349" s="163"/>
      <c r="BG349" s="163"/>
      <c r="BH349" s="163"/>
      <c r="BI349" s="163"/>
      <c r="BJ349" s="163"/>
      <c r="BK349" s="164"/>
      <c r="BL349" s="164"/>
      <c r="BM349" s="164"/>
      <c r="BN349" s="164"/>
      <c r="BO349" s="164"/>
      <c r="BP349" s="164"/>
      <c r="BQ349" s="164"/>
      <c r="BR349" s="164"/>
      <c r="BS349" s="164"/>
      <c r="BT349" s="164"/>
      <c r="BU349" s="164"/>
      <c r="BV349" s="164"/>
      <c r="BW349" s="164"/>
      <c r="BX349" s="164"/>
      <c r="BY349" s="165">
        <v>32</v>
      </c>
      <c r="BZ349" s="165"/>
      <c r="CA349" s="165"/>
      <c r="CB349" s="165"/>
      <c r="CC349" s="165"/>
      <c r="CD349" s="165"/>
      <c r="CE349" s="165"/>
      <c r="CF349" s="164"/>
      <c r="CG349" s="164"/>
      <c r="CH349" s="164"/>
      <c r="CI349" s="164"/>
      <c r="CJ349" s="164"/>
      <c r="CK349" s="164"/>
      <c r="CL349" s="164"/>
      <c r="CM349" s="164"/>
      <c r="CN349" s="164"/>
    </row>
    <row r="350" spans="5:92" ht="14.25" customHeight="1" x14ac:dyDescent="0.35">
      <c r="E350" s="164">
        <v>220</v>
      </c>
      <c r="F350" s="164"/>
      <c r="G350" s="189"/>
      <c r="H350" s="189"/>
      <c r="I350" s="189"/>
      <c r="J350" s="189"/>
      <c r="K350" s="189"/>
      <c r="L350" s="189"/>
      <c r="M350" s="189"/>
      <c r="N350" s="189"/>
      <c r="O350" s="189"/>
      <c r="P350" s="189"/>
      <c r="Q350" s="189"/>
      <c r="R350" s="189"/>
      <c r="S350" s="189"/>
      <c r="T350" s="163" t="s">
        <v>912</v>
      </c>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v>69</v>
      </c>
      <c r="AX350" s="163"/>
      <c r="AY350" s="163"/>
      <c r="AZ350" s="163"/>
      <c r="BA350" s="163"/>
      <c r="BB350" s="163"/>
      <c r="BC350" s="163"/>
      <c r="BD350" s="163"/>
      <c r="BE350" s="163"/>
      <c r="BF350" s="163"/>
      <c r="BG350" s="163"/>
      <c r="BH350" s="163"/>
      <c r="BI350" s="163"/>
      <c r="BJ350" s="163"/>
      <c r="BK350" s="164"/>
      <c r="BL350" s="164"/>
      <c r="BM350" s="164"/>
      <c r="BN350" s="164"/>
      <c r="BO350" s="164"/>
      <c r="BP350" s="164"/>
      <c r="BQ350" s="164"/>
      <c r="BR350" s="164"/>
      <c r="BS350" s="164"/>
      <c r="BT350" s="164"/>
      <c r="BU350" s="164"/>
      <c r="BV350" s="164"/>
      <c r="BW350" s="164"/>
      <c r="BX350" s="164"/>
      <c r="BY350" s="165">
        <v>69</v>
      </c>
      <c r="BZ350" s="165"/>
      <c r="CA350" s="165"/>
      <c r="CB350" s="165"/>
      <c r="CC350" s="165"/>
      <c r="CD350" s="165"/>
      <c r="CE350" s="165"/>
      <c r="CF350" s="164"/>
      <c r="CG350" s="164"/>
      <c r="CH350" s="164"/>
      <c r="CI350" s="164"/>
      <c r="CJ350" s="164"/>
      <c r="CK350" s="164"/>
      <c r="CL350" s="164"/>
      <c r="CM350" s="164"/>
      <c r="CN350" s="164"/>
    </row>
    <row r="351" spans="5:92" ht="14.25" customHeight="1" x14ac:dyDescent="0.35">
      <c r="E351" s="164">
        <v>221</v>
      </c>
      <c r="F351" s="164"/>
      <c r="G351" s="189"/>
      <c r="H351" s="189"/>
      <c r="I351" s="189"/>
      <c r="J351" s="189"/>
      <c r="K351" s="189"/>
      <c r="L351" s="189"/>
      <c r="M351" s="189"/>
      <c r="N351" s="189"/>
      <c r="O351" s="189"/>
      <c r="P351" s="189"/>
      <c r="Q351" s="189"/>
      <c r="R351" s="189"/>
      <c r="S351" s="189"/>
      <c r="T351" s="163" t="s">
        <v>913</v>
      </c>
      <c r="U351" s="163"/>
      <c r="V351" s="163"/>
      <c r="W351" s="163"/>
      <c r="X351" s="163"/>
      <c r="Y351" s="163"/>
      <c r="Z351" s="163"/>
      <c r="AA351" s="163"/>
      <c r="AB351" s="163"/>
      <c r="AC351" s="163"/>
      <c r="AD351" s="163"/>
      <c r="AE351" s="163"/>
      <c r="AF351" s="163"/>
      <c r="AG351" s="163"/>
      <c r="AH351" s="163"/>
      <c r="AI351" s="163">
        <v>99</v>
      </c>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c r="BI351" s="163"/>
      <c r="BJ351" s="163"/>
      <c r="BK351" s="164"/>
      <c r="BL351" s="164"/>
      <c r="BM351" s="164"/>
      <c r="BN351" s="164"/>
      <c r="BO351" s="164"/>
      <c r="BP351" s="164"/>
      <c r="BQ351" s="164"/>
      <c r="BR351" s="164"/>
      <c r="BS351" s="164"/>
      <c r="BT351" s="164"/>
      <c r="BU351" s="164"/>
      <c r="BV351" s="164"/>
      <c r="BW351" s="164"/>
      <c r="BX351" s="164"/>
      <c r="BY351" s="165">
        <v>99</v>
      </c>
      <c r="BZ351" s="165"/>
      <c r="CA351" s="165"/>
      <c r="CB351" s="165"/>
      <c r="CC351" s="165"/>
      <c r="CD351" s="165"/>
      <c r="CE351" s="165"/>
      <c r="CF351" s="164"/>
      <c r="CG351" s="164"/>
      <c r="CH351" s="164"/>
      <c r="CI351" s="164"/>
      <c r="CJ351" s="164"/>
      <c r="CK351" s="164"/>
      <c r="CL351" s="164"/>
      <c r="CM351" s="164"/>
      <c r="CN351" s="164"/>
    </row>
    <row r="352" spans="5:92" ht="14.25" customHeight="1" x14ac:dyDescent="0.35">
      <c r="E352" s="164">
        <v>222</v>
      </c>
      <c r="F352" s="164"/>
      <c r="G352" s="189"/>
      <c r="H352" s="189"/>
      <c r="I352" s="189"/>
      <c r="J352" s="189"/>
      <c r="K352" s="189"/>
      <c r="L352" s="189"/>
      <c r="M352" s="189"/>
      <c r="N352" s="189"/>
      <c r="O352" s="189"/>
      <c r="P352" s="189"/>
      <c r="Q352" s="189"/>
      <c r="R352" s="189"/>
      <c r="S352" s="189"/>
      <c r="T352" s="163" t="s">
        <v>914</v>
      </c>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c r="AV352" s="163"/>
      <c r="AW352" s="163">
        <v>507</v>
      </c>
      <c r="AX352" s="163"/>
      <c r="AY352" s="163"/>
      <c r="AZ352" s="163"/>
      <c r="BA352" s="163"/>
      <c r="BB352" s="163"/>
      <c r="BC352" s="163"/>
      <c r="BD352" s="163"/>
      <c r="BE352" s="163"/>
      <c r="BF352" s="163"/>
      <c r="BG352" s="163"/>
      <c r="BH352" s="163"/>
      <c r="BI352" s="163"/>
      <c r="BJ352" s="163"/>
      <c r="BK352" s="164"/>
      <c r="BL352" s="164"/>
      <c r="BM352" s="164"/>
      <c r="BN352" s="164"/>
      <c r="BO352" s="164"/>
      <c r="BP352" s="164"/>
      <c r="BQ352" s="164"/>
      <c r="BR352" s="164"/>
      <c r="BS352" s="164"/>
      <c r="BT352" s="164"/>
      <c r="BU352" s="164"/>
      <c r="BV352" s="164"/>
      <c r="BW352" s="164"/>
      <c r="BX352" s="164"/>
      <c r="BY352" s="165">
        <v>507</v>
      </c>
      <c r="BZ352" s="165"/>
      <c r="CA352" s="165"/>
      <c r="CB352" s="165"/>
      <c r="CC352" s="165"/>
      <c r="CD352" s="165"/>
      <c r="CE352" s="165"/>
      <c r="CF352" s="164"/>
      <c r="CG352" s="164"/>
      <c r="CH352" s="164"/>
      <c r="CI352" s="164"/>
      <c r="CJ352" s="164"/>
      <c r="CK352" s="164"/>
      <c r="CL352" s="164"/>
      <c r="CM352" s="164"/>
      <c r="CN352" s="164"/>
    </row>
    <row r="353" spans="5:92" ht="14.25" customHeight="1" x14ac:dyDescent="0.35">
      <c r="E353" s="164">
        <v>223</v>
      </c>
      <c r="F353" s="164"/>
      <c r="G353" s="189"/>
      <c r="H353" s="189"/>
      <c r="I353" s="189"/>
      <c r="J353" s="189"/>
      <c r="K353" s="189"/>
      <c r="L353" s="189"/>
      <c r="M353" s="189"/>
      <c r="N353" s="189"/>
      <c r="O353" s="189"/>
      <c r="P353" s="189"/>
      <c r="Q353" s="189"/>
      <c r="R353" s="189"/>
      <c r="S353" s="189"/>
      <c r="T353" s="163" t="s">
        <v>1908</v>
      </c>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v>93</v>
      </c>
      <c r="AQ353" s="163"/>
      <c r="AR353" s="163"/>
      <c r="AS353" s="163"/>
      <c r="AT353" s="163"/>
      <c r="AU353" s="163"/>
      <c r="AV353" s="163"/>
      <c r="AW353" s="163"/>
      <c r="AX353" s="163"/>
      <c r="AY353" s="163"/>
      <c r="AZ353" s="163"/>
      <c r="BA353" s="163"/>
      <c r="BB353" s="163"/>
      <c r="BC353" s="163"/>
      <c r="BD353" s="163"/>
      <c r="BE353" s="163"/>
      <c r="BF353" s="163"/>
      <c r="BG353" s="163"/>
      <c r="BH353" s="163"/>
      <c r="BI353" s="163"/>
      <c r="BJ353" s="163"/>
      <c r="BK353" s="164"/>
      <c r="BL353" s="164"/>
      <c r="BM353" s="164"/>
      <c r="BN353" s="164"/>
      <c r="BO353" s="164"/>
      <c r="BP353" s="164"/>
      <c r="BQ353" s="164"/>
      <c r="BR353" s="164"/>
      <c r="BS353" s="164"/>
      <c r="BT353" s="164"/>
      <c r="BU353" s="164"/>
      <c r="BV353" s="164"/>
      <c r="BW353" s="164"/>
      <c r="BX353" s="164"/>
      <c r="BY353" s="165">
        <v>93</v>
      </c>
      <c r="BZ353" s="165"/>
      <c r="CA353" s="165"/>
      <c r="CB353" s="165"/>
      <c r="CC353" s="165"/>
      <c r="CD353" s="165"/>
      <c r="CE353" s="165"/>
      <c r="CF353" s="164"/>
      <c r="CG353" s="164"/>
      <c r="CH353" s="164"/>
      <c r="CI353" s="164"/>
      <c r="CJ353" s="164"/>
      <c r="CK353" s="164"/>
      <c r="CL353" s="164"/>
      <c r="CM353" s="164"/>
      <c r="CN353" s="164"/>
    </row>
    <row r="354" spans="5:92" ht="14.25" customHeight="1" x14ac:dyDescent="0.35">
      <c r="E354" s="164">
        <v>224</v>
      </c>
      <c r="F354" s="164"/>
      <c r="G354" s="189"/>
      <c r="H354" s="189"/>
      <c r="I354" s="189"/>
      <c r="J354" s="189"/>
      <c r="K354" s="189"/>
      <c r="L354" s="189"/>
      <c r="M354" s="189"/>
      <c r="N354" s="189"/>
      <c r="O354" s="189"/>
      <c r="P354" s="189"/>
      <c r="Q354" s="189"/>
      <c r="R354" s="189"/>
      <c r="S354" s="189"/>
      <c r="T354" s="163" t="s">
        <v>1909</v>
      </c>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c r="AV354" s="163"/>
      <c r="AW354" s="163">
        <v>127</v>
      </c>
      <c r="AX354" s="163"/>
      <c r="AY354" s="163"/>
      <c r="AZ354" s="163"/>
      <c r="BA354" s="163"/>
      <c r="BB354" s="163"/>
      <c r="BC354" s="163"/>
      <c r="BD354" s="163"/>
      <c r="BE354" s="163"/>
      <c r="BF354" s="163"/>
      <c r="BG354" s="163"/>
      <c r="BH354" s="163"/>
      <c r="BI354" s="163"/>
      <c r="BJ354" s="163"/>
      <c r="BK354" s="164"/>
      <c r="BL354" s="164"/>
      <c r="BM354" s="164"/>
      <c r="BN354" s="164"/>
      <c r="BO354" s="164"/>
      <c r="BP354" s="164"/>
      <c r="BQ354" s="164"/>
      <c r="BR354" s="164"/>
      <c r="BS354" s="164"/>
      <c r="BT354" s="164"/>
      <c r="BU354" s="164"/>
      <c r="BV354" s="164"/>
      <c r="BW354" s="164"/>
      <c r="BX354" s="164"/>
      <c r="BY354" s="165">
        <v>127</v>
      </c>
      <c r="BZ354" s="165"/>
      <c r="CA354" s="165"/>
      <c r="CB354" s="165"/>
      <c r="CC354" s="165"/>
      <c r="CD354" s="165"/>
      <c r="CE354" s="165"/>
      <c r="CF354" s="164"/>
      <c r="CG354" s="164"/>
      <c r="CH354" s="164"/>
      <c r="CI354" s="164"/>
      <c r="CJ354" s="164"/>
      <c r="CK354" s="164"/>
      <c r="CL354" s="164"/>
      <c r="CM354" s="164"/>
      <c r="CN354" s="164"/>
    </row>
    <row r="355" spans="5:92" ht="14.25" customHeight="1" x14ac:dyDescent="0.35">
      <c r="E355" s="164">
        <v>225</v>
      </c>
      <c r="F355" s="164"/>
      <c r="G355" s="189"/>
      <c r="H355" s="189"/>
      <c r="I355" s="189"/>
      <c r="J355" s="189"/>
      <c r="K355" s="189"/>
      <c r="L355" s="189"/>
      <c r="M355" s="189"/>
      <c r="N355" s="189"/>
      <c r="O355" s="189"/>
      <c r="P355" s="189"/>
      <c r="Q355" s="189"/>
      <c r="R355" s="189"/>
      <c r="S355" s="189"/>
      <c r="T355" s="163" t="s">
        <v>1910</v>
      </c>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v>90</v>
      </c>
      <c r="BE355" s="163"/>
      <c r="BF355" s="163"/>
      <c r="BG355" s="163"/>
      <c r="BH355" s="163"/>
      <c r="BI355" s="163"/>
      <c r="BJ355" s="163"/>
      <c r="BK355" s="164"/>
      <c r="BL355" s="164"/>
      <c r="BM355" s="164"/>
      <c r="BN355" s="164"/>
      <c r="BO355" s="164"/>
      <c r="BP355" s="164"/>
      <c r="BQ355" s="164"/>
      <c r="BR355" s="164"/>
      <c r="BS355" s="164"/>
      <c r="BT355" s="164"/>
      <c r="BU355" s="164"/>
      <c r="BV355" s="164"/>
      <c r="BW355" s="164"/>
      <c r="BX355" s="164"/>
      <c r="BY355" s="165">
        <v>90</v>
      </c>
      <c r="BZ355" s="165"/>
      <c r="CA355" s="165"/>
      <c r="CB355" s="165"/>
      <c r="CC355" s="165"/>
      <c r="CD355" s="165"/>
      <c r="CE355" s="165"/>
      <c r="CF355" s="164"/>
      <c r="CG355" s="164"/>
      <c r="CH355" s="164"/>
      <c r="CI355" s="164"/>
      <c r="CJ355" s="164"/>
      <c r="CK355" s="164"/>
      <c r="CL355" s="164"/>
      <c r="CM355" s="164"/>
      <c r="CN355" s="164"/>
    </row>
    <row r="356" spans="5:92" ht="14.25" customHeight="1" x14ac:dyDescent="0.35">
      <c r="E356" s="164">
        <v>226</v>
      </c>
      <c r="F356" s="164"/>
      <c r="G356" s="189"/>
      <c r="H356" s="189"/>
      <c r="I356" s="189"/>
      <c r="J356" s="189"/>
      <c r="K356" s="189"/>
      <c r="L356" s="189"/>
      <c r="M356" s="189"/>
      <c r="N356" s="189"/>
      <c r="O356" s="189"/>
      <c r="P356" s="189"/>
      <c r="Q356" s="189"/>
      <c r="R356" s="189"/>
      <c r="S356" s="189"/>
      <c r="T356" s="163" t="s">
        <v>1911</v>
      </c>
      <c r="U356" s="163"/>
      <c r="V356" s="163"/>
      <c r="W356" s="163"/>
      <c r="X356" s="163"/>
      <c r="Y356" s="163"/>
      <c r="Z356" s="163"/>
      <c r="AA356" s="163"/>
      <c r="AB356" s="163"/>
      <c r="AC356" s="163"/>
      <c r="AD356" s="163"/>
      <c r="AE356" s="163"/>
      <c r="AF356" s="163"/>
      <c r="AG356" s="163"/>
      <c r="AH356" s="163"/>
      <c r="AI356" s="163">
        <v>13</v>
      </c>
      <c r="AJ356" s="163"/>
      <c r="AK356" s="163"/>
      <c r="AL356" s="163"/>
      <c r="AM356" s="163"/>
      <c r="AN356" s="163"/>
      <c r="AO356" s="163"/>
      <c r="AP356" s="163">
        <v>2</v>
      </c>
      <c r="AQ356" s="163"/>
      <c r="AR356" s="163"/>
      <c r="AS356" s="163"/>
      <c r="AT356" s="163"/>
      <c r="AU356" s="163"/>
      <c r="AV356" s="163"/>
      <c r="AW356" s="163">
        <v>218</v>
      </c>
      <c r="AX356" s="163"/>
      <c r="AY356" s="163"/>
      <c r="AZ356" s="163"/>
      <c r="BA356" s="163"/>
      <c r="BB356" s="163"/>
      <c r="BC356" s="163"/>
      <c r="BD356" s="163"/>
      <c r="BE356" s="163"/>
      <c r="BF356" s="163"/>
      <c r="BG356" s="163"/>
      <c r="BH356" s="163"/>
      <c r="BI356" s="163"/>
      <c r="BJ356" s="163"/>
      <c r="BK356" s="164"/>
      <c r="BL356" s="164"/>
      <c r="BM356" s="164"/>
      <c r="BN356" s="164"/>
      <c r="BO356" s="164"/>
      <c r="BP356" s="164"/>
      <c r="BQ356" s="164"/>
      <c r="BR356" s="164"/>
      <c r="BS356" s="164"/>
      <c r="BT356" s="164"/>
      <c r="BU356" s="164"/>
      <c r="BV356" s="164"/>
      <c r="BW356" s="164"/>
      <c r="BX356" s="164"/>
      <c r="BY356" s="165">
        <v>233</v>
      </c>
      <c r="BZ356" s="165"/>
      <c r="CA356" s="165"/>
      <c r="CB356" s="165"/>
      <c r="CC356" s="165"/>
      <c r="CD356" s="165"/>
      <c r="CE356" s="165"/>
      <c r="CF356" s="164"/>
      <c r="CG356" s="164"/>
      <c r="CH356" s="164"/>
      <c r="CI356" s="164"/>
      <c r="CJ356" s="164"/>
      <c r="CK356" s="164"/>
      <c r="CL356" s="164"/>
      <c r="CM356" s="164"/>
      <c r="CN356" s="164"/>
    </row>
    <row r="357" spans="5:92" ht="14.25" customHeight="1" x14ac:dyDescent="0.35">
      <c r="E357" s="164">
        <v>227</v>
      </c>
      <c r="F357" s="164"/>
      <c r="G357" s="189" t="s">
        <v>1217</v>
      </c>
      <c r="H357" s="189"/>
      <c r="I357" s="189"/>
      <c r="J357" s="189"/>
      <c r="K357" s="189"/>
      <c r="L357" s="189"/>
      <c r="M357" s="189"/>
      <c r="N357" s="189"/>
      <c r="O357" s="189"/>
      <c r="P357" s="189"/>
      <c r="Q357" s="189"/>
      <c r="R357" s="189"/>
      <c r="S357" s="189"/>
      <c r="T357" s="163" t="s">
        <v>891</v>
      </c>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v>8</v>
      </c>
      <c r="AQ357" s="163"/>
      <c r="AR357" s="163"/>
      <c r="AS357" s="163"/>
      <c r="AT357" s="163"/>
      <c r="AU357" s="163"/>
      <c r="AV357" s="163"/>
      <c r="AW357" s="163"/>
      <c r="AX357" s="163"/>
      <c r="AY357" s="163"/>
      <c r="AZ357" s="163"/>
      <c r="BA357" s="163"/>
      <c r="BB357" s="163"/>
      <c r="BC357" s="163"/>
      <c r="BD357" s="163">
        <v>24</v>
      </c>
      <c r="BE357" s="163"/>
      <c r="BF357" s="163"/>
      <c r="BG357" s="163"/>
      <c r="BH357" s="163"/>
      <c r="BI357" s="163"/>
      <c r="BJ357" s="163"/>
      <c r="BK357" s="164"/>
      <c r="BL357" s="164"/>
      <c r="BM357" s="164"/>
      <c r="BN357" s="164"/>
      <c r="BO357" s="164"/>
      <c r="BP357" s="164"/>
      <c r="BQ357" s="164"/>
      <c r="BR357" s="164"/>
      <c r="BS357" s="164"/>
      <c r="BT357" s="164"/>
      <c r="BU357" s="164"/>
      <c r="BV357" s="164"/>
      <c r="BW357" s="164"/>
      <c r="BX357" s="164"/>
      <c r="BY357" s="165">
        <v>32</v>
      </c>
      <c r="BZ357" s="165"/>
      <c r="CA357" s="165"/>
      <c r="CB357" s="165"/>
      <c r="CC357" s="165"/>
      <c r="CD357" s="165"/>
      <c r="CE357" s="165"/>
      <c r="CF357" s="164"/>
      <c r="CG357" s="164"/>
      <c r="CH357" s="164"/>
      <c r="CI357" s="164"/>
      <c r="CJ357" s="164"/>
      <c r="CK357" s="164"/>
      <c r="CL357" s="164"/>
      <c r="CM357" s="164"/>
      <c r="CN357" s="164"/>
    </row>
    <row r="358" spans="5:92" ht="14.25" customHeight="1" x14ac:dyDescent="0.35">
      <c r="E358" s="164">
        <v>228</v>
      </c>
      <c r="F358" s="164"/>
      <c r="G358" s="189"/>
      <c r="H358" s="189"/>
      <c r="I358" s="189"/>
      <c r="J358" s="189"/>
      <c r="K358" s="189"/>
      <c r="L358" s="189"/>
      <c r="M358" s="189"/>
      <c r="N358" s="189"/>
      <c r="O358" s="189"/>
      <c r="P358" s="189"/>
      <c r="Q358" s="189"/>
      <c r="R358" s="189"/>
      <c r="S358" s="189"/>
      <c r="T358" s="163" t="s">
        <v>1912</v>
      </c>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v>80</v>
      </c>
      <c r="AX358" s="163"/>
      <c r="AY358" s="163"/>
      <c r="AZ358" s="163"/>
      <c r="BA358" s="163"/>
      <c r="BB358" s="163"/>
      <c r="BC358" s="163"/>
      <c r="BD358" s="163"/>
      <c r="BE358" s="163"/>
      <c r="BF358" s="163"/>
      <c r="BG358" s="163"/>
      <c r="BH358" s="163"/>
      <c r="BI358" s="163"/>
      <c r="BJ358" s="163"/>
      <c r="BK358" s="164"/>
      <c r="BL358" s="164"/>
      <c r="BM358" s="164"/>
      <c r="BN358" s="164"/>
      <c r="BO358" s="164"/>
      <c r="BP358" s="164"/>
      <c r="BQ358" s="164"/>
      <c r="BR358" s="164"/>
      <c r="BS358" s="164"/>
      <c r="BT358" s="164"/>
      <c r="BU358" s="164"/>
      <c r="BV358" s="164"/>
      <c r="BW358" s="164"/>
      <c r="BX358" s="164"/>
      <c r="BY358" s="165">
        <v>80</v>
      </c>
      <c r="BZ358" s="165"/>
      <c r="CA358" s="165"/>
      <c r="CB358" s="165"/>
      <c r="CC358" s="165"/>
      <c r="CD358" s="165"/>
      <c r="CE358" s="165"/>
      <c r="CF358" s="164"/>
      <c r="CG358" s="164"/>
      <c r="CH358" s="164"/>
      <c r="CI358" s="164"/>
      <c r="CJ358" s="164"/>
      <c r="CK358" s="164"/>
      <c r="CL358" s="164"/>
      <c r="CM358" s="164"/>
      <c r="CN358" s="164"/>
    </row>
    <row r="359" spans="5:92" ht="14.25" customHeight="1" x14ac:dyDescent="0.35">
      <c r="E359" s="164">
        <v>229</v>
      </c>
      <c r="F359" s="164"/>
      <c r="G359" s="189"/>
      <c r="H359" s="189"/>
      <c r="I359" s="189"/>
      <c r="J359" s="189"/>
      <c r="K359" s="189"/>
      <c r="L359" s="189"/>
      <c r="M359" s="189"/>
      <c r="N359" s="189"/>
      <c r="O359" s="189"/>
      <c r="P359" s="189"/>
      <c r="Q359" s="189"/>
      <c r="R359" s="189"/>
      <c r="S359" s="189"/>
      <c r="T359" s="163" t="s">
        <v>1913</v>
      </c>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v>7</v>
      </c>
      <c r="AX359" s="163"/>
      <c r="AY359" s="163"/>
      <c r="AZ359" s="163"/>
      <c r="BA359" s="163"/>
      <c r="BB359" s="163"/>
      <c r="BC359" s="163"/>
      <c r="BD359" s="163"/>
      <c r="BE359" s="163"/>
      <c r="BF359" s="163"/>
      <c r="BG359" s="163"/>
      <c r="BH359" s="163"/>
      <c r="BI359" s="163"/>
      <c r="BJ359" s="163"/>
      <c r="BK359" s="164"/>
      <c r="BL359" s="164"/>
      <c r="BM359" s="164"/>
      <c r="BN359" s="164"/>
      <c r="BO359" s="164"/>
      <c r="BP359" s="164"/>
      <c r="BQ359" s="164"/>
      <c r="BR359" s="164"/>
      <c r="BS359" s="164"/>
      <c r="BT359" s="164"/>
      <c r="BU359" s="164"/>
      <c r="BV359" s="164"/>
      <c r="BW359" s="164"/>
      <c r="BX359" s="164"/>
      <c r="BY359" s="165">
        <v>7</v>
      </c>
      <c r="BZ359" s="165"/>
      <c r="CA359" s="165"/>
      <c r="CB359" s="165"/>
      <c r="CC359" s="165"/>
      <c r="CD359" s="165"/>
      <c r="CE359" s="165"/>
      <c r="CF359" s="164"/>
      <c r="CG359" s="164"/>
      <c r="CH359" s="164"/>
      <c r="CI359" s="164"/>
      <c r="CJ359" s="164"/>
      <c r="CK359" s="164"/>
      <c r="CL359" s="164"/>
      <c r="CM359" s="164"/>
      <c r="CN359" s="164"/>
    </row>
    <row r="360" spans="5:92" ht="14.25" customHeight="1" x14ac:dyDescent="0.35">
      <c r="E360" s="164">
        <v>230</v>
      </c>
      <c r="F360" s="164"/>
      <c r="G360" s="189"/>
      <c r="H360" s="189"/>
      <c r="I360" s="189"/>
      <c r="J360" s="189"/>
      <c r="K360" s="189"/>
      <c r="L360" s="189"/>
      <c r="M360" s="189"/>
      <c r="N360" s="189"/>
      <c r="O360" s="189"/>
      <c r="P360" s="189"/>
      <c r="Q360" s="189"/>
      <c r="R360" s="189"/>
      <c r="S360" s="189"/>
      <c r="T360" s="163" t="s">
        <v>1914</v>
      </c>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v>36</v>
      </c>
      <c r="AX360" s="163"/>
      <c r="AY360" s="163"/>
      <c r="AZ360" s="163"/>
      <c r="BA360" s="163"/>
      <c r="BB360" s="163"/>
      <c r="BC360" s="163"/>
      <c r="BD360" s="163"/>
      <c r="BE360" s="163"/>
      <c r="BF360" s="163"/>
      <c r="BG360" s="163"/>
      <c r="BH360" s="163"/>
      <c r="BI360" s="163"/>
      <c r="BJ360" s="163"/>
      <c r="BK360" s="164"/>
      <c r="BL360" s="164"/>
      <c r="BM360" s="164"/>
      <c r="BN360" s="164"/>
      <c r="BO360" s="164"/>
      <c r="BP360" s="164"/>
      <c r="BQ360" s="164"/>
      <c r="BR360" s="164"/>
      <c r="BS360" s="164"/>
      <c r="BT360" s="164"/>
      <c r="BU360" s="164"/>
      <c r="BV360" s="164"/>
      <c r="BW360" s="164"/>
      <c r="BX360" s="164"/>
      <c r="BY360" s="165">
        <v>36</v>
      </c>
      <c r="BZ360" s="165"/>
      <c r="CA360" s="165"/>
      <c r="CB360" s="165"/>
      <c r="CC360" s="165"/>
      <c r="CD360" s="165"/>
      <c r="CE360" s="165"/>
      <c r="CF360" s="164"/>
      <c r="CG360" s="164"/>
      <c r="CH360" s="164"/>
      <c r="CI360" s="164"/>
      <c r="CJ360" s="164"/>
      <c r="CK360" s="164"/>
      <c r="CL360" s="164"/>
      <c r="CM360" s="164"/>
      <c r="CN360" s="164"/>
    </row>
    <row r="361" spans="5:92" ht="14.25" customHeight="1" x14ac:dyDescent="0.35">
      <c r="E361" s="164">
        <v>231</v>
      </c>
      <c r="F361" s="164"/>
      <c r="G361" s="189"/>
      <c r="H361" s="189"/>
      <c r="I361" s="189"/>
      <c r="J361" s="189"/>
      <c r="K361" s="189"/>
      <c r="L361" s="189"/>
      <c r="M361" s="189"/>
      <c r="N361" s="189"/>
      <c r="O361" s="189"/>
      <c r="P361" s="189"/>
      <c r="Q361" s="189"/>
      <c r="R361" s="189"/>
      <c r="S361" s="189"/>
      <c r="T361" s="163" t="s">
        <v>1915</v>
      </c>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v>4</v>
      </c>
      <c r="BE361" s="163"/>
      <c r="BF361" s="163"/>
      <c r="BG361" s="163"/>
      <c r="BH361" s="163"/>
      <c r="BI361" s="163"/>
      <c r="BJ361" s="163"/>
      <c r="BK361" s="164"/>
      <c r="BL361" s="164"/>
      <c r="BM361" s="164"/>
      <c r="BN361" s="164"/>
      <c r="BO361" s="164"/>
      <c r="BP361" s="164"/>
      <c r="BQ361" s="164"/>
      <c r="BR361" s="164"/>
      <c r="BS361" s="164"/>
      <c r="BT361" s="164"/>
      <c r="BU361" s="164"/>
      <c r="BV361" s="164"/>
      <c r="BW361" s="164"/>
      <c r="BX361" s="164"/>
      <c r="BY361" s="165">
        <v>4</v>
      </c>
      <c r="BZ361" s="165"/>
      <c r="CA361" s="165"/>
      <c r="CB361" s="165"/>
      <c r="CC361" s="165"/>
      <c r="CD361" s="165"/>
      <c r="CE361" s="165"/>
      <c r="CF361" s="164"/>
      <c r="CG361" s="164"/>
      <c r="CH361" s="164"/>
      <c r="CI361" s="164"/>
      <c r="CJ361" s="164"/>
      <c r="CK361" s="164"/>
      <c r="CL361" s="164"/>
      <c r="CM361" s="164"/>
      <c r="CN361" s="164"/>
    </row>
    <row r="362" spans="5:92" ht="14.25" customHeight="1" x14ac:dyDescent="0.35">
      <c r="E362" s="164">
        <v>232</v>
      </c>
      <c r="F362" s="164"/>
      <c r="G362" s="189"/>
      <c r="H362" s="189"/>
      <c r="I362" s="189"/>
      <c r="J362" s="189"/>
      <c r="K362" s="189"/>
      <c r="L362" s="189"/>
      <c r="M362" s="189"/>
      <c r="N362" s="189"/>
      <c r="O362" s="189"/>
      <c r="P362" s="189"/>
      <c r="Q362" s="189"/>
      <c r="R362" s="189"/>
      <c r="S362" s="189"/>
      <c r="T362" s="163" t="s">
        <v>915</v>
      </c>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c r="AT362" s="163"/>
      <c r="AU362" s="163"/>
      <c r="AV362" s="163"/>
      <c r="AW362" s="163">
        <v>28</v>
      </c>
      <c r="AX362" s="163"/>
      <c r="AY362" s="163"/>
      <c r="AZ362" s="163"/>
      <c r="BA362" s="163"/>
      <c r="BB362" s="163"/>
      <c r="BC362" s="163"/>
      <c r="BD362" s="163"/>
      <c r="BE362" s="163"/>
      <c r="BF362" s="163"/>
      <c r="BG362" s="163"/>
      <c r="BH362" s="163"/>
      <c r="BI362" s="163"/>
      <c r="BJ362" s="163"/>
      <c r="BK362" s="164"/>
      <c r="BL362" s="164"/>
      <c r="BM362" s="164"/>
      <c r="BN362" s="164"/>
      <c r="BO362" s="164"/>
      <c r="BP362" s="164"/>
      <c r="BQ362" s="164"/>
      <c r="BR362" s="164"/>
      <c r="BS362" s="164"/>
      <c r="BT362" s="164"/>
      <c r="BU362" s="164"/>
      <c r="BV362" s="164"/>
      <c r="BW362" s="164"/>
      <c r="BX362" s="164"/>
      <c r="BY362" s="165">
        <v>28</v>
      </c>
      <c r="BZ362" s="165"/>
      <c r="CA362" s="165"/>
      <c r="CB362" s="165"/>
      <c r="CC362" s="165"/>
      <c r="CD362" s="165"/>
      <c r="CE362" s="165"/>
      <c r="CF362" s="164"/>
      <c r="CG362" s="164"/>
      <c r="CH362" s="164"/>
      <c r="CI362" s="164"/>
      <c r="CJ362" s="164"/>
      <c r="CK362" s="164"/>
      <c r="CL362" s="164"/>
      <c r="CM362" s="164"/>
      <c r="CN362" s="164"/>
    </row>
    <row r="363" spans="5:92" ht="14.25" customHeight="1" x14ac:dyDescent="0.35">
      <c r="E363" s="164">
        <v>233</v>
      </c>
      <c r="F363" s="164"/>
      <c r="G363" s="189"/>
      <c r="H363" s="189"/>
      <c r="I363" s="189"/>
      <c r="J363" s="189"/>
      <c r="K363" s="189"/>
      <c r="L363" s="189"/>
      <c r="M363" s="189"/>
      <c r="N363" s="189"/>
      <c r="O363" s="189"/>
      <c r="P363" s="189"/>
      <c r="Q363" s="189"/>
      <c r="R363" s="189"/>
      <c r="S363" s="189"/>
      <c r="T363" s="163" t="s">
        <v>916</v>
      </c>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v>16</v>
      </c>
      <c r="BE363" s="163"/>
      <c r="BF363" s="163"/>
      <c r="BG363" s="163"/>
      <c r="BH363" s="163"/>
      <c r="BI363" s="163"/>
      <c r="BJ363" s="163"/>
      <c r="BK363" s="164"/>
      <c r="BL363" s="164"/>
      <c r="BM363" s="164"/>
      <c r="BN363" s="164"/>
      <c r="BO363" s="164"/>
      <c r="BP363" s="164"/>
      <c r="BQ363" s="164"/>
      <c r="BR363" s="164"/>
      <c r="BS363" s="164"/>
      <c r="BT363" s="164"/>
      <c r="BU363" s="164"/>
      <c r="BV363" s="164"/>
      <c r="BW363" s="164"/>
      <c r="BX363" s="164"/>
      <c r="BY363" s="165">
        <v>16</v>
      </c>
      <c r="BZ363" s="165"/>
      <c r="CA363" s="165"/>
      <c r="CB363" s="165"/>
      <c r="CC363" s="165"/>
      <c r="CD363" s="165"/>
      <c r="CE363" s="165"/>
      <c r="CF363" s="164"/>
      <c r="CG363" s="164"/>
      <c r="CH363" s="164"/>
      <c r="CI363" s="164"/>
      <c r="CJ363" s="164"/>
      <c r="CK363" s="164"/>
      <c r="CL363" s="164"/>
      <c r="CM363" s="164"/>
      <c r="CN363" s="164"/>
    </row>
    <row r="364" spans="5:92" ht="14.25" customHeight="1" x14ac:dyDescent="0.35">
      <c r="E364" s="164">
        <v>234</v>
      </c>
      <c r="F364" s="164"/>
      <c r="G364" s="189"/>
      <c r="H364" s="189"/>
      <c r="I364" s="189"/>
      <c r="J364" s="189"/>
      <c r="K364" s="189"/>
      <c r="L364" s="189"/>
      <c r="M364" s="189"/>
      <c r="N364" s="189"/>
      <c r="O364" s="189"/>
      <c r="P364" s="189"/>
      <c r="Q364" s="189"/>
      <c r="R364" s="189"/>
      <c r="S364" s="189"/>
      <c r="T364" s="163" t="s">
        <v>917</v>
      </c>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v>8</v>
      </c>
      <c r="BE364" s="163"/>
      <c r="BF364" s="163"/>
      <c r="BG364" s="163"/>
      <c r="BH364" s="163"/>
      <c r="BI364" s="163"/>
      <c r="BJ364" s="163"/>
      <c r="BK364" s="164"/>
      <c r="BL364" s="164"/>
      <c r="BM364" s="164"/>
      <c r="BN364" s="164"/>
      <c r="BO364" s="164"/>
      <c r="BP364" s="164"/>
      <c r="BQ364" s="164"/>
      <c r="BR364" s="164"/>
      <c r="BS364" s="164"/>
      <c r="BT364" s="164"/>
      <c r="BU364" s="164"/>
      <c r="BV364" s="164"/>
      <c r="BW364" s="164"/>
      <c r="BX364" s="164"/>
      <c r="BY364" s="165">
        <v>8</v>
      </c>
      <c r="BZ364" s="165"/>
      <c r="CA364" s="165"/>
      <c r="CB364" s="165"/>
      <c r="CC364" s="165"/>
      <c r="CD364" s="165"/>
      <c r="CE364" s="165"/>
      <c r="CF364" s="164"/>
      <c r="CG364" s="164"/>
      <c r="CH364" s="164"/>
      <c r="CI364" s="164"/>
      <c r="CJ364" s="164"/>
      <c r="CK364" s="164"/>
      <c r="CL364" s="164"/>
      <c r="CM364" s="164"/>
      <c r="CN364" s="164"/>
    </row>
    <row r="365" spans="5:92" ht="14.25" customHeight="1" x14ac:dyDescent="0.35">
      <c r="E365" s="164">
        <v>235</v>
      </c>
      <c r="F365" s="164"/>
      <c r="G365" s="189"/>
      <c r="H365" s="189"/>
      <c r="I365" s="189"/>
      <c r="J365" s="189"/>
      <c r="K365" s="189"/>
      <c r="L365" s="189"/>
      <c r="M365" s="189"/>
      <c r="N365" s="189"/>
      <c r="O365" s="189"/>
      <c r="P365" s="189"/>
      <c r="Q365" s="189"/>
      <c r="R365" s="189"/>
      <c r="S365" s="189"/>
      <c r="T365" s="163" t="s">
        <v>918</v>
      </c>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v>18</v>
      </c>
      <c r="BE365" s="163"/>
      <c r="BF365" s="163"/>
      <c r="BG365" s="163"/>
      <c r="BH365" s="163"/>
      <c r="BI365" s="163"/>
      <c r="BJ365" s="163"/>
      <c r="BK365" s="164"/>
      <c r="BL365" s="164"/>
      <c r="BM365" s="164"/>
      <c r="BN365" s="164"/>
      <c r="BO365" s="164"/>
      <c r="BP365" s="164"/>
      <c r="BQ365" s="164"/>
      <c r="BR365" s="164"/>
      <c r="BS365" s="164"/>
      <c r="BT365" s="164"/>
      <c r="BU365" s="164"/>
      <c r="BV365" s="164"/>
      <c r="BW365" s="164"/>
      <c r="BX365" s="164"/>
      <c r="BY365" s="165">
        <v>18</v>
      </c>
      <c r="BZ365" s="165"/>
      <c r="CA365" s="165"/>
      <c r="CB365" s="165"/>
      <c r="CC365" s="165"/>
      <c r="CD365" s="165"/>
      <c r="CE365" s="165"/>
      <c r="CF365" s="164"/>
      <c r="CG365" s="164"/>
      <c r="CH365" s="164"/>
      <c r="CI365" s="164"/>
      <c r="CJ365" s="164"/>
      <c r="CK365" s="164"/>
      <c r="CL365" s="164"/>
      <c r="CM365" s="164"/>
      <c r="CN365" s="164"/>
    </row>
    <row r="366" spans="5:92" ht="14.25" customHeight="1" x14ac:dyDescent="0.35">
      <c r="E366" s="164">
        <v>236</v>
      </c>
      <c r="F366" s="164"/>
      <c r="G366" s="189"/>
      <c r="H366" s="189"/>
      <c r="I366" s="189"/>
      <c r="J366" s="189"/>
      <c r="K366" s="189"/>
      <c r="L366" s="189"/>
      <c r="M366" s="189"/>
      <c r="N366" s="189"/>
      <c r="O366" s="189"/>
      <c r="P366" s="189"/>
      <c r="Q366" s="189"/>
      <c r="R366" s="189"/>
      <c r="S366" s="189"/>
      <c r="T366" s="163" t="s">
        <v>919</v>
      </c>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v>40</v>
      </c>
      <c r="BE366" s="163"/>
      <c r="BF366" s="163"/>
      <c r="BG366" s="163"/>
      <c r="BH366" s="163"/>
      <c r="BI366" s="163"/>
      <c r="BJ366" s="163"/>
      <c r="BK366" s="164"/>
      <c r="BL366" s="164"/>
      <c r="BM366" s="164"/>
      <c r="BN366" s="164"/>
      <c r="BO366" s="164"/>
      <c r="BP366" s="164"/>
      <c r="BQ366" s="164"/>
      <c r="BR366" s="164"/>
      <c r="BS366" s="164"/>
      <c r="BT366" s="164"/>
      <c r="BU366" s="164"/>
      <c r="BV366" s="164"/>
      <c r="BW366" s="164"/>
      <c r="BX366" s="164"/>
      <c r="BY366" s="165">
        <v>40</v>
      </c>
      <c r="BZ366" s="165"/>
      <c r="CA366" s="165"/>
      <c r="CB366" s="165"/>
      <c r="CC366" s="165"/>
      <c r="CD366" s="165"/>
      <c r="CE366" s="165"/>
      <c r="CF366" s="164"/>
      <c r="CG366" s="164"/>
      <c r="CH366" s="164"/>
      <c r="CI366" s="164"/>
      <c r="CJ366" s="164"/>
      <c r="CK366" s="164"/>
      <c r="CL366" s="164"/>
      <c r="CM366" s="164"/>
      <c r="CN366" s="164"/>
    </row>
    <row r="367" spans="5:92" ht="14.25" customHeight="1" x14ac:dyDescent="0.35">
      <c r="E367" s="164">
        <v>237</v>
      </c>
      <c r="F367" s="164"/>
      <c r="G367" s="189"/>
      <c r="H367" s="189"/>
      <c r="I367" s="189"/>
      <c r="J367" s="189"/>
      <c r="K367" s="189"/>
      <c r="L367" s="189"/>
      <c r="M367" s="189"/>
      <c r="N367" s="189"/>
      <c r="O367" s="189"/>
      <c r="P367" s="189"/>
      <c r="Q367" s="189"/>
      <c r="R367" s="189"/>
      <c r="S367" s="189"/>
      <c r="T367" s="163" t="s">
        <v>1916</v>
      </c>
      <c r="U367" s="163"/>
      <c r="V367" s="163"/>
      <c r="W367" s="163"/>
      <c r="X367" s="163"/>
      <c r="Y367" s="163"/>
      <c r="Z367" s="163"/>
      <c r="AA367" s="163"/>
      <c r="AB367" s="163"/>
      <c r="AC367" s="163"/>
      <c r="AD367" s="163"/>
      <c r="AE367" s="163"/>
      <c r="AF367" s="163"/>
      <c r="AG367" s="163"/>
      <c r="AH367" s="163"/>
      <c r="AI367" s="163">
        <v>14</v>
      </c>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c r="BI367" s="163"/>
      <c r="BJ367" s="163"/>
      <c r="BK367" s="164"/>
      <c r="BL367" s="164"/>
      <c r="BM367" s="164"/>
      <c r="BN367" s="164"/>
      <c r="BO367" s="164"/>
      <c r="BP367" s="164"/>
      <c r="BQ367" s="164"/>
      <c r="BR367" s="164"/>
      <c r="BS367" s="164"/>
      <c r="BT367" s="164"/>
      <c r="BU367" s="164"/>
      <c r="BV367" s="164"/>
      <c r="BW367" s="164"/>
      <c r="BX367" s="164"/>
      <c r="BY367" s="165">
        <v>14</v>
      </c>
      <c r="BZ367" s="165"/>
      <c r="CA367" s="165"/>
      <c r="CB367" s="165"/>
      <c r="CC367" s="165"/>
      <c r="CD367" s="165"/>
      <c r="CE367" s="165"/>
      <c r="CF367" s="164"/>
      <c r="CG367" s="164"/>
      <c r="CH367" s="164"/>
      <c r="CI367" s="164"/>
      <c r="CJ367" s="164"/>
      <c r="CK367" s="164"/>
      <c r="CL367" s="164"/>
      <c r="CM367" s="164"/>
      <c r="CN367" s="164"/>
    </row>
    <row r="368" spans="5:92" ht="14.25" customHeight="1" x14ac:dyDescent="0.35">
      <c r="E368" s="164">
        <v>238</v>
      </c>
      <c r="F368" s="164"/>
      <c r="G368" s="189"/>
      <c r="H368" s="189"/>
      <c r="I368" s="189"/>
      <c r="J368" s="189"/>
      <c r="K368" s="189"/>
      <c r="L368" s="189"/>
      <c r="M368" s="189"/>
      <c r="N368" s="189"/>
      <c r="O368" s="189"/>
      <c r="P368" s="189"/>
      <c r="Q368" s="189"/>
      <c r="R368" s="189"/>
      <c r="S368" s="189"/>
      <c r="T368" s="163" t="s">
        <v>920</v>
      </c>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v>8</v>
      </c>
      <c r="BE368" s="163"/>
      <c r="BF368" s="163"/>
      <c r="BG368" s="163"/>
      <c r="BH368" s="163"/>
      <c r="BI368" s="163"/>
      <c r="BJ368" s="163"/>
      <c r="BK368" s="164"/>
      <c r="BL368" s="164"/>
      <c r="BM368" s="164"/>
      <c r="BN368" s="164"/>
      <c r="BO368" s="164"/>
      <c r="BP368" s="164"/>
      <c r="BQ368" s="164"/>
      <c r="BR368" s="164"/>
      <c r="BS368" s="164"/>
      <c r="BT368" s="164"/>
      <c r="BU368" s="164"/>
      <c r="BV368" s="164"/>
      <c r="BW368" s="164"/>
      <c r="BX368" s="164"/>
      <c r="BY368" s="165">
        <v>8</v>
      </c>
      <c r="BZ368" s="165"/>
      <c r="CA368" s="165"/>
      <c r="CB368" s="165"/>
      <c r="CC368" s="165"/>
      <c r="CD368" s="165"/>
      <c r="CE368" s="165"/>
      <c r="CF368" s="164"/>
      <c r="CG368" s="164"/>
      <c r="CH368" s="164"/>
      <c r="CI368" s="164"/>
      <c r="CJ368" s="164"/>
      <c r="CK368" s="164"/>
      <c r="CL368" s="164"/>
      <c r="CM368" s="164"/>
      <c r="CN368" s="164"/>
    </row>
    <row r="369" spans="5:92" ht="14.25" customHeight="1" x14ac:dyDescent="0.35">
      <c r="E369" s="164">
        <v>239</v>
      </c>
      <c r="F369" s="164"/>
      <c r="G369" s="189"/>
      <c r="H369" s="189"/>
      <c r="I369" s="189"/>
      <c r="J369" s="189"/>
      <c r="K369" s="189"/>
      <c r="L369" s="189"/>
      <c r="M369" s="189"/>
      <c r="N369" s="189"/>
      <c r="O369" s="189"/>
      <c r="P369" s="189"/>
      <c r="Q369" s="189"/>
      <c r="R369" s="189"/>
      <c r="S369" s="189"/>
      <c r="T369" s="163" t="s">
        <v>921</v>
      </c>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v>3</v>
      </c>
      <c r="BE369" s="163"/>
      <c r="BF369" s="163"/>
      <c r="BG369" s="163"/>
      <c r="BH369" s="163"/>
      <c r="BI369" s="163"/>
      <c r="BJ369" s="163"/>
      <c r="BK369" s="164"/>
      <c r="BL369" s="164"/>
      <c r="BM369" s="164"/>
      <c r="BN369" s="164"/>
      <c r="BO369" s="164"/>
      <c r="BP369" s="164"/>
      <c r="BQ369" s="164"/>
      <c r="BR369" s="164"/>
      <c r="BS369" s="164"/>
      <c r="BT369" s="164"/>
      <c r="BU369" s="164"/>
      <c r="BV369" s="164"/>
      <c r="BW369" s="164"/>
      <c r="BX369" s="164"/>
      <c r="BY369" s="165">
        <v>3</v>
      </c>
      <c r="BZ369" s="165"/>
      <c r="CA369" s="165"/>
      <c r="CB369" s="165"/>
      <c r="CC369" s="165"/>
      <c r="CD369" s="165"/>
      <c r="CE369" s="165"/>
      <c r="CF369" s="164"/>
      <c r="CG369" s="164"/>
      <c r="CH369" s="164"/>
      <c r="CI369" s="164"/>
      <c r="CJ369" s="164"/>
      <c r="CK369" s="164"/>
      <c r="CL369" s="164"/>
      <c r="CM369" s="164"/>
      <c r="CN369" s="164"/>
    </row>
    <row r="370" spans="5:92" ht="14.25" customHeight="1" x14ac:dyDescent="0.35">
      <c r="E370" s="164">
        <v>240</v>
      </c>
      <c r="F370" s="164"/>
      <c r="G370" s="189"/>
      <c r="H370" s="189"/>
      <c r="I370" s="189"/>
      <c r="J370" s="189"/>
      <c r="K370" s="189"/>
      <c r="L370" s="189"/>
      <c r="M370" s="189"/>
      <c r="N370" s="189"/>
      <c r="O370" s="189"/>
      <c r="P370" s="189"/>
      <c r="Q370" s="189"/>
      <c r="R370" s="189"/>
      <c r="S370" s="189"/>
      <c r="T370" s="163" t="s">
        <v>922</v>
      </c>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v>21</v>
      </c>
      <c r="BE370" s="163"/>
      <c r="BF370" s="163"/>
      <c r="BG370" s="163"/>
      <c r="BH370" s="163"/>
      <c r="BI370" s="163"/>
      <c r="BJ370" s="163"/>
      <c r="BK370" s="164"/>
      <c r="BL370" s="164"/>
      <c r="BM370" s="164"/>
      <c r="BN370" s="164"/>
      <c r="BO370" s="164"/>
      <c r="BP370" s="164"/>
      <c r="BQ370" s="164"/>
      <c r="BR370" s="164"/>
      <c r="BS370" s="164"/>
      <c r="BT370" s="164"/>
      <c r="BU370" s="164"/>
      <c r="BV370" s="164"/>
      <c r="BW370" s="164"/>
      <c r="BX370" s="164"/>
      <c r="BY370" s="165">
        <v>21</v>
      </c>
      <c r="BZ370" s="165"/>
      <c r="CA370" s="165"/>
      <c r="CB370" s="165"/>
      <c r="CC370" s="165"/>
      <c r="CD370" s="165"/>
      <c r="CE370" s="165"/>
      <c r="CF370" s="164"/>
      <c r="CG370" s="164"/>
      <c r="CH370" s="164"/>
      <c r="CI370" s="164"/>
      <c r="CJ370" s="164"/>
      <c r="CK370" s="164"/>
      <c r="CL370" s="164"/>
      <c r="CM370" s="164"/>
      <c r="CN370" s="164"/>
    </row>
    <row r="371" spans="5:92" ht="14.25" customHeight="1" x14ac:dyDescent="0.35">
      <c r="E371" s="164">
        <v>241</v>
      </c>
      <c r="F371" s="164"/>
      <c r="G371" s="189"/>
      <c r="H371" s="189"/>
      <c r="I371" s="189"/>
      <c r="J371" s="189"/>
      <c r="K371" s="189"/>
      <c r="L371" s="189"/>
      <c r="M371" s="189"/>
      <c r="N371" s="189"/>
      <c r="O371" s="189"/>
      <c r="P371" s="189"/>
      <c r="Q371" s="189"/>
      <c r="R371" s="189"/>
      <c r="S371" s="189"/>
      <c r="T371" s="163" t="s">
        <v>923</v>
      </c>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v>15</v>
      </c>
      <c r="BE371" s="163"/>
      <c r="BF371" s="163"/>
      <c r="BG371" s="163"/>
      <c r="BH371" s="163"/>
      <c r="BI371" s="163"/>
      <c r="BJ371" s="163"/>
      <c r="BK371" s="164"/>
      <c r="BL371" s="164"/>
      <c r="BM371" s="164"/>
      <c r="BN371" s="164"/>
      <c r="BO371" s="164"/>
      <c r="BP371" s="164"/>
      <c r="BQ371" s="164"/>
      <c r="BR371" s="164"/>
      <c r="BS371" s="164"/>
      <c r="BT371" s="164"/>
      <c r="BU371" s="164"/>
      <c r="BV371" s="164"/>
      <c r="BW371" s="164"/>
      <c r="BX371" s="164"/>
      <c r="BY371" s="165">
        <v>15</v>
      </c>
      <c r="BZ371" s="165"/>
      <c r="CA371" s="165"/>
      <c r="CB371" s="165"/>
      <c r="CC371" s="165"/>
      <c r="CD371" s="165"/>
      <c r="CE371" s="165"/>
      <c r="CF371" s="164"/>
      <c r="CG371" s="164"/>
      <c r="CH371" s="164"/>
      <c r="CI371" s="164"/>
      <c r="CJ371" s="164"/>
      <c r="CK371" s="164"/>
      <c r="CL371" s="164"/>
      <c r="CM371" s="164"/>
      <c r="CN371" s="164"/>
    </row>
    <row r="372" spans="5:92" ht="14.25" customHeight="1" x14ac:dyDescent="0.35">
      <c r="E372" s="164">
        <v>242</v>
      </c>
      <c r="F372" s="164"/>
      <c r="G372" s="189"/>
      <c r="H372" s="189"/>
      <c r="I372" s="189"/>
      <c r="J372" s="189"/>
      <c r="K372" s="189"/>
      <c r="L372" s="189"/>
      <c r="M372" s="189"/>
      <c r="N372" s="189"/>
      <c r="O372" s="189"/>
      <c r="P372" s="189"/>
      <c r="Q372" s="189"/>
      <c r="R372" s="189"/>
      <c r="S372" s="189"/>
      <c r="T372" s="163" t="s">
        <v>860</v>
      </c>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c r="AV372" s="163"/>
      <c r="AW372" s="163">
        <v>10</v>
      </c>
      <c r="AX372" s="163"/>
      <c r="AY372" s="163"/>
      <c r="AZ372" s="163"/>
      <c r="BA372" s="163"/>
      <c r="BB372" s="163"/>
      <c r="BC372" s="163"/>
      <c r="BD372" s="163"/>
      <c r="BE372" s="163"/>
      <c r="BF372" s="163"/>
      <c r="BG372" s="163"/>
      <c r="BH372" s="163"/>
      <c r="BI372" s="163"/>
      <c r="BJ372" s="163"/>
      <c r="BK372" s="164"/>
      <c r="BL372" s="164"/>
      <c r="BM372" s="164"/>
      <c r="BN372" s="164"/>
      <c r="BO372" s="164"/>
      <c r="BP372" s="164"/>
      <c r="BQ372" s="164"/>
      <c r="BR372" s="164"/>
      <c r="BS372" s="164"/>
      <c r="BT372" s="164"/>
      <c r="BU372" s="164"/>
      <c r="BV372" s="164"/>
      <c r="BW372" s="164"/>
      <c r="BX372" s="164"/>
      <c r="BY372" s="165">
        <v>10</v>
      </c>
      <c r="BZ372" s="165"/>
      <c r="CA372" s="165"/>
      <c r="CB372" s="165"/>
      <c r="CC372" s="165"/>
      <c r="CD372" s="165"/>
      <c r="CE372" s="165"/>
      <c r="CF372" s="164"/>
      <c r="CG372" s="164"/>
      <c r="CH372" s="164"/>
      <c r="CI372" s="164"/>
      <c r="CJ372" s="164"/>
      <c r="CK372" s="164"/>
      <c r="CL372" s="164"/>
      <c r="CM372" s="164"/>
      <c r="CN372" s="164"/>
    </row>
    <row r="373" spans="5:92" ht="14.25" customHeight="1" x14ac:dyDescent="0.35">
      <c r="E373" s="164">
        <v>243</v>
      </c>
      <c r="F373" s="164"/>
      <c r="G373" s="189"/>
      <c r="H373" s="189"/>
      <c r="I373" s="189"/>
      <c r="J373" s="189"/>
      <c r="K373" s="189"/>
      <c r="L373" s="189"/>
      <c r="M373" s="189"/>
      <c r="N373" s="189"/>
      <c r="O373" s="189"/>
      <c r="P373" s="189"/>
      <c r="Q373" s="189"/>
      <c r="R373" s="189"/>
      <c r="S373" s="189"/>
      <c r="T373" s="163" t="s">
        <v>924</v>
      </c>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c r="AV373" s="163"/>
      <c r="AW373" s="163">
        <v>24</v>
      </c>
      <c r="AX373" s="163"/>
      <c r="AY373" s="163"/>
      <c r="AZ373" s="163"/>
      <c r="BA373" s="163"/>
      <c r="BB373" s="163"/>
      <c r="BC373" s="163"/>
      <c r="BD373" s="163"/>
      <c r="BE373" s="163"/>
      <c r="BF373" s="163"/>
      <c r="BG373" s="163"/>
      <c r="BH373" s="163"/>
      <c r="BI373" s="163"/>
      <c r="BJ373" s="163"/>
      <c r="BK373" s="164"/>
      <c r="BL373" s="164"/>
      <c r="BM373" s="164"/>
      <c r="BN373" s="164"/>
      <c r="BO373" s="164"/>
      <c r="BP373" s="164"/>
      <c r="BQ373" s="164"/>
      <c r="BR373" s="164"/>
      <c r="BS373" s="164"/>
      <c r="BT373" s="164"/>
      <c r="BU373" s="164"/>
      <c r="BV373" s="164"/>
      <c r="BW373" s="164"/>
      <c r="BX373" s="164"/>
      <c r="BY373" s="165">
        <v>24</v>
      </c>
      <c r="BZ373" s="165"/>
      <c r="CA373" s="165"/>
      <c r="CB373" s="165"/>
      <c r="CC373" s="165"/>
      <c r="CD373" s="165"/>
      <c r="CE373" s="165"/>
      <c r="CF373" s="164"/>
      <c r="CG373" s="164"/>
      <c r="CH373" s="164"/>
      <c r="CI373" s="164"/>
      <c r="CJ373" s="164"/>
      <c r="CK373" s="164"/>
      <c r="CL373" s="164"/>
      <c r="CM373" s="164"/>
      <c r="CN373" s="164"/>
    </row>
    <row r="374" spans="5:92" ht="14.25" customHeight="1" x14ac:dyDescent="0.35">
      <c r="E374" s="164">
        <v>244</v>
      </c>
      <c r="F374" s="164"/>
      <c r="G374" s="189"/>
      <c r="H374" s="189"/>
      <c r="I374" s="189"/>
      <c r="J374" s="189"/>
      <c r="K374" s="189"/>
      <c r="L374" s="189"/>
      <c r="M374" s="189"/>
      <c r="N374" s="189"/>
      <c r="O374" s="189"/>
      <c r="P374" s="189"/>
      <c r="Q374" s="189"/>
      <c r="R374" s="189"/>
      <c r="S374" s="189"/>
      <c r="T374" s="163" t="s">
        <v>925</v>
      </c>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c r="AW374" s="163">
        <v>48</v>
      </c>
      <c r="AX374" s="163"/>
      <c r="AY374" s="163"/>
      <c r="AZ374" s="163"/>
      <c r="BA374" s="163"/>
      <c r="BB374" s="163"/>
      <c r="BC374" s="163"/>
      <c r="BD374" s="163"/>
      <c r="BE374" s="163"/>
      <c r="BF374" s="163"/>
      <c r="BG374" s="163"/>
      <c r="BH374" s="163"/>
      <c r="BI374" s="163"/>
      <c r="BJ374" s="163"/>
      <c r="BK374" s="164"/>
      <c r="BL374" s="164"/>
      <c r="BM374" s="164"/>
      <c r="BN374" s="164"/>
      <c r="BO374" s="164"/>
      <c r="BP374" s="164"/>
      <c r="BQ374" s="164"/>
      <c r="BR374" s="164"/>
      <c r="BS374" s="164"/>
      <c r="BT374" s="164"/>
      <c r="BU374" s="164"/>
      <c r="BV374" s="164"/>
      <c r="BW374" s="164"/>
      <c r="BX374" s="164"/>
      <c r="BY374" s="165">
        <v>48</v>
      </c>
      <c r="BZ374" s="165"/>
      <c r="CA374" s="165"/>
      <c r="CB374" s="165"/>
      <c r="CC374" s="165"/>
      <c r="CD374" s="165"/>
      <c r="CE374" s="165"/>
      <c r="CF374" s="164"/>
      <c r="CG374" s="164"/>
      <c r="CH374" s="164"/>
      <c r="CI374" s="164"/>
      <c r="CJ374" s="164"/>
      <c r="CK374" s="164"/>
      <c r="CL374" s="164"/>
      <c r="CM374" s="164"/>
      <c r="CN374" s="164"/>
    </row>
    <row r="375" spans="5:92" ht="14.25" customHeight="1" x14ac:dyDescent="0.35">
      <c r="E375" s="164">
        <v>245</v>
      </c>
      <c r="F375" s="164"/>
      <c r="G375" s="189"/>
      <c r="H375" s="189"/>
      <c r="I375" s="189"/>
      <c r="J375" s="189"/>
      <c r="K375" s="189"/>
      <c r="L375" s="189"/>
      <c r="M375" s="189"/>
      <c r="N375" s="189"/>
      <c r="O375" s="189"/>
      <c r="P375" s="189"/>
      <c r="Q375" s="189"/>
      <c r="R375" s="189"/>
      <c r="S375" s="189"/>
      <c r="T375" s="163" t="s">
        <v>926</v>
      </c>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v>6</v>
      </c>
      <c r="BE375" s="163"/>
      <c r="BF375" s="163"/>
      <c r="BG375" s="163"/>
      <c r="BH375" s="163"/>
      <c r="BI375" s="163"/>
      <c r="BJ375" s="163"/>
      <c r="BK375" s="164"/>
      <c r="BL375" s="164"/>
      <c r="BM375" s="164"/>
      <c r="BN375" s="164"/>
      <c r="BO375" s="164"/>
      <c r="BP375" s="164"/>
      <c r="BQ375" s="164"/>
      <c r="BR375" s="164"/>
      <c r="BS375" s="164"/>
      <c r="BT375" s="164"/>
      <c r="BU375" s="164"/>
      <c r="BV375" s="164"/>
      <c r="BW375" s="164"/>
      <c r="BX375" s="164"/>
      <c r="BY375" s="165">
        <v>6</v>
      </c>
      <c r="BZ375" s="165"/>
      <c r="CA375" s="165"/>
      <c r="CB375" s="165"/>
      <c r="CC375" s="165"/>
      <c r="CD375" s="165"/>
      <c r="CE375" s="165"/>
      <c r="CF375" s="164"/>
      <c r="CG375" s="164"/>
      <c r="CH375" s="164"/>
      <c r="CI375" s="164"/>
      <c r="CJ375" s="164"/>
      <c r="CK375" s="164"/>
      <c r="CL375" s="164"/>
      <c r="CM375" s="164"/>
      <c r="CN375" s="164"/>
    </row>
    <row r="376" spans="5:92" ht="14.25" customHeight="1" x14ac:dyDescent="0.35">
      <c r="E376" s="164">
        <v>246</v>
      </c>
      <c r="F376" s="164"/>
      <c r="G376" s="189"/>
      <c r="H376" s="189"/>
      <c r="I376" s="189"/>
      <c r="J376" s="189"/>
      <c r="K376" s="189"/>
      <c r="L376" s="189"/>
      <c r="M376" s="189"/>
      <c r="N376" s="189"/>
      <c r="O376" s="189"/>
      <c r="P376" s="189"/>
      <c r="Q376" s="189"/>
      <c r="R376" s="189"/>
      <c r="S376" s="189"/>
      <c r="T376" s="163" t="s">
        <v>927</v>
      </c>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v>14</v>
      </c>
      <c r="BE376" s="163"/>
      <c r="BF376" s="163"/>
      <c r="BG376" s="163"/>
      <c r="BH376" s="163"/>
      <c r="BI376" s="163"/>
      <c r="BJ376" s="163"/>
      <c r="BK376" s="164"/>
      <c r="BL376" s="164"/>
      <c r="BM376" s="164"/>
      <c r="BN376" s="164"/>
      <c r="BO376" s="164"/>
      <c r="BP376" s="164"/>
      <c r="BQ376" s="164"/>
      <c r="BR376" s="164"/>
      <c r="BS376" s="164"/>
      <c r="BT376" s="164"/>
      <c r="BU376" s="164"/>
      <c r="BV376" s="164"/>
      <c r="BW376" s="164"/>
      <c r="BX376" s="164"/>
      <c r="BY376" s="165">
        <v>14</v>
      </c>
      <c r="BZ376" s="165"/>
      <c r="CA376" s="165"/>
      <c r="CB376" s="165"/>
      <c r="CC376" s="165"/>
      <c r="CD376" s="165"/>
      <c r="CE376" s="165"/>
      <c r="CF376" s="164"/>
      <c r="CG376" s="164"/>
      <c r="CH376" s="164"/>
      <c r="CI376" s="164"/>
      <c r="CJ376" s="164"/>
      <c r="CK376" s="164"/>
      <c r="CL376" s="164"/>
      <c r="CM376" s="164"/>
      <c r="CN376" s="164"/>
    </row>
    <row r="377" spans="5:92" ht="14.25" customHeight="1" x14ac:dyDescent="0.35">
      <c r="E377" s="164">
        <v>247</v>
      </c>
      <c r="F377" s="164"/>
      <c r="G377" s="189"/>
      <c r="H377" s="189"/>
      <c r="I377" s="189"/>
      <c r="J377" s="189"/>
      <c r="K377" s="189"/>
      <c r="L377" s="189"/>
      <c r="M377" s="189"/>
      <c r="N377" s="189"/>
      <c r="O377" s="189"/>
      <c r="P377" s="189"/>
      <c r="Q377" s="189"/>
      <c r="R377" s="189"/>
      <c r="S377" s="189"/>
      <c r="T377" s="163" t="s">
        <v>928</v>
      </c>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v>14</v>
      </c>
      <c r="BE377" s="163"/>
      <c r="BF377" s="163"/>
      <c r="BG377" s="163"/>
      <c r="BH377" s="163"/>
      <c r="BI377" s="163"/>
      <c r="BJ377" s="163"/>
      <c r="BK377" s="164"/>
      <c r="BL377" s="164"/>
      <c r="BM377" s="164"/>
      <c r="BN377" s="164"/>
      <c r="BO377" s="164"/>
      <c r="BP377" s="164"/>
      <c r="BQ377" s="164"/>
      <c r="BR377" s="164"/>
      <c r="BS377" s="164"/>
      <c r="BT377" s="164"/>
      <c r="BU377" s="164"/>
      <c r="BV377" s="164"/>
      <c r="BW377" s="164"/>
      <c r="BX377" s="164"/>
      <c r="BY377" s="165">
        <v>14</v>
      </c>
      <c r="BZ377" s="165"/>
      <c r="CA377" s="165"/>
      <c r="CB377" s="165"/>
      <c r="CC377" s="165"/>
      <c r="CD377" s="165"/>
      <c r="CE377" s="165"/>
      <c r="CF377" s="164"/>
      <c r="CG377" s="164"/>
      <c r="CH377" s="164"/>
      <c r="CI377" s="164"/>
      <c r="CJ377" s="164"/>
      <c r="CK377" s="164"/>
      <c r="CL377" s="164"/>
      <c r="CM377" s="164"/>
      <c r="CN377" s="164"/>
    </row>
    <row r="378" spans="5:92" ht="14.25" customHeight="1" x14ac:dyDescent="0.35">
      <c r="E378" s="164">
        <v>248</v>
      </c>
      <c r="F378" s="164"/>
      <c r="G378" s="189"/>
      <c r="H378" s="189"/>
      <c r="I378" s="189"/>
      <c r="J378" s="189"/>
      <c r="K378" s="189"/>
      <c r="L378" s="189"/>
      <c r="M378" s="189"/>
      <c r="N378" s="189"/>
      <c r="O378" s="189"/>
      <c r="P378" s="189"/>
      <c r="Q378" s="189"/>
      <c r="R378" s="189"/>
      <c r="S378" s="189"/>
      <c r="T378" s="163" t="s">
        <v>929</v>
      </c>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v>16</v>
      </c>
      <c r="BE378" s="163"/>
      <c r="BF378" s="163"/>
      <c r="BG378" s="163"/>
      <c r="BH378" s="163"/>
      <c r="BI378" s="163"/>
      <c r="BJ378" s="163"/>
      <c r="BK378" s="164"/>
      <c r="BL378" s="164"/>
      <c r="BM378" s="164"/>
      <c r="BN378" s="164"/>
      <c r="BO378" s="164"/>
      <c r="BP378" s="164"/>
      <c r="BQ378" s="164"/>
      <c r="BR378" s="164"/>
      <c r="BS378" s="164"/>
      <c r="BT378" s="164"/>
      <c r="BU378" s="164"/>
      <c r="BV378" s="164"/>
      <c r="BW378" s="164"/>
      <c r="BX378" s="164"/>
      <c r="BY378" s="165">
        <v>16</v>
      </c>
      <c r="BZ378" s="165"/>
      <c r="CA378" s="165"/>
      <c r="CB378" s="165"/>
      <c r="CC378" s="165"/>
      <c r="CD378" s="165"/>
      <c r="CE378" s="165"/>
      <c r="CF378" s="164"/>
      <c r="CG378" s="164"/>
      <c r="CH378" s="164"/>
      <c r="CI378" s="164"/>
      <c r="CJ378" s="164"/>
      <c r="CK378" s="164"/>
      <c r="CL378" s="164"/>
      <c r="CM378" s="164"/>
      <c r="CN378" s="164"/>
    </row>
    <row r="379" spans="5:92" ht="14.25" customHeight="1" x14ac:dyDescent="0.35">
      <c r="E379" s="164">
        <v>249</v>
      </c>
      <c r="F379" s="164"/>
      <c r="G379" s="189"/>
      <c r="H379" s="189"/>
      <c r="I379" s="189"/>
      <c r="J379" s="189"/>
      <c r="K379" s="189"/>
      <c r="L379" s="189"/>
      <c r="M379" s="189"/>
      <c r="N379" s="189"/>
      <c r="O379" s="189"/>
      <c r="P379" s="189"/>
      <c r="Q379" s="189"/>
      <c r="R379" s="189"/>
      <c r="S379" s="189"/>
      <c r="T379" s="163" t="s">
        <v>930</v>
      </c>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v>22</v>
      </c>
      <c r="BE379" s="163"/>
      <c r="BF379" s="163"/>
      <c r="BG379" s="163"/>
      <c r="BH379" s="163"/>
      <c r="BI379" s="163"/>
      <c r="BJ379" s="163"/>
      <c r="BK379" s="164"/>
      <c r="BL379" s="164"/>
      <c r="BM379" s="164"/>
      <c r="BN379" s="164"/>
      <c r="BO379" s="164"/>
      <c r="BP379" s="164"/>
      <c r="BQ379" s="164"/>
      <c r="BR379" s="164"/>
      <c r="BS379" s="164"/>
      <c r="BT379" s="164"/>
      <c r="BU379" s="164"/>
      <c r="BV379" s="164"/>
      <c r="BW379" s="164"/>
      <c r="BX379" s="164"/>
      <c r="BY379" s="165">
        <v>22</v>
      </c>
      <c r="BZ379" s="165"/>
      <c r="CA379" s="165"/>
      <c r="CB379" s="165"/>
      <c r="CC379" s="165"/>
      <c r="CD379" s="165"/>
      <c r="CE379" s="165"/>
      <c r="CF379" s="164"/>
      <c r="CG379" s="164"/>
      <c r="CH379" s="164"/>
      <c r="CI379" s="164"/>
      <c r="CJ379" s="164"/>
      <c r="CK379" s="164"/>
      <c r="CL379" s="164"/>
      <c r="CM379" s="164"/>
      <c r="CN379" s="164"/>
    </row>
    <row r="380" spans="5:92" ht="14.25" customHeight="1" x14ac:dyDescent="0.35">
      <c r="E380" s="164">
        <v>250</v>
      </c>
      <c r="F380" s="164"/>
      <c r="G380" s="189"/>
      <c r="H380" s="189"/>
      <c r="I380" s="189"/>
      <c r="J380" s="189"/>
      <c r="K380" s="189"/>
      <c r="L380" s="189"/>
      <c r="M380" s="189"/>
      <c r="N380" s="189"/>
      <c r="O380" s="189"/>
      <c r="P380" s="189"/>
      <c r="Q380" s="189"/>
      <c r="R380" s="189"/>
      <c r="S380" s="189"/>
      <c r="T380" s="163" t="s">
        <v>931</v>
      </c>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v>4</v>
      </c>
      <c r="BE380" s="163"/>
      <c r="BF380" s="163"/>
      <c r="BG380" s="163"/>
      <c r="BH380" s="163"/>
      <c r="BI380" s="163"/>
      <c r="BJ380" s="163"/>
      <c r="BK380" s="164"/>
      <c r="BL380" s="164"/>
      <c r="BM380" s="164"/>
      <c r="BN380" s="164"/>
      <c r="BO380" s="164"/>
      <c r="BP380" s="164"/>
      <c r="BQ380" s="164"/>
      <c r="BR380" s="164"/>
      <c r="BS380" s="164"/>
      <c r="BT380" s="164"/>
      <c r="BU380" s="164"/>
      <c r="BV380" s="164"/>
      <c r="BW380" s="164"/>
      <c r="BX380" s="164"/>
      <c r="BY380" s="165">
        <v>4</v>
      </c>
      <c r="BZ380" s="165"/>
      <c r="CA380" s="165"/>
      <c r="CB380" s="165"/>
      <c r="CC380" s="165"/>
      <c r="CD380" s="165"/>
      <c r="CE380" s="165"/>
      <c r="CF380" s="164"/>
      <c r="CG380" s="164"/>
      <c r="CH380" s="164"/>
      <c r="CI380" s="164"/>
      <c r="CJ380" s="164"/>
      <c r="CK380" s="164"/>
      <c r="CL380" s="164"/>
      <c r="CM380" s="164"/>
      <c r="CN380" s="164"/>
    </row>
    <row r="381" spans="5:92" ht="14.25" customHeight="1" x14ac:dyDescent="0.35">
      <c r="E381" s="164">
        <v>251</v>
      </c>
      <c r="F381" s="164"/>
      <c r="G381" s="189"/>
      <c r="H381" s="189"/>
      <c r="I381" s="189"/>
      <c r="J381" s="189"/>
      <c r="K381" s="189"/>
      <c r="L381" s="189"/>
      <c r="M381" s="189"/>
      <c r="N381" s="189"/>
      <c r="O381" s="189"/>
      <c r="P381" s="189"/>
      <c r="Q381" s="189"/>
      <c r="R381" s="189"/>
      <c r="S381" s="189"/>
      <c r="T381" s="163" t="s">
        <v>932</v>
      </c>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v>10</v>
      </c>
      <c r="BE381" s="163"/>
      <c r="BF381" s="163"/>
      <c r="BG381" s="163"/>
      <c r="BH381" s="163"/>
      <c r="BI381" s="163"/>
      <c r="BJ381" s="163"/>
      <c r="BK381" s="164"/>
      <c r="BL381" s="164"/>
      <c r="BM381" s="164"/>
      <c r="BN381" s="164"/>
      <c r="BO381" s="164"/>
      <c r="BP381" s="164"/>
      <c r="BQ381" s="164"/>
      <c r="BR381" s="164"/>
      <c r="BS381" s="164"/>
      <c r="BT381" s="164"/>
      <c r="BU381" s="164"/>
      <c r="BV381" s="164"/>
      <c r="BW381" s="164"/>
      <c r="BX381" s="164"/>
      <c r="BY381" s="165">
        <v>10</v>
      </c>
      <c r="BZ381" s="165"/>
      <c r="CA381" s="165"/>
      <c r="CB381" s="165"/>
      <c r="CC381" s="165"/>
      <c r="CD381" s="165"/>
      <c r="CE381" s="165"/>
      <c r="CF381" s="164"/>
      <c r="CG381" s="164"/>
      <c r="CH381" s="164"/>
      <c r="CI381" s="164"/>
      <c r="CJ381" s="164"/>
      <c r="CK381" s="164"/>
      <c r="CL381" s="164"/>
      <c r="CM381" s="164"/>
      <c r="CN381" s="164"/>
    </row>
    <row r="382" spans="5:92" ht="14.25" customHeight="1" x14ac:dyDescent="0.35">
      <c r="E382" s="164">
        <v>252</v>
      </c>
      <c r="F382" s="164"/>
      <c r="G382" s="189"/>
      <c r="H382" s="189"/>
      <c r="I382" s="189"/>
      <c r="J382" s="189"/>
      <c r="K382" s="189"/>
      <c r="L382" s="189"/>
      <c r="M382" s="189"/>
      <c r="N382" s="189"/>
      <c r="O382" s="189"/>
      <c r="P382" s="189"/>
      <c r="Q382" s="189"/>
      <c r="R382" s="189"/>
      <c r="S382" s="189"/>
      <c r="T382" s="163" t="s">
        <v>933</v>
      </c>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c r="AW382" s="163">
        <v>25</v>
      </c>
      <c r="AX382" s="163"/>
      <c r="AY382" s="163"/>
      <c r="AZ382" s="163"/>
      <c r="BA382" s="163"/>
      <c r="BB382" s="163"/>
      <c r="BC382" s="163"/>
      <c r="BD382" s="163"/>
      <c r="BE382" s="163"/>
      <c r="BF382" s="163"/>
      <c r="BG382" s="163"/>
      <c r="BH382" s="163"/>
      <c r="BI382" s="163"/>
      <c r="BJ382" s="163"/>
      <c r="BK382" s="164"/>
      <c r="BL382" s="164"/>
      <c r="BM382" s="164"/>
      <c r="BN382" s="164"/>
      <c r="BO382" s="164"/>
      <c r="BP382" s="164"/>
      <c r="BQ382" s="164"/>
      <c r="BR382" s="164"/>
      <c r="BS382" s="164"/>
      <c r="BT382" s="164"/>
      <c r="BU382" s="164"/>
      <c r="BV382" s="164"/>
      <c r="BW382" s="164"/>
      <c r="BX382" s="164"/>
      <c r="BY382" s="165">
        <v>25</v>
      </c>
      <c r="BZ382" s="165"/>
      <c r="CA382" s="165"/>
      <c r="CB382" s="165"/>
      <c r="CC382" s="165"/>
      <c r="CD382" s="165"/>
      <c r="CE382" s="165"/>
      <c r="CF382" s="164"/>
      <c r="CG382" s="164"/>
      <c r="CH382" s="164"/>
      <c r="CI382" s="164"/>
      <c r="CJ382" s="164"/>
      <c r="CK382" s="164"/>
      <c r="CL382" s="164"/>
      <c r="CM382" s="164"/>
      <c r="CN382" s="164"/>
    </row>
    <row r="383" spans="5:92" ht="14.25" customHeight="1" x14ac:dyDescent="0.35">
      <c r="E383" s="164">
        <v>253</v>
      </c>
      <c r="F383" s="164"/>
      <c r="G383" s="189"/>
      <c r="H383" s="189"/>
      <c r="I383" s="189"/>
      <c r="J383" s="189"/>
      <c r="K383" s="189"/>
      <c r="L383" s="189"/>
      <c r="M383" s="189"/>
      <c r="N383" s="189"/>
      <c r="O383" s="189"/>
      <c r="P383" s="189"/>
      <c r="Q383" s="189"/>
      <c r="R383" s="189"/>
      <c r="S383" s="189"/>
      <c r="T383" s="163" t="s">
        <v>934</v>
      </c>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c r="AW383" s="163">
        <v>23</v>
      </c>
      <c r="AX383" s="163"/>
      <c r="AY383" s="163"/>
      <c r="AZ383" s="163"/>
      <c r="BA383" s="163"/>
      <c r="BB383" s="163"/>
      <c r="BC383" s="163"/>
      <c r="BD383" s="163"/>
      <c r="BE383" s="163"/>
      <c r="BF383" s="163"/>
      <c r="BG383" s="163"/>
      <c r="BH383" s="163"/>
      <c r="BI383" s="163"/>
      <c r="BJ383" s="163"/>
      <c r="BK383" s="164"/>
      <c r="BL383" s="164"/>
      <c r="BM383" s="164"/>
      <c r="BN383" s="164"/>
      <c r="BO383" s="164"/>
      <c r="BP383" s="164"/>
      <c r="BQ383" s="164"/>
      <c r="BR383" s="164"/>
      <c r="BS383" s="164"/>
      <c r="BT383" s="164"/>
      <c r="BU383" s="164"/>
      <c r="BV383" s="164"/>
      <c r="BW383" s="164"/>
      <c r="BX383" s="164"/>
      <c r="BY383" s="165">
        <v>23</v>
      </c>
      <c r="BZ383" s="165"/>
      <c r="CA383" s="165"/>
      <c r="CB383" s="165"/>
      <c r="CC383" s="165"/>
      <c r="CD383" s="165"/>
      <c r="CE383" s="165"/>
      <c r="CF383" s="164"/>
      <c r="CG383" s="164"/>
      <c r="CH383" s="164"/>
      <c r="CI383" s="164"/>
      <c r="CJ383" s="164"/>
      <c r="CK383" s="164"/>
      <c r="CL383" s="164"/>
      <c r="CM383" s="164"/>
      <c r="CN383" s="164"/>
    </row>
    <row r="384" spans="5:92" ht="14.25" customHeight="1" x14ac:dyDescent="0.35">
      <c r="E384" s="164">
        <v>254</v>
      </c>
      <c r="F384" s="164"/>
      <c r="G384" s="189"/>
      <c r="H384" s="189"/>
      <c r="I384" s="189"/>
      <c r="J384" s="189"/>
      <c r="K384" s="189"/>
      <c r="L384" s="189"/>
      <c r="M384" s="189"/>
      <c r="N384" s="189"/>
      <c r="O384" s="189"/>
      <c r="P384" s="189"/>
      <c r="Q384" s="189"/>
      <c r="R384" s="189"/>
      <c r="S384" s="189"/>
      <c r="T384" s="163" t="s">
        <v>935</v>
      </c>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v>6</v>
      </c>
      <c r="BE384" s="163"/>
      <c r="BF384" s="163"/>
      <c r="BG384" s="163"/>
      <c r="BH384" s="163"/>
      <c r="BI384" s="163"/>
      <c r="BJ384" s="163"/>
      <c r="BK384" s="164"/>
      <c r="BL384" s="164"/>
      <c r="BM384" s="164"/>
      <c r="BN384" s="164"/>
      <c r="BO384" s="164"/>
      <c r="BP384" s="164"/>
      <c r="BQ384" s="164"/>
      <c r="BR384" s="164"/>
      <c r="BS384" s="164"/>
      <c r="BT384" s="164"/>
      <c r="BU384" s="164"/>
      <c r="BV384" s="164"/>
      <c r="BW384" s="164"/>
      <c r="BX384" s="164"/>
      <c r="BY384" s="165">
        <v>6</v>
      </c>
      <c r="BZ384" s="165"/>
      <c r="CA384" s="165"/>
      <c r="CB384" s="165"/>
      <c r="CC384" s="165"/>
      <c r="CD384" s="165"/>
      <c r="CE384" s="165"/>
      <c r="CF384" s="164"/>
      <c r="CG384" s="164"/>
      <c r="CH384" s="164"/>
      <c r="CI384" s="164"/>
      <c r="CJ384" s="164"/>
      <c r="CK384" s="164"/>
      <c r="CL384" s="164"/>
      <c r="CM384" s="164"/>
      <c r="CN384" s="164"/>
    </row>
    <row r="385" spans="5:92" ht="14.25" customHeight="1" x14ac:dyDescent="0.35">
      <c r="E385" s="164">
        <v>255</v>
      </c>
      <c r="F385" s="164"/>
      <c r="G385" s="189"/>
      <c r="H385" s="189"/>
      <c r="I385" s="189"/>
      <c r="J385" s="189"/>
      <c r="K385" s="189"/>
      <c r="L385" s="189"/>
      <c r="M385" s="189"/>
      <c r="N385" s="189"/>
      <c r="O385" s="189"/>
      <c r="P385" s="189"/>
      <c r="Q385" s="189"/>
      <c r="R385" s="189"/>
      <c r="S385" s="189"/>
      <c r="T385" s="163" t="s">
        <v>936</v>
      </c>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v>11</v>
      </c>
      <c r="AX385" s="163"/>
      <c r="AY385" s="163"/>
      <c r="AZ385" s="163"/>
      <c r="BA385" s="163"/>
      <c r="BB385" s="163"/>
      <c r="BC385" s="163"/>
      <c r="BD385" s="163"/>
      <c r="BE385" s="163"/>
      <c r="BF385" s="163"/>
      <c r="BG385" s="163"/>
      <c r="BH385" s="163"/>
      <c r="BI385" s="163"/>
      <c r="BJ385" s="163"/>
      <c r="BK385" s="164"/>
      <c r="BL385" s="164"/>
      <c r="BM385" s="164"/>
      <c r="BN385" s="164"/>
      <c r="BO385" s="164"/>
      <c r="BP385" s="164"/>
      <c r="BQ385" s="164"/>
      <c r="BR385" s="164"/>
      <c r="BS385" s="164"/>
      <c r="BT385" s="164"/>
      <c r="BU385" s="164"/>
      <c r="BV385" s="164"/>
      <c r="BW385" s="164"/>
      <c r="BX385" s="164"/>
      <c r="BY385" s="165">
        <v>11</v>
      </c>
      <c r="BZ385" s="165"/>
      <c r="CA385" s="165"/>
      <c r="CB385" s="165"/>
      <c r="CC385" s="165"/>
      <c r="CD385" s="165"/>
      <c r="CE385" s="165"/>
      <c r="CF385" s="164"/>
      <c r="CG385" s="164"/>
      <c r="CH385" s="164"/>
      <c r="CI385" s="164"/>
      <c r="CJ385" s="164"/>
      <c r="CK385" s="164"/>
      <c r="CL385" s="164"/>
      <c r="CM385" s="164"/>
      <c r="CN385" s="164"/>
    </row>
    <row r="386" spans="5:92" ht="14.25" customHeight="1" x14ac:dyDescent="0.35">
      <c r="E386" s="164">
        <v>256</v>
      </c>
      <c r="F386" s="164"/>
      <c r="G386" s="189"/>
      <c r="H386" s="189"/>
      <c r="I386" s="189"/>
      <c r="J386" s="189"/>
      <c r="K386" s="189"/>
      <c r="L386" s="189"/>
      <c r="M386" s="189"/>
      <c r="N386" s="189"/>
      <c r="O386" s="189"/>
      <c r="P386" s="189"/>
      <c r="Q386" s="189"/>
      <c r="R386" s="189"/>
      <c r="S386" s="189"/>
      <c r="T386" s="163" t="s">
        <v>937</v>
      </c>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v>20</v>
      </c>
      <c r="BE386" s="163"/>
      <c r="BF386" s="163"/>
      <c r="BG386" s="163"/>
      <c r="BH386" s="163"/>
      <c r="BI386" s="163"/>
      <c r="BJ386" s="163"/>
      <c r="BK386" s="164"/>
      <c r="BL386" s="164"/>
      <c r="BM386" s="164"/>
      <c r="BN386" s="164"/>
      <c r="BO386" s="164"/>
      <c r="BP386" s="164"/>
      <c r="BQ386" s="164"/>
      <c r="BR386" s="164"/>
      <c r="BS386" s="164"/>
      <c r="BT386" s="164"/>
      <c r="BU386" s="164"/>
      <c r="BV386" s="164"/>
      <c r="BW386" s="164"/>
      <c r="BX386" s="164"/>
      <c r="BY386" s="165">
        <v>20</v>
      </c>
      <c r="BZ386" s="165"/>
      <c r="CA386" s="165"/>
      <c r="CB386" s="165"/>
      <c r="CC386" s="165"/>
      <c r="CD386" s="165"/>
      <c r="CE386" s="165"/>
      <c r="CF386" s="164"/>
      <c r="CG386" s="164"/>
      <c r="CH386" s="164"/>
      <c r="CI386" s="164"/>
      <c r="CJ386" s="164"/>
      <c r="CK386" s="164"/>
      <c r="CL386" s="164"/>
      <c r="CM386" s="164"/>
      <c r="CN386" s="164"/>
    </row>
    <row r="387" spans="5:92" ht="14.25" customHeight="1" x14ac:dyDescent="0.35">
      <c r="E387" s="164">
        <v>257</v>
      </c>
      <c r="F387" s="164"/>
      <c r="G387" s="189"/>
      <c r="H387" s="189"/>
      <c r="I387" s="189"/>
      <c r="J387" s="189"/>
      <c r="K387" s="189"/>
      <c r="L387" s="189"/>
      <c r="M387" s="189"/>
      <c r="N387" s="189"/>
      <c r="O387" s="189"/>
      <c r="P387" s="189"/>
      <c r="Q387" s="189"/>
      <c r="R387" s="189"/>
      <c r="S387" s="189"/>
      <c r="T387" s="163" t="s">
        <v>938</v>
      </c>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v>36</v>
      </c>
      <c r="AX387" s="163"/>
      <c r="AY387" s="163"/>
      <c r="AZ387" s="163"/>
      <c r="BA387" s="163"/>
      <c r="BB387" s="163"/>
      <c r="BC387" s="163"/>
      <c r="BD387" s="163"/>
      <c r="BE387" s="163"/>
      <c r="BF387" s="163"/>
      <c r="BG387" s="163"/>
      <c r="BH387" s="163"/>
      <c r="BI387" s="163"/>
      <c r="BJ387" s="163"/>
      <c r="BK387" s="164"/>
      <c r="BL387" s="164"/>
      <c r="BM387" s="164"/>
      <c r="BN387" s="164"/>
      <c r="BO387" s="164"/>
      <c r="BP387" s="164"/>
      <c r="BQ387" s="164"/>
      <c r="BR387" s="164"/>
      <c r="BS387" s="164"/>
      <c r="BT387" s="164"/>
      <c r="BU387" s="164"/>
      <c r="BV387" s="164"/>
      <c r="BW387" s="164"/>
      <c r="BX387" s="164"/>
      <c r="BY387" s="165">
        <v>36</v>
      </c>
      <c r="BZ387" s="165"/>
      <c r="CA387" s="165"/>
      <c r="CB387" s="165"/>
      <c r="CC387" s="165"/>
      <c r="CD387" s="165"/>
      <c r="CE387" s="165"/>
      <c r="CF387" s="164"/>
      <c r="CG387" s="164"/>
      <c r="CH387" s="164"/>
      <c r="CI387" s="164"/>
      <c r="CJ387" s="164"/>
      <c r="CK387" s="164"/>
      <c r="CL387" s="164"/>
      <c r="CM387" s="164"/>
      <c r="CN387" s="164"/>
    </row>
    <row r="388" spans="5:92" ht="14.25" customHeight="1" x14ac:dyDescent="0.35">
      <c r="E388" s="164">
        <v>258</v>
      </c>
      <c r="F388" s="164"/>
      <c r="G388" s="189"/>
      <c r="H388" s="189"/>
      <c r="I388" s="189"/>
      <c r="J388" s="189"/>
      <c r="K388" s="189"/>
      <c r="L388" s="189"/>
      <c r="M388" s="189"/>
      <c r="N388" s="189"/>
      <c r="O388" s="189"/>
      <c r="P388" s="189"/>
      <c r="Q388" s="189"/>
      <c r="R388" s="189"/>
      <c r="S388" s="189"/>
      <c r="T388" s="163" t="s">
        <v>939</v>
      </c>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v>12</v>
      </c>
      <c r="AX388" s="163"/>
      <c r="AY388" s="163"/>
      <c r="AZ388" s="163"/>
      <c r="BA388" s="163"/>
      <c r="BB388" s="163"/>
      <c r="BC388" s="163"/>
      <c r="BD388" s="163"/>
      <c r="BE388" s="163"/>
      <c r="BF388" s="163"/>
      <c r="BG388" s="163"/>
      <c r="BH388" s="163"/>
      <c r="BI388" s="163"/>
      <c r="BJ388" s="163"/>
      <c r="BK388" s="164"/>
      <c r="BL388" s="164"/>
      <c r="BM388" s="164"/>
      <c r="BN388" s="164"/>
      <c r="BO388" s="164"/>
      <c r="BP388" s="164"/>
      <c r="BQ388" s="164"/>
      <c r="BR388" s="164"/>
      <c r="BS388" s="164"/>
      <c r="BT388" s="164"/>
      <c r="BU388" s="164"/>
      <c r="BV388" s="164"/>
      <c r="BW388" s="164"/>
      <c r="BX388" s="164"/>
      <c r="BY388" s="165">
        <v>12</v>
      </c>
      <c r="BZ388" s="165"/>
      <c r="CA388" s="165"/>
      <c r="CB388" s="165"/>
      <c r="CC388" s="165"/>
      <c r="CD388" s="165"/>
      <c r="CE388" s="165"/>
      <c r="CF388" s="164"/>
      <c r="CG388" s="164"/>
      <c r="CH388" s="164"/>
      <c r="CI388" s="164"/>
      <c r="CJ388" s="164"/>
      <c r="CK388" s="164"/>
      <c r="CL388" s="164"/>
      <c r="CM388" s="164"/>
      <c r="CN388" s="164"/>
    </row>
    <row r="389" spans="5:92" ht="14.25" customHeight="1" x14ac:dyDescent="0.35">
      <c r="E389" s="164">
        <v>259</v>
      </c>
      <c r="F389" s="164"/>
      <c r="G389" s="189"/>
      <c r="H389" s="189"/>
      <c r="I389" s="189"/>
      <c r="J389" s="189"/>
      <c r="K389" s="189"/>
      <c r="L389" s="189"/>
      <c r="M389" s="189"/>
      <c r="N389" s="189"/>
      <c r="O389" s="189"/>
      <c r="P389" s="189"/>
      <c r="Q389" s="189"/>
      <c r="R389" s="189"/>
      <c r="S389" s="189"/>
      <c r="T389" s="163" t="s">
        <v>940</v>
      </c>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v>19</v>
      </c>
      <c r="BE389" s="163"/>
      <c r="BF389" s="163"/>
      <c r="BG389" s="163"/>
      <c r="BH389" s="163"/>
      <c r="BI389" s="163"/>
      <c r="BJ389" s="163"/>
      <c r="BK389" s="164"/>
      <c r="BL389" s="164"/>
      <c r="BM389" s="164"/>
      <c r="BN389" s="164"/>
      <c r="BO389" s="164"/>
      <c r="BP389" s="164"/>
      <c r="BQ389" s="164"/>
      <c r="BR389" s="164"/>
      <c r="BS389" s="164"/>
      <c r="BT389" s="164"/>
      <c r="BU389" s="164"/>
      <c r="BV389" s="164"/>
      <c r="BW389" s="164"/>
      <c r="BX389" s="164"/>
      <c r="BY389" s="165">
        <v>19</v>
      </c>
      <c r="BZ389" s="165"/>
      <c r="CA389" s="165"/>
      <c r="CB389" s="165"/>
      <c r="CC389" s="165"/>
      <c r="CD389" s="165"/>
      <c r="CE389" s="165"/>
      <c r="CF389" s="164"/>
      <c r="CG389" s="164"/>
      <c r="CH389" s="164"/>
      <c r="CI389" s="164"/>
      <c r="CJ389" s="164"/>
      <c r="CK389" s="164"/>
      <c r="CL389" s="164"/>
      <c r="CM389" s="164"/>
      <c r="CN389" s="164"/>
    </row>
    <row r="390" spans="5:92" ht="14.25" customHeight="1" x14ac:dyDescent="0.35">
      <c r="E390" s="164">
        <v>260</v>
      </c>
      <c r="F390" s="164"/>
      <c r="G390" s="189"/>
      <c r="H390" s="189"/>
      <c r="I390" s="189"/>
      <c r="J390" s="189"/>
      <c r="K390" s="189"/>
      <c r="L390" s="189"/>
      <c r="M390" s="189"/>
      <c r="N390" s="189"/>
      <c r="O390" s="189"/>
      <c r="P390" s="189"/>
      <c r="Q390" s="189"/>
      <c r="R390" s="189"/>
      <c r="S390" s="189"/>
      <c r="T390" s="163" t="s">
        <v>941</v>
      </c>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v>14</v>
      </c>
      <c r="BE390" s="163"/>
      <c r="BF390" s="163"/>
      <c r="BG390" s="163"/>
      <c r="BH390" s="163"/>
      <c r="BI390" s="163"/>
      <c r="BJ390" s="163"/>
      <c r="BK390" s="164"/>
      <c r="BL390" s="164"/>
      <c r="BM390" s="164"/>
      <c r="BN390" s="164"/>
      <c r="BO390" s="164"/>
      <c r="BP390" s="164"/>
      <c r="BQ390" s="164"/>
      <c r="BR390" s="164"/>
      <c r="BS390" s="164"/>
      <c r="BT390" s="164"/>
      <c r="BU390" s="164"/>
      <c r="BV390" s="164"/>
      <c r="BW390" s="164"/>
      <c r="BX390" s="164"/>
      <c r="BY390" s="165">
        <v>14</v>
      </c>
      <c r="BZ390" s="165"/>
      <c r="CA390" s="165"/>
      <c r="CB390" s="165"/>
      <c r="CC390" s="165"/>
      <c r="CD390" s="165"/>
      <c r="CE390" s="165"/>
      <c r="CF390" s="164"/>
      <c r="CG390" s="164"/>
      <c r="CH390" s="164"/>
      <c r="CI390" s="164"/>
      <c r="CJ390" s="164"/>
      <c r="CK390" s="164"/>
      <c r="CL390" s="164"/>
      <c r="CM390" s="164"/>
      <c r="CN390" s="164"/>
    </row>
    <row r="391" spans="5:92" ht="14.25" customHeight="1" x14ac:dyDescent="0.35">
      <c r="E391" s="164">
        <v>261</v>
      </c>
      <c r="F391" s="164"/>
      <c r="G391" s="189"/>
      <c r="H391" s="189"/>
      <c r="I391" s="189"/>
      <c r="J391" s="189"/>
      <c r="K391" s="189"/>
      <c r="L391" s="189"/>
      <c r="M391" s="189"/>
      <c r="N391" s="189"/>
      <c r="O391" s="189"/>
      <c r="P391" s="189"/>
      <c r="Q391" s="189"/>
      <c r="R391" s="189"/>
      <c r="S391" s="189"/>
      <c r="T391" s="163" t="s">
        <v>942</v>
      </c>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c r="AZ391" s="163"/>
      <c r="BA391" s="163"/>
      <c r="BB391" s="163"/>
      <c r="BC391" s="163"/>
      <c r="BD391" s="163">
        <v>18</v>
      </c>
      <c r="BE391" s="163"/>
      <c r="BF391" s="163"/>
      <c r="BG391" s="163"/>
      <c r="BH391" s="163"/>
      <c r="BI391" s="163"/>
      <c r="BJ391" s="163"/>
      <c r="BK391" s="164"/>
      <c r="BL391" s="164"/>
      <c r="BM391" s="164"/>
      <c r="BN391" s="164"/>
      <c r="BO391" s="164"/>
      <c r="BP391" s="164"/>
      <c r="BQ391" s="164"/>
      <c r="BR391" s="164"/>
      <c r="BS391" s="164"/>
      <c r="BT391" s="164"/>
      <c r="BU391" s="164"/>
      <c r="BV391" s="164"/>
      <c r="BW391" s="164"/>
      <c r="BX391" s="164"/>
      <c r="BY391" s="165">
        <v>18</v>
      </c>
      <c r="BZ391" s="165"/>
      <c r="CA391" s="165"/>
      <c r="CB391" s="165"/>
      <c r="CC391" s="165"/>
      <c r="CD391" s="165"/>
      <c r="CE391" s="165"/>
      <c r="CF391" s="164"/>
      <c r="CG391" s="164"/>
      <c r="CH391" s="164"/>
      <c r="CI391" s="164"/>
      <c r="CJ391" s="164"/>
      <c r="CK391" s="164"/>
      <c r="CL391" s="164"/>
      <c r="CM391" s="164"/>
      <c r="CN391" s="164"/>
    </row>
    <row r="392" spans="5:92" ht="14.25" customHeight="1" x14ac:dyDescent="0.35">
      <c r="E392" s="164">
        <v>262</v>
      </c>
      <c r="F392" s="164"/>
      <c r="G392" s="189"/>
      <c r="H392" s="189"/>
      <c r="I392" s="189"/>
      <c r="J392" s="189"/>
      <c r="K392" s="189"/>
      <c r="L392" s="189"/>
      <c r="M392" s="189"/>
      <c r="N392" s="189"/>
      <c r="O392" s="189"/>
      <c r="P392" s="189"/>
      <c r="Q392" s="189"/>
      <c r="R392" s="189"/>
      <c r="S392" s="189"/>
      <c r="T392" s="163" t="s">
        <v>943</v>
      </c>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v>20</v>
      </c>
      <c r="BE392" s="163"/>
      <c r="BF392" s="163"/>
      <c r="BG392" s="163"/>
      <c r="BH392" s="163"/>
      <c r="BI392" s="163"/>
      <c r="BJ392" s="163"/>
      <c r="BK392" s="164"/>
      <c r="BL392" s="164"/>
      <c r="BM392" s="164"/>
      <c r="BN392" s="164"/>
      <c r="BO392" s="164"/>
      <c r="BP392" s="164"/>
      <c r="BQ392" s="164"/>
      <c r="BR392" s="164"/>
      <c r="BS392" s="164"/>
      <c r="BT392" s="164"/>
      <c r="BU392" s="164"/>
      <c r="BV392" s="164"/>
      <c r="BW392" s="164"/>
      <c r="BX392" s="164"/>
      <c r="BY392" s="165">
        <v>20</v>
      </c>
      <c r="BZ392" s="165"/>
      <c r="CA392" s="165"/>
      <c r="CB392" s="165"/>
      <c r="CC392" s="165"/>
      <c r="CD392" s="165"/>
      <c r="CE392" s="165"/>
      <c r="CF392" s="164"/>
      <c r="CG392" s="164"/>
      <c r="CH392" s="164"/>
      <c r="CI392" s="164"/>
      <c r="CJ392" s="164"/>
      <c r="CK392" s="164"/>
      <c r="CL392" s="164"/>
      <c r="CM392" s="164"/>
      <c r="CN392" s="164"/>
    </row>
    <row r="393" spans="5:92" ht="14.25" customHeight="1" x14ac:dyDescent="0.35">
      <c r="E393" s="164">
        <v>263</v>
      </c>
      <c r="F393" s="164"/>
      <c r="G393" s="189"/>
      <c r="H393" s="189"/>
      <c r="I393" s="189"/>
      <c r="J393" s="189"/>
      <c r="K393" s="189"/>
      <c r="L393" s="189"/>
      <c r="M393" s="189"/>
      <c r="N393" s="189"/>
      <c r="O393" s="189"/>
      <c r="P393" s="189"/>
      <c r="Q393" s="189"/>
      <c r="R393" s="189"/>
      <c r="S393" s="189"/>
      <c r="T393" s="163" t="s">
        <v>944</v>
      </c>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v>31</v>
      </c>
      <c r="BE393" s="163"/>
      <c r="BF393" s="163"/>
      <c r="BG393" s="163"/>
      <c r="BH393" s="163"/>
      <c r="BI393" s="163"/>
      <c r="BJ393" s="163"/>
      <c r="BK393" s="164"/>
      <c r="BL393" s="164"/>
      <c r="BM393" s="164"/>
      <c r="BN393" s="164"/>
      <c r="BO393" s="164"/>
      <c r="BP393" s="164"/>
      <c r="BQ393" s="164"/>
      <c r="BR393" s="164"/>
      <c r="BS393" s="164"/>
      <c r="BT393" s="164"/>
      <c r="BU393" s="164"/>
      <c r="BV393" s="164"/>
      <c r="BW393" s="164"/>
      <c r="BX393" s="164"/>
      <c r="BY393" s="165">
        <v>31</v>
      </c>
      <c r="BZ393" s="165"/>
      <c r="CA393" s="165"/>
      <c r="CB393" s="165"/>
      <c r="CC393" s="165"/>
      <c r="CD393" s="165"/>
      <c r="CE393" s="165"/>
      <c r="CF393" s="164"/>
      <c r="CG393" s="164"/>
      <c r="CH393" s="164"/>
      <c r="CI393" s="164"/>
      <c r="CJ393" s="164"/>
      <c r="CK393" s="164"/>
      <c r="CL393" s="164"/>
      <c r="CM393" s="164"/>
      <c r="CN393" s="164"/>
    </row>
    <row r="394" spans="5:92" ht="14.25" customHeight="1" x14ac:dyDescent="0.35">
      <c r="E394" s="164">
        <v>264</v>
      </c>
      <c r="F394" s="164"/>
      <c r="G394" s="189"/>
      <c r="H394" s="189"/>
      <c r="I394" s="189"/>
      <c r="J394" s="189"/>
      <c r="K394" s="189"/>
      <c r="L394" s="189"/>
      <c r="M394" s="189"/>
      <c r="N394" s="189"/>
      <c r="O394" s="189"/>
      <c r="P394" s="189"/>
      <c r="Q394" s="189"/>
      <c r="R394" s="189"/>
      <c r="S394" s="189"/>
      <c r="T394" s="163" t="s">
        <v>945</v>
      </c>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v>47</v>
      </c>
      <c r="BE394" s="163"/>
      <c r="BF394" s="163"/>
      <c r="BG394" s="163"/>
      <c r="BH394" s="163"/>
      <c r="BI394" s="163"/>
      <c r="BJ394" s="163"/>
      <c r="BK394" s="164"/>
      <c r="BL394" s="164"/>
      <c r="BM394" s="164"/>
      <c r="BN394" s="164"/>
      <c r="BO394" s="164"/>
      <c r="BP394" s="164"/>
      <c r="BQ394" s="164"/>
      <c r="BR394" s="164"/>
      <c r="BS394" s="164"/>
      <c r="BT394" s="164"/>
      <c r="BU394" s="164"/>
      <c r="BV394" s="164"/>
      <c r="BW394" s="164"/>
      <c r="BX394" s="164"/>
      <c r="BY394" s="165">
        <v>47</v>
      </c>
      <c r="BZ394" s="165"/>
      <c r="CA394" s="165"/>
      <c r="CB394" s="165"/>
      <c r="CC394" s="165"/>
      <c r="CD394" s="165"/>
      <c r="CE394" s="165"/>
      <c r="CF394" s="164"/>
      <c r="CG394" s="164"/>
      <c r="CH394" s="164"/>
      <c r="CI394" s="164"/>
      <c r="CJ394" s="164"/>
      <c r="CK394" s="164"/>
      <c r="CL394" s="164"/>
      <c r="CM394" s="164"/>
      <c r="CN394" s="164"/>
    </row>
    <row r="395" spans="5:92" ht="14.25" customHeight="1" x14ac:dyDescent="0.35">
      <c r="E395" s="164">
        <v>265</v>
      </c>
      <c r="F395" s="164"/>
      <c r="G395" s="189"/>
      <c r="H395" s="189"/>
      <c r="I395" s="189"/>
      <c r="J395" s="189"/>
      <c r="K395" s="189"/>
      <c r="L395" s="189"/>
      <c r="M395" s="189"/>
      <c r="N395" s="189"/>
      <c r="O395" s="189"/>
      <c r="P395" s="189"/>
      <c r="Q395" s="189"/>
      <c r="R395" s="189"/>
      <c r="S395" s="189"/>
      <c r="T395" s="163" t="s">
        <v>946</v>
      </c>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v>13</v>
      </c>
      <c r="BE395" s="163"/>
      <c r="BF395" s="163"/>
      <c r="BG395" s="163"/>
      <c r="BH395" s="163"/>
      <c r="BI395" s="163"/>
      <c r="BJ395" s="163"/>
      <c r="BK395" s="164"/>
      <c r="BL395" s="164"/>
      <c r="BM395" s="164"/>
      <c r="BN395" s="164"/>
      <c r="BO395" s="164"/>
      <c r="BP395" s="164"/>
      <c r="BQ395" s="164"/>
      <c r="BR395" s="164"/>
      <c r="BS395" s="164"/>
      <c r="BT395" s="164"/>
      <c r="BU395" s="164"/>
      <c r="BV395" s="164"/>
      <c r="BW395" s="164"/>
      <c r="BX395" s="164"/>
      <c r="BY395" s="165">
        <v>13</v>
      </c>
      <c r="BZ395" s="165"/>
      <c r="CA395" s="165"/>
      <c r="CB395" s="165"/>
      <c r="CC395" s="165"/>
      <c r="CD395" s="165"/>
      <c r="CE395" s="165"/>
      <c r="CF395" s="164"/>
      <c r="CG395" s="164"/>
      <c r="CH395" s="164"/>
      <c r="CI395" s="164"/>
      <c r="CJ395" s="164"/>
      <c r="CK395" s="164"/>
      <c r="CL395" s="164"/>
      <c r="CM395" s="164"/>
      <c r="CN395" s="164"/>
    </row>
    <row r="396" spans="5:92" ht="14.25" customHeight="1" x14ac:dyDescent="0.35">
      <c r="E396" s="164">
        <v>266</v>
      </c>
      <c r="F396" s="164"/>
      <c r="G396" s="189"/>
      <c r="H396" s="189"/>
      <c r="I396" s="189"/>
      <c r="J396" s="189"/>
      <c r="K396" s="189"/>
      <c r="L396" s="189"/>
      <c r="M396" s="189"/>
      <c r="N396" s="189"/>
      <c r="O396" s="189"/>
      <c r="P396" s="189"/>
      <c r="Q396" s="189"/>
      <c r="R396" s="189"/>
      <c r="S396" s="189"/>
      <c r="T396" s="163" t="s">
        <v>947</v>
      </c>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v>22</v>
      </c>
      <c r="BE396" s="163"/>
      <c r="BF396" s="163"/>
      <c r="BG396" s="163"/>
      <c r="BH396" s="163"/>
      <c r="BI396" s="163"/>
      <c r="BJ396" s="163"/>
      <c r="BK396" s="164"/>
      <c r="BL396" s="164"/>
      <c r="BM396" s="164"/>
      <c r="BN396" s="164"/>
      <c r="BO396" s="164"/>
      <c r="BP396" s="164"/>
      <c r="BQ396" s="164"/>
      <c r="BR396" s="164"/>
      <c r="BS396" s="164"/>
      <c r="BT396" s="164"/>
      <c r="BU396" s="164"/>
      <c r="BV396" s="164"/>
      <c r="BW396" s="164"/>
      <c r="BX396" s="164"/>
      <c r="BY396" s="165">
        <v>22</v>
      </c>
      <c r="BZ396" s="165"/>
      <c r="CA396" s="165"/>
      <c r="CB396" s="165"/>
      <c r="CC396" s="165"/>
      <c r="CD396" s="165"/>
      <c r="CE396" s="165"/>
      <c r="CF396" s="164"/>
      <c r="CG396" s="164"/>
      <c r="CH396" s="164"/>
      <c r="CI396" s="164"/>
      <c r="CJ396" s="164"/>
      <c r="CK396" s="164"/>
      <c r="CL396" s="164"/>
      <c r="CM396" s="164"/>
      <c r="CN396" s="164"/>
    </row>
    <row r="397" spans="5:92" ht="14.25" customHeight="1" x14ac:dyDescent="0.35">
      <c r="E397" s="164">
        <v>267</v>
      </c>
      <c r="F397" s="164"/>
      <c r="G397" s="189"/>
      <c r="H397" s="189"/>
      <c r="I397" s="189"/>
      <c r="J397" s="189"/>
      <c r="K397" s="189"/>
      <c r="L397" s="189"/>
      <c r="M397" s="189"/>
      <c r="N397" s="189"/>
      <c r="O397" s="189"/>
      <c r="P397" s="189"/>
      <c r="Q397" s="189"/>
      <c r="R397" s="189"/>
      <c r="S397" s="189"/>
      <c r="T397" s="163" t="s">
        <v>948</v>
      </c>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v>8</v>
      </c>
      <c r="BE397" s="163"/>
      <c r="BF397" s="163"/>
      <c r="BG397" s="163"/>
      <c r="BH397" s="163"/>
      <c r="BI397" s="163"/>
      <c r="BJ397" s="163"/>
      <c r="BK397" s="164"/>
      <c r="BL397" s="164"/>
      <c r="BM397" s="164"/>
      <c r="BN397" s="164"/>
      <c r="BO397" s="164"/>
      <c r="BP397" s="164"/>
      <c r="BQ397" s="164"/>
      <c r="BR397" s="164"/>
      <c r="BS397" s="164"/>
      <c r="BT397" s="164"/>
      <c r="BU397" s="164"/>
      <c r="BV397" s="164"/>
      <c r="BW397" s="164"/>
      <c r="BX397" s="164"/>
      <c r="BY397" s="165">
        <v>8</v>
      </c>
      <c r="BZ397" s="165"/>
      <c r="CA397" s="165"/>
      <c r="CB397" s="165"/>
      <c r="CC397" s="165"/>
      <c r="CD397" s="165"/>
      <c r="CE397" s="165"/>
      <c r="CF397" s="164"/>
      <c r="CG397" s="164"/>
      <c r="CH397" s="164"/>
      <c r="CI397" s="164"/>
      <c r="CJ397" s="164"/>
      <c r="CK397" s="164"/>
      <c r="CL397" s="164"/>
      <c r="CM397" s="164"/>
      <c r="CN397" s="164"/>
    </row>
    <row r="398" spans="5:92" ht="14.25" customHeight="1" x14ac:dyDescent="0.35">
      <c r="E398" s="164">
        <v>268</v>
      </c>
      <c r="F398" s="164"/>
      <c r="G398" s="189"/>
      <c r="H398" s="189"/>
      <c r="I398" s="189"/>
      <c r="J398" s="189"/>
      <c r="K398" s="189"/>
      <c r="L398" s="189"/>
      <c r="M398" s="189"/>
      <c r="N398" s="189"/>
      <c r="O398" s="189"/>
      <c r="P398" s="189"/>
      <c r="Q398" s="189"/>
      <c r="R398" s="189"/>
      <c r="S398" s="189"/>
      <c r="T398" s="163" t="s">
        <v>949</v>
      </c>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v>6</v>
      </c>
      <c r="BE398" s="163"/>
      <c r="BF398" s="163"/>
      <c r="BG398" s="163"/>
      <c r="BH398" s="163"/>
      <c r="BI398" s="163"/>
      <c r="BJ398" s="163"/>
      <c r="BK398" s="164"/>
      <c r="BL398" s="164"/>
      <c r="BM398" s="164"/>
      <c r="BN398" s="164"/>
      <c r="BO398" s="164"/>
      <c r="BP398" s="164"/>
      <c r="BQ398" s="164"/>
      <c r="BR398" s="164"/>
      <c r="BS398" s="164"/>
      <c r="BT398" s="164"/>
      <c r="BU398" s="164"/>
      <c r="BV398" s="164"/>
      <c r="BW398" s="164"/>
      <c r="BX398" s="164"/>
      <c r="BY398" s="165">
        <v>6</v>
      </c>
      <c r="BZ398" s="165"/>
      <c r="CA398" s="165"/>
      <c r="CB398" s="165"/>
      <c r="CC398" s="165"/>
      <c r="CD398" s="165"/>
      <c r="CE398" s="165"/>
      <c r="CF398" s="164"/>
      <c r="CG398" s="164"/>
      <c r="CH398" s="164"/>
      <c r="CI398" s="164"/>
      <c r="CJ398" s="164"/>
      <c r="CK398" s="164"/>
      <c r="CL398" s="164"/>
      <c r="CM398" s="164"/>
      <c r="CN398" s="164"/>
    </row>
    <row r="399" spans="5:92" ht="14.25" customHeight="1" x14ac:dyDescent="0.35">
      <c r="E399" s="164">
        <v>269</v>
      </c>
      <c r="F399" s="164"/>
      <c r="G399" s="189"/>
      <c r="H399" s="189"/>
      <c r="I399" s="189"/>
      <c r="J399" s="189"/>
      <c r="K399" s="189"/>
      <c r="L399" s="189"/>
      <c r="M399" s="189"/>
      <c r="N399" s="189"/>
      <c r="O399" s="189"/>
      <c r="P399" s="189"/>
      <c r="Q399" s="189"/>
      <c r="R399" s="189"/>
      <c r="S399" s="189"/>
      <c r="T399" s="163" t="s">
        <v>950</v>
      </c>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v>25</v>
      </c>
      <c r="BE399" s="163"/>
      <c r="BF399" s="163"/>
      <c r="BG399" s="163"/>
      <c r="BH399" s="163"/>
      <c r="BI399" s="163"/>
      <c r="BJ399" s="163"/>
      <c r="BK399" s="164"/>
      <c r="BL399" s="164"/>
      <c r="BM399" s="164"/>
      <c r="BN399" s="164"/>
      <c r="BO399" s="164"/>
      <c r="BP399" s="164"/>
      <c r="BQ399" s="164"/>
      <c r="BR399" s="164"/>
      <c r="BS399" s="164"/>
      <c r="BT399" s="164"/>
      <c r="BU399" s="164"/>
      <c r="BV399" s="164"/>
      <c r="BW399" s="164"/>
      <c r="BX399" s="164"/>
      <c r="BY399" s="165">
        <v>25</v>
      </c>
      <c r="BZ399" s="165"/>
      <c r="CA399" s="165"/>
      <c r="CB399" s="165"/>
      <c r="CC399" s="165"/>
      <c r="CD399" s="165"/>
      <c r="CE399" s="165"/>
      <c r="CF399" s="164"/>
      <c r="CG399" s="164"/>
      <c r="CH399" s="164"/>
      <c r="CI399" s="164"/>
      <c r="CJ399" s="164"/>
      <c r="CK399" s="164"/>
      <c r="CL399" s="164"/>
      <c r="CM399" s="164"/>
      <c r="CN399" s="164"/>
    </row>
    <row r="400" spans="5:92" ht="14.25" customHeight="1" x14ac:dyDescent="0.35">
      <c r="E400" s="164">
        <v>270</v>
      </c>
      <c r="F400" s="164"/>
      <c r="G400" s="189"/>
      <c r="H400" s="189"/>
      <c r="I400" s="189"/>
      <c r="J400" s="189"/>
      <c r="K400" s="189"/>
      <c r="L400" s="189"/>
      <c r="M400" s="189"/>
      <c r="N400" s="189"/>
      <c r="O400" s="189"/>
      <c r="P400" s="189"/>
      <c r="Q400" s="189"/>
      <c r="R400" s="189"/>
      <c r="S400" s="189"/>
      <c r="T400" s="163" t="s">
        <v>951</v>
      </c>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v>9</v>
      </c>
      <c r="BE400" s="163"/>
      <c r="BF400" s="163"/>
      <c r="BG400" s="163"/>
      <c r="BH400" s="163"/>
      <c r="BI400" s="163"/>
      <c r="BJ400" s="163"/>
      <c r="BK400" s="164"/>
      <c r="BL400" s="164"/>
      <c r="BM400" s="164"/>
      <c r="BN400" s="164"/>
      <c r="BO400" s="164"/>
      <c r="BP400" s="164"/>
      <c r="BQ400" s="164"/>
      <c r="BR400" s="164"/>
      <c r="BS400" s="164"/>
      <c r="BT400" s="164"/>
      <c r="BU400" s="164"/>
      <c r="BV400" s="164"/>
      <c r="BW400" s="164"/>
      <c r="BX400" s="164"/>
      <c r="BY400" s="165">
        <v>9</v>
      </c>
      <c r="BZ400" s="165"/>
      <c r="CA400" s="165"/>
      <c r="CB400" s="165"/>
      <c r="CC400" s="165"/>
      <c r="CD400" s="165"/>
      <c r="CE400" s="165"/>
      <c r="CF400" s="164"/>
      <c r="CG400" s="164"/>
      <c r="CH400" s="164"/>
      <c r="CI400" s="164"/>
      <c r="CJ400" s="164"/>
      <c r="CK400" s="164"/>
      <c r="CL400" s="164"/>
      <c r="CM400" s="164"/>
      <c r="CN400" s="164"/>
    </row>
    <row r="401" spans="5:92" ht="14.25" customHeight="1" x14ac:dyDescent="0.35">
      <c r="E401" s="164">
        <v>271</v>
      </c>
      <c r="F401" s="164"/>
      <c r="G401" s="189"/>
      <c r="H401" s="189"/>
      <c r="I401" s="189"/>
      <c r="J401" s="189"/>
      <c r="K401" s="189"/>
      <c r="L401" s="189"/>
      <c r="M401" s="189"/>
      <c r="N401" s="189"/>
      <c r="O401" s="189"/>
      <c r="P401" s="189"/>
      <c r="Q401" s="189"/>
      <c r="R401" s="189"/>
      <c r="S401" s="189"/>
      <c r="T401" s="163" t="s">
        <v>952</v>
      </c>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v>11</v>
      </c>
      <c r="BE401" s="163"/>
      <c r="BF401" s="163"/>
      <c r="BG401" s="163"/>
      <c r="BH401" s="163"/>
      <c r="BI401" s="163"/>
      <c r="BJ401" s="163"/>
      <c r="BK401" s="164"/>
      <c r="BL401" s="164"/>
      <c r="BM401" s="164"/>
      <c r="BN401" s="164"/>
      <c r="BO401" s="164"/>
      <c r="BP401" s="164"/>
      <c r="BQ401" s="164"/>
      <c r="BR401" s="164"/>
      <c r="BS401" s="164"/>
      <c r="BT401" s="164"/>
      <c r="BU401" s="164"/>
      <c r="BV401" s="164"/>
      <c r="BW401" s="164"/>
      <c r="BX401" s="164"/>
      <c r="BY401" s="165">
        <v>11</v>
      </c>
      <c r="BZ401" s="165"/>
      <c r="CA401" s="165"/>
      <c r="CB401" s="165"/>
      <c r="CC401" s="165"/>
      <c r="CD401" s="165"/>
      <c r="CE401" s="165"/>
      <c r="CF401" s="164"/>
      <c r="CG401" s="164"/>
      <c r="CH401" s="164"/>
      <c r="CI401" s="164"/>
      <c r="CJ401" s="164"/>
      <c r="CK401" s="164"/>
      <c r="CL401" s="164"/>
      <c r="CM401" s="164"/>
      <c r="CN401" s="164"/>
    </row>
    <row r="402" spans="5:92" ht="14.25" customHeight="1" x14ac:dyDescent="0.35">
      <c r="E402" s="164">
        <v>272</v>
      </c>
      <c r="F402" s="164"/>
      <c r="G402" s="189"/>
      <c r="H402" s="189"/>
      <c r="I402" s="189"/>
      <c r="J402" s="189"/>
      <c r="K402" s="189"/>
      <c r="L402" s="189"/>
      <c r="M402" s="189"/>
      <c r="N402" s="189"/>
      <c r="O402" s="189"/>
      <c r="P402" s="189"/>
      <c r="Q402" s="189"/>
      <c r="R402" s="189"/>
      <c r="S402" s="189"/>
      <c r="T402" s="163" t="s">
        <v>953</v>
      </c>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v>14</v>
      </c>
      <c r="AX402" s="163"/>
      <c r="AY402" s="163"/>
      <c r="AZ402" s="163"/>
      <c r="BA402" s="163"/>
      <c r="BB402" s="163"/>
      <c r="BC402" s="163"/>
      <c r="BD402" s="163"/>
      <c r="BE402" s="163"/>
      <c r="BF402" s="163"/>
      <c r="BG402" s="163"/>
      <c r="BH402" s="163"/>
      <c r="BI402" s="163"/>
      <c r="BJ402" s="163"/>
      <c r="BK402" s="164"/>
      <c r="BL402" s="164"/>
      <c r="BM402" s="164"/>
      <c r="BN402" s="164"/>
      <c r="BO402" s="164"/>
      <c r="BP402" s="164"/>
      <c r="BQ402" s="164"/>
      <c r="BR402" s="164"/>
      <c r="BS402" s="164"/>
      <c r="BT402" s="164"/>
      <c r="BU402" s="164"/>
      <c r="BV402" s="164"/>
      <c r="BW402" s="164"/>
      <c r="BX402" s="164"/>
      <c r="BY402" s="165">
        <v>14</v>
      </c>
      <c r="BZ402" s="165"/>
      <c r="CA402" s="165"/>
      <c r="CB402" s="165"/>
      <c r="CC402" s="165"/>
      <c r="CD402" s="165"/>
      <c r="CE402" s="165"/>
      <c r="CF402" s="164"/>
      <c r="CG402" s="164"/>
      <c r="CH402" s="164"/>
      <c r="CI402" s="164"/>
      <c r="CJ402" s="164"/>
      <c r="CK402" s="164"/>
      <c r="CL402" s="164"/>
      <c r="CM402" s="164"/>
      <c r="CN402" s="164"/>
    </row>
    <row r="403" spans="5:92" ht="14.25" customHeight="1" x14ac:dyDescent="0.35">
      <c r="E403" s="164">
        <v>273</v>
      </c>
      <c r="F403" s="164"/>
      <c r="G403" s="189"/>
      <c r="H403" s="189"/>
      <c r="I403" s="189"/>
      <c r="J403" s="189"/>
      <c r="K403" s="189"/>
      <c r="L403" s="189"/>
      <c r="M403" s="189"/>
      <c r="N403" s="189"/>
      <c r="O403" s="189"/>
      <c r="P403" s="189"/>
      <c r="Q403" s="189"/>
      <c r="R403" s="189"/>
      <c r="S403" s="189"/>
      <c r="T403" s="163" t="s">
        <v>954</v>
      </c>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v>23</v>
      </c>
      <c r="BE403" s="163"/>
      <c r="BF403" s="163"/>
      <c r="BG403" s="163"/>
      <c r="BH403" s="163"/>
      <c r="BI403" s="163"/>
      <c r="BJ403" s="163"/>
      <c r="BK403" s="164"/>
      <c r="BL403" s="164"/>
      <c r="BM403" s="164"/>
      <c r="BN403" s="164"/>
      <c r="BO403" s="164"/>
      <c r="BP403" s="164"/>
      <c r="BQ403" s="164"/>
      <c r="BR403" s="164"/>
      <c r="BS403" s="164"/>
      <c r="BT403" s="164"/>
      <c r="BU403" s="164"/>
      <c r="BV403" s="164"/>
      <c r="BW403" s="164"/>
      <c r="BX403" s="164"/>
      <c r="BY403" s="165">
        <v>23</v>
      </c>
      <c r="BZ403" s="165"/>
      <c r="CA403" s="165"/>
      <c r="CB403" s="165"/>
      <c r="CC403" s="165"/>
      <c r="CD403" s="165"/>
      <c r="CE403" s="165"/>
      <c r="CF403" s="164"/>
      <c r="CG403" s="164"/>
      <c r="CH403" s="164"/>
      <c r="CI403" s="164"/>
      <c r="CJ403" s="164"/>
      <c r="CK403" s="164"/>
      <c r="CL403" s="164"/>
      <c r="CM403" s="164"/>
      <c r="CN403" s="164"/>
    </row>
    <row r="404" spans="5:92" ht="14.25" customHeight="1" x14ac:dyDescent="0.35">
      <c r="E404" s="164">
        <v>274</v>
      </c>
      <c r="F404" s="164"/>
      <c r="G404" s="189"/>
      <c r="H404" s="189"/>
      <c r="I404" s="189"/>
      <c r="J404" s="189"/>
      <c r="K404" s="189"/>
      <c r="L404" s="189"/>
      <c r="M404" s="189"/>
      <c r="N404" s="189"/>
      <c r="O404" s="189"/>
      <c r="P404" s="189"/>
      <c r="Q404" s="189"/>
      <c r="R404" s="189"/>
      <c r="S404" s="189"/>
      <c r="T404" s="163" t="s">
        <v>955</v>
      </c>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v>9</v>
      </c>
      <c r="BE404" s="163"/>
      <c r="BF404" s="163"/>
      <c r="BG404" s="163"/>
      <c r="BH404" s="163"/>
      <c r="BI404" s="163"/>
      <c r="BJ404" s="163"/>
      <c r="BK404" s="164"/>
      <c r="BL404" s="164"/>
      <c r="BM404" s="164"/>
      <c r="BN404" s="164"/>
      <c r="BO404" s="164"/>
      <c r="BP404" s="164"/>
      <c r="BQ404" s="164"/>
      <c r="BR404" s="164"/>
      <c r="BS404" s="164"/>
      <c r="BT404" s="164"/>
      <c r="BU404" s="164"/>
      <c r="BV404" s="164"/>
      <c r="BW404" s="164"/>
      <c r="BX404" s="164"/>
      <c r="BY404" s="165">
        <v>9</v>
      </c>
      <c r="BZ404" s="165"/>
      <c r="CA404" s="165"/>
      <c r="CB404" s="165"/>
      <c r="CC404" s="165"/>
      <c r="CD404" s="165"/>
      <c r="CE404" s="165"/>
      <c r="CF404" s="164"/>
      <c r="CG404" s="164"/>
      <c r="CH404" s="164"/>
      <c r="CI404" s="164"/>
      <c r="CJ404" s="164"/>
      <c r="CK404" s="164"/>
      <c r="CL404" s="164"/>
      <c r="CM404" s="164"/>
      <c r="CN404" s="164"/>
    </row>
    <row r="405" spans="5:92" ht="14.25" customHeight="1" x14ac:dyDescent="0.35">
      <c r="E405" s="164">
        <v>275</v>
      </c>
      <c r="F405" s="164"/>
      <c r="G405" s="189"/>
      <c r="H405" s="189"/>
      <c r="I405" s="189"/>
      <c r="J405" s="189"/>
      <c r="K405" s="189"/>
      <c r="L405" s="189"/>
      <c r="M405" s="189"/>
      <c r="N405" s="189"/>
      <c r="O405" s="189"/>
      <c r="P405" s="189"/>
      <c r="Q405" s="189"/>
      <c r="R405" s="189"/>
      <c r="S405" s="189"/>
      <c r="T405" s="163" t="s">
        <v>956</v>
      </c>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c r="AW405" s="163">
        <v>2</v>
      </c>
      <c r="AX405" s="163"/>
      <c r="AY405" s="163"/>
      <c r="AZ405" s="163"/>
      <c r="BA405" s="163"/>
      <c r="BB405" s="163"/>
      <c r="BC405" s="163"/>
      <c r="BD405" s="163"/>
      <c r="BE405" s="163"/>
      <c r="BF405" s="163"/>
      <c r="BG405" s="163"/>
      <c r="BH405" s="163"/>
      <c r="BI405" s="163"/>
      <c r="BJ405" s="163"/>
      <c r="BK405" s="164"/>
      <c r="BL405" s="164"/>
      <c r="BM405" s="164"/>
      <c r="BN405" s="164"/>
      <c r="BO405" s="164"/>
      <c r="BP405" s="164"/>
      <c r="BQ405" s="164"/>
      <c r="BR405" s="164"/>
      <c r="BS405" s="164"/>
      <c r="BT405" s="164"/>
      <c r="BU405" s="164"/>
      <c r="BV405" s="164"/>
      <c r="BW405" s="164"/>
      <c r="BX405" s="164"/>
      <c r="BY405" s="165">
        <v>2</v>
      </c>
      <c r="BZ405" s="165"/>
      <c r="CA405" s="165"/>
      <c r="CB405" s="165"/>
      <c r="CC405" s="165"/>
      <c r="CD405" s="165"/>
      <c r="CE405" s="165"/>
      <c r="CF405" s="164"/>
      <c r="CG405" s="164"/>
      <c r="CH405" s="164"/>
      <c r="CI405" s="164"/>
      <c r="CJ405" s="164"/>
      <c r="CK405" s="164"/>
      <c r="CL405" s="164"/>
      <c r="CM405" s="164"/>
      <c r="CN405" s="164"/>
    </row>
    <row r="406" spans="5:92" ht="14.25" customHeight="1" x14ac:dyDescent="0.35">
      <c r="E406" s="164">
        <v>276</v>
      </c>
      <c r="F406" s="164"/>
      <c r="G406" s="189"/>
      <c r="H406" s="189"/>
      <c r="I406" s="189"/>
      <c r="J406" s="189"/>
      <c r="K406" s="189"/>
      <c r="L406" s="189"/>
      <c r="M406" s="189"/>
      <c r="N406" s="189"/>
      <c r="O406" s="189"/>
      <c r="P406" s="189"/>
      <c r="Q406" s="189"/>
      <c r="R406" s="189"/>
      <c r="S406" s="189"/>
      <c r="T406" s="163" t="s">
        <v>957</v>
      </c>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v>11</v>
      </c>
      <c r="AX406" s="163"/>
      <c r="AY406" s="163"/>
      <c r="AZ406" s="163"/>
      <c r="BA406" s="163"/>
      <c r="BB406" s="163"/>
      <c r="BC406" s="163"/>
      <c r="BD406" s="163"/>
      <c r="BE406" s="163"/>
      <c r="BF406" s="163"/>
      <c r="BG406" s="163"/>
      <c r="BH406" s="163"/>
      <c r="BI406" s="163"/>
      <c r="BJ406" s="163"/>
      <c r="BK406" s="164"/>
      <c r="BL406" s="164"/>
      <c r="BM406" s="164"/>
      <c r="BN406" s="164"/>
      <c r="BO406" s="164"/>
      <c r="BP406" s="164"/>
      <c r="BQ406" s="164"/>
      <c r="BR406" s="164"/>
      <c r="BS406" s="164"/>
      <c r="BT406" s="164"/>
      <c r="BU406" s="164"/>
      <c r="BV406" s="164"/>
      <c r="BW406" s="164"/>
      <c r="BX406" s="164"/>
      <c r="BY406" s="165">
        <v>11</v>
      </c>
      <c r="BZ406" s="165"/>
      <c r="CA406" s="165"/>
      <c r="CB406" s="165"/>
      <c r="CC406" s="165"/>
      <c r="CD406" s="165"/>
      <c r="CE406" s="165"/>
      <c r="CF406" s="164"/>
      <c r="CG406" s="164"/>
      <c r="CH406" s="164"/>
      <c r="CI406" s="164"/>
      <c r="CJ406" s="164"/>
      <c r="CK406" s="164"/>
      <c r="CL406" s="164"/>
      <c r="CM406" s="164"/>
      <c r="CN406" s="164"/>
    </row>
    <row r="407" spans="5:92" ht="14.25" customHeight="1" x14ac:dyDescent="0.35">
      <c r="E407" s="164">
        <v>277</v>
      </c>
      <c r="F407" s="164"/>
      <c r="G407" s="189"/>
      <c r="H407" s="189"/>
      <c r="I407" s="189"/>
      <c r="J407" s="189"/>
      <c r="K407" s="189"/>
      <c r="L407" s="189"/>
      <c r="M407" s="189"/>
      <c r="N407" s="189"/>
      <c r="O407" s="189"/>
      <c r="P407" s="189"/>
      <c r="Q407" s="189"/>
      <c r="R407" s="189"/>
      <c r="S407" s="189"/>
      <c r="T407" s="163" t="s">
        <v>958</v>
      </c>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v>17</v>
      </c>
      <c r="BE407" s="163"/>
      <c r="BF407" s="163"/>
      <c r="BG407" s="163"/>
      <c r="BH407" s="163"/>
      <c r="BI407" s="163"/>
      <c r="BJ407" s="163"/>
      <c r="BK407" s="164"/>
      <c r="BL407" s="164"/>
      <c r="BM407" s="164"/>
      <c r="BN407" s="164"/>
      <c r="BO407" s="164"/>
      <c r="BP407" s="164"/>
      <c r="BQ407" s="164"/>
      <c r="BR407" s="164"/>
      <c r="BS407" s="164"/>
      <c r="BT407" s="164"/>
      <c r="BU407" s="164"/>
      <c r="BV407" s="164"/>
      <c r="BW407" s="164"/>
      <c r="BX407" s="164"/>
      <c r="BY407" s="165">
        <v>17</v>
      </c>
      <c r="BZ407" s="165"/>
      <c r="CA407" s="165"/>
      <c r="CB407" s="165"/>
      <c r="CC407" s="165"/>
      <c r="CD407" s="165"/>
      <c r="CE407" s="165"/>
      <c r="CF407" s="164"/>
      <c r="CG407" s="164"/>
      <c r="CH407" s="164"/>
      <c r="CI407" s="164"/>
      <c r="CJ407" s="164"/>
      <c r="CK407" s="164"/>
      <c r="CL407" s="164"/>
      <c r="CM407" s="164"/>
      <c r="CN407" s="164"/>
    </row>
    <row r="408" spans="5:92" ht="14.25" customHeight="1" x14ac:dyDescent="0.35">
      <c r="E408" s="164">
        <v>278</v>
      </c>
      <c r="F408" s="164"/>
      <c r="G408" s="189"/>
      <c r="H408" s="189"/>
      <c r="I408" s="189"/>
      <c r="J408" s="189"/>
      <c r="K408" s="189"/>
      <c r="L408" s="189"/>
      <c r="M408" s="189"/>
      <c r="N408" s="189"/>
      <c r="O408" s="189"/>
      <c r="P408" s="189"/>
      <c r="Q408" s="189"/>
      <c r="R408" s="189"/>
      <c r="S408" s="189"/>
      <c r="T408" s="163" t="s">
        <v>959</v>
      </c>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v>6</v>
      </c>
      <c r="BE408" s="163"/>
      <c r="BF408" s="163"/>
      <c r="BG408" s="163"/>
      <c r="BH408" s="163"/>
      <c r="BI408" s="163"/>
      <c r="BJ408" s="163"/>
      <c r="BK408" s="164"/>
      <c r="BL408" s="164"/>
      <c r="BM408" s="164"/>
      <c r="BN408" s="164"/>
      <c r="BO408" s="164"/>
      <c r="BP408" s="164"/>
      <c r="BQ408" s="164"/>
      <c r="BR408" s="164"/>
      <c r="BS408" s="164"/>
      <c r="BT408" s="164"/>
      <c r="BU408" s="164"/>
      <c r="BV408" s="164"/>
      <c r="BW408" s="164"/>
      <c r="BX408" s="164"/>
      <c r="BY408" s="165">
        <v>6</v>
      </c>
      <c r="BZ408" s="165"/>
      <c r="CA408" s="165"/>
      <c r="CB408" s="165"/>
      <c r="CC408" s="165"/>
      <c r="CD408" s="165"/>
      <c r="CE408" s="165"/>
      <c r="CF408" s="164"/>
      <c r="CG408" s="164"/>
      <c r="CH408" s="164"/>
      <c r="CI408" s="164"/>
      <c r="CJ408" s="164"/>
      <c r="CK408" s="164"/>
      <c r="CL408" s="164"/>
      <c r="CM408" s="164"/>
      <c r="CN408" s="164"/>
    </row>
    <row r="409" spans="5:92" ht="14.25" customHeight="1" x14ac:dyDescent="0.35">
      <c r="E409" s="164">
        <v>279</v>
      </c>
      <c r="F409" s="164"/>
      <c r="G409" s="189"/>
      <c r="H409" s="189"/>
      <c r="I409" s="189"/>
      <c r="J409" s="189"/>
      <c r="K409" s="189"/>
      <c r="L409" s="189"/>
      <c r="M409" s="189"/>
      <c r="N409" s="189"/>
      <c r="O409" s="189"/>
      <c r="P409" s="189"/>
      <c r="Q409" s="189"/>
      <c r="R409" s="189"/>
      <c r="S409" s="189"/>
      <c r="T409" s="163" t="s">
        <v>960</v>
      </c>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v>8</v>
      </c>
      <c r="BE409" s="163"/>
      <c r="BF409" s="163"/>
      <c r="BG409" s="163"/>
      <c r="BH409" s="163"/>
      <c r="BI409" s="163"/>
      <c r="BJ409" s="163"/>
      <c r="BK409" s="164"/>
      <c r="BL409" s="164"/>
      <c r="BM409" s="164"/>
      <c r="BN409" s="164"/>
      <c r="BO409" s="164"/>
      <c r="BP409" s="164"/>
      <c r="BQ409" s="164"/>
      <c r="BR409" s="164"/>
      <c r="BS409" s="164"/>
      <c r="BT409" s="164"/>
      <c r="BU409" s="164"/>
      <c r="BV409" s="164"/>
      <c r="BW409" s="164"/>
      <c r="BX409" s="164"/>
      <c r="BY409" s="165">
        <v>8</v>
      </c>
      <c r="BZ409" s="165"/>
      <c r="CA409" s="165"/>
      <c r="CB409" s="165"/>
      <c r="CC409" s="165"/>
      <c r="CD409" s="165"/>
      <c r="CE409" s="165"/>
      <c r="CF409" s="164"/>
      <c r="CG409" s="164"/>
      <c r="CH409" s="164"/>
      <c r="CI409" s="164"/>
      <c r="CJ409" s="164"/>
      <c r="CK409" s="164"/>
      <c r="CL409" s="164"/>
      <c r="CM409" s="164"/>
      <c r="CN409" s="164"/>
    </row>
    <row r="410" spans="5:92" ht="14.25" customHeight="1" x14ac:dyDescent="0.35">
      <c r="E410" s="164">
        <v>280</v>
      </c>
      <c r="F410" s="164"/>
      <c r="G410" s="189"/>
      <c r="H410" s="189"/>
      <c r="I410" s="189"/>
      <c r="J410" s="189"/>
      <c r="K410" s="189"/>
      <c r="L410" s="189"/>
      <c r="M410" s="189"/>
      <c r="N410" s="189"/>
      <c r="O410" s="189"/>
      <c r="P410" s="189"/>
      <c r="Q410" s="189"/>
      <c r="R410" s="189"/>
      <c r="S410" s="189"/>
      <c r="T410" s="163" t="s">
        <v>961</v>
      </c>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v>15</v>
      </c>
      <c r="BE410" s="163"/>
      <c r="BF410" s="163"/>
      <c r="BG410" s="163"/>
      <c r="BH410" s="163"/>
      <c r="BI410" s="163"/>
      <c r="BJ410" s="163"/>
      <c r="BK410" s="164"/>
      <c r="BL410" s="164"/>
      <c r="BM410" s="164"/>
      <c r="BN410" s="164"/>
      <c r="BO410" s="164"/>
      <c r="BP410" s="164"/>
      <c r="BQ410" s="164"/>
      <c r="BR410" s="164"/>
      <c r="BS410" s="164"/>
      <c r="BT410" s="164"/>
      <c r="BU410" s="164"/>
      <c r="BV410" s="164"/>
      <c r="BW410" s="164"/>
      <c r="BX410" s="164"/>
      <c r="BY410" s="165">
        <v>15</v>
      </c>
      <c r="BZ410" s="165"/>
      <c r="CA410" s="165"/>
      <c r="CB410" s="165"/>
      <c r="CC410" s="165"/>
      <c r="CD410" s="165"/>
      <c r="CE410" s="165"/>
      <c r="CF410" s="164"/>
      <c r="CG410" s="164"/>
      <c r="CH410" s="164"/>
      <c r="CI410" s="164"/>
      <c r="CJ410" s="164"/>
      <c r="CK410" s="164"/>
      <c r="CL410" s="164"/>
      <c r="CM410" s="164"/>
      <c r="CN410" s="164"/>
    </row>
    <row r="411" spans="5:92" ht="14.25" customHeight="1" x14ac:dyDescent="0.35">
      <c r="E411" s="164">
        <v>281</v>
      </c>
      <c r="F411" s="164"/>
      <c r="G411" s="189"/>
      <c r="H411" s="189"/>
      <c r="I411" s="189"/>
      <c r="J411" s="189"/>
      <c r="K411" s="189"/>
      <c r="L411" s="189"/>
      <c r="M411" s="189"/>
      <c r="N411" s="189"/>
      <c r="O411" s="189"/>
      <c r="P411" s="189"/>
      <c r="Q411" s="189"/>
      <c r="R411" s="189"/>
      <c r="S411" s="189"/>
      <c r="T411" s="163" t="s">
        <v>962</v>
      </c>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v>29</v>
      </c>
      <c r="AX411" s="163"/>
      <c r="AY411" s="163"/>
      <c r="AZ411" s="163"/>
      <c r="BA411" s="163"/>
      <c r="BB411" s="163"/>
      <c r="BC411" s="163"/>
      <c r="BD411" s="163"/>
      <c r="BE411" s="163"/>
      <c r="BF411" s="163"/>
      <c r="BG411" s="163"/>
      <c r="BH411" s="163"/>
      <c r="BI411" s="163"/>
      <c r="BJ411" s="163"/>
      <c r="BK411" s="164"/>
      <c r="BL411" s="164"/>
      <c r="BM411" s="164"/>
      <c r="BN411" s="164"/>
      <c r="BO411" s="164"/>
      <c r="BP411" s="164"/>
      <c r="BQ411" s="164"/>
      <c r="BR411" s="164"/>
      <c r="BS411" s="164"/>
      <c r="BT411" s="164"/>
      <c r="BU411" s="164"/>
      <c r="BV411" s="164"/>
      <c r="BW411" s="164"/>
      <c r="BX411" s="164"/>
      <c r="BY411" s="165">
        <v>29</v>
      </c>
      <c r="BZ411" s="165"/>
      <c r="CA411" s="165"/>
      <c r="CB411" s="165"/>
      <c r="CC411" s="165"/>
      <c r="CD411" s="165"/>
      <c r="CE411" s="165"/>
      <c r="CF411" s="164"/>
      <c r="CG411" s="164"/>
      <c r="CH411" s="164"/>
      <c r="CI411" s="164"/>
      <c r="CJ411" s="164"/>
      <c r="CK411" s="164"/>
      <c r="CL411" s="164"/>
      <c r="CM411" s="164"/>
      <c r="CN411" s="164"/>
    </row>
    <row r="412" spans="5:92" ht="14.25" customHeight="1" x14ac:dyDescent="0.35">
      <c r="E412" s="164">
        <v>282</v>
      </c>
      <c r="F412" s="164"/>
      <c r="G412" s="189"/>
      <c r="H412" s="189"/>
      <c r="I412" s="189"/>
      <c r="J412" s="189"/>
      <c r="K412" s="189"/>
      <c r="L412" s="189"/>
      <c r="M412" s="189"/>
      <c r="N412" s="189"/>
      <c r="O412" s="189"/>
      <c r="P412" s="189"/>
      <c r="Q412" s="189"/>
      <c r="R412" s="189"/>
      <c r="S412" s="189"/>
      <c r="T412" s="163" t="s">
        <v>963</v>
      </c>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v>12</v>
      </c>
      <c r="AX412" s="163"/>
      <c r="AY412" s="163"/>
      <c r="AZ412" s="163"/>
      <c r="BA412" s="163"/>
      <c r="BB412" s="163"/>
      <c r="BC412" s="163"/>
      <c r="BD412" s="163"/>
      <c r="BE412" s="163"/>
      <c r="BF412" s="163"/>
      <c r="BG412" s="163"/>
      <c r="BH412" s="163"/>
      <c r="BI412" s="163"/>
      <c r="BJ412" s="163"/>
      <c r="BK412" s="164"/>
      <c r="BL412" s="164"/>
      <c r="BM412" s="164"/>
      <c r="BN412" s="164"/>
      <c r="BO412" s="164"/>
      <c r="BP412" s="164"/>
      <c r="BQ412" s="164"/>
      <c r="BR412" s="164"/>
      <c r="BS412" s="164"/>
      <c r="BT412" s="164"/>
      <c r="BU412" s="164"/>
      <c r="BV412" s="164"/>
      <c r="BW412" s="164"/>
      <c r="BX412" s="164"/>
      <c r="BY412" s="165">
        <v>12</v>
      </c>
      <c r="BZ412" s="165"/>
      <c r="CA412" s="165"/>
      <c r="CB412" s="165"/>
      <c r="CC412" s="165"/>
      <c r="CD412" s="165"/>
      <c r="CE412" s="165"/>
      <c r="CF412" s="164"/>
      <c r="CG412" s="164"/>
      <c r="CH412" s="164"/>
      <c r="CI412" s="164"/>
      <c r="CJ412" s="164"/>
      <c r="CK412" s="164"/>
      <c r="CL412" s="164"/>
      <c r="CM412" s="164"/>
      <c r="CN412" s="164"/>
    </row>
    <row r="413" spans="5:92" ht="14.25" customHeight="1" x14ac:dyDescent="0.35">
      <c r="E413" s="164">
        <v>283</v>
      </c>
      <c r="F413" s="164"/>
      <c r="G413" s="189"/>
      <c r="H413" s="189"/>
      <c r="I413" s="189"/>
      <c r="J413" s="189"/>
      <c r="K413" s="189"/>
      <c r="L413" s="189"/>
      <c r="M413" s="189"/>
      <c r="N413" s="189"/>
      <c r="O413" s="189"/>
      <c r="P413" s="189"/>
      <c r="Q413" s="189"/>
      <c r="R413" s="189"/>
      <c r="S413" s="189"/>
      <c r="T413" s="163" t="s">
        <v>964</v>
      </c>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v>8</v>
      </c>
      <c r="BE413" s="163"/>
      <c r="BF413" s="163"/>
      <c r="BG413" s="163"/>
      <c r="BH413" s="163"/>
      <c r="BI413" s="163"/>
      <c r="BJ413" s="163"/>
      <c r="BK413" s="164"/>
      <c r="BL413" s="164"/>
      <c r="BM413" s="164"/>
      <c r="BN413" s="164"/>
      <c r="BO413" s="164"/>
      <c r="BP413" s="164"/>
      <c r="BQ413" s="164"/>
      <c r="BR413" s="164"/>
      <c r="BS413" s="164"/>
      <c r="BT413" s="164"/>
      <c r="BU413" s="164"/>
      <c r="BV413" s="164"/>
      <c r="BW413" s="164"/>
      <c r="BX413" s="164"/>
      <c r="BY413" s="165">
        <v>8</v>
      </c>
      <c r="BZ413" s="165"/>
      <c r="CA413" s="165"/>
      <c r="CB413" s="165"/>
      <c r="CC413" s="165"/>
      <c r="CD413" s="165"/>
      <c r="CE413" s="165"/>
      <c r="CF413" s="164"/>
      <c r="CG413" s="164"/>
      <c r="CH413" s="164"/>
      <c r="CI413" s="164"/>
      <c r="CJ413" s="164"/>
      <c r="CK413" s="164"/>
      <c r="CL413" s="164"/>
      <c r="CM413" s="164"/>
      <c r="CN413" s="164"/>
    </row>
    <row r="414" spans="5:92" ht="14.25" customHeight="1" x14ac:dyDescent="0.35">
      <c r="E414" s="164">
        <v>284</v>
      </c>
      <c r="F414" s="164"/>
      <c r="G414" s="189"/>
      <c r="H414" s="189"/>
      <c r="I414" s="189"/>
      <c r="J414" s="189"/>
      <c r="K414" s="189"/>
      <c r="L414" s="189"/>
      <c r="M414" s="189"/>
      <c r="N414" s="189"/>
      <c r="O414" s="189"/>
      <c r="P414" s="189"/>
      <c r="Q414" s="189"/>
      <c r="R414" s="189"/>
      <c r="S414" s="189"/>
      <c r="T414" s="163" t="s">
        <v>965</v>
      </c>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v>20</v>
      </c>
      <c r="BE414" s="163"/>
      <c r="BF414" s="163"/>
      <c r="BG414" s="163"/>
      <c r="BH414" s="163"/>
      <c r="BI414" s="163"/>
      <c r="BJ414" s="163"/>
      <c r="BK414" s="164"/>
      <c r="BL414" s="164"/>
      <c r="BM414" s="164"/>
      <c r="BN414" s="164"/>
      <c r="BO414" s="164"/>
      <c r="BP414" s="164"/>
      <c r="BQ414" s="164"/>
      <c r="BR414" s="164"/>
      <c r="BS414" s="164"/>
      <c r="BT414" s="164"/>
      <c r="BU414" s="164"/>
      <c r="BV414" s="164"/>
      <c r="BW414" s="164"/>
      <c r="BX414" s="164"/>
      <c r="BY414" s="165">
        <v>20</v>
      </c>
      <c r="BZ414" s="165"/>
      <c r="CA414" s="165"/>
      <c r="CB414" s="165"/>
      <c r="CC414" s="165"/>
      <c r="CD414" s="165"/>
      <c r="CE414" s="165"/>
      <c r="CF414" s="164"/>
      <c r="CG414" s="164"/>
      <c r="CH414" s="164"/>
      <c r="CI414" s="164"/>
      <c r="CJ414" s="164"/>
      <c r="CK414" s="164"/>
      <c r="CL414" s="164"/>
      <c r="CM414" s="164"/>
      <c r="CN414" s="164"/>
    </row>
    <row r="415" spans="5:92" ht="14.25" customHeight="1" x14ac:dyDescent="0.35">
      <c r="E415" s="164">
        <v>285</v>
      </c>
      <c r="F415" s="164"/>
      <c r="G415" s="189"/>
      <c r="H415" s="189"/>
      <c r="I415" s="189"/>
      <c r="J415" s="189"/>
      <c r="K415" s="189"/>
      <c r="L415" s="189"/>
      <c r="M415" s="189"/>
      <c r="N415" s="189"/>
      <c r="O415" s="189"/>
      <c r="P415" s="189"/>
      <c r="Q415" s="189"/>
      <c r="R415" s="189"/>
      <c r="S415" s="189"/>
      <c r="T415" s="163" t="s">
        <v>966</v>
      </c>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v>8</v>
      </c>
      <c r="AX415" s="163"/>
      <c r="AY415" s="163"/>
      <c r="AZ415" s="163"/>
      <c r="BA415" s="163"/>
      <c r="BB415" s="163"/>
      <c r="BC415" s="163"/>
      <c r="BD415" s="163"/>
      <c r="BE415" s="163"/>
      <c r="BF415" s="163"/>
      <c r="BG415" s="163"/>
      <c r="BH415" s="163"/>
      <c r="BI415" s="163"/>
      <c r="BJ415" s="163"/>
      <c r="BK415" s="164"/>
      <c r="BL415" s="164"/>
      <c r="BM415" s="164"/>
      <c r="BN415" s="164"/>
      <c r="BO415" s="164"/>
      <c r="BP415" s="164"/>
      <c r="BQ415" s="164"/>
      <c r="BR415" s="164"/>
      <c r="BS415" s="164"/>
      <c r="BT415" s="164"/>
      <c r="BU415" s="164"/>
      <c r="BV415" s="164"/>
      <c r="BW415" s="164"/>
      <c r="BX415" s="164"/>
      <c r="BY415" s="165">
        <v>8</v>
      </c>
      <c r="BZ415" s="165"/>
      <c r="CA415" s="165"/>
      <c r="CB415" s="165"/>
      <c r="CC415" s="165"/>
      <c r="CD415" s="165"/>
      <c r="CE415" s="165"/>
      <c r="CF415" s="164"/>
      <c r="CG415" s="164"/>
      <c r="CH415" s="164"/>
      <c r="CI415" s="164"/>
      <c r="CJ415" s="164"/>
      <c r="CK415" s="164"/>
      <c r="CL415" s="164"/>
      <c r="CM415" s="164"/>
      <c r="CN415" s="164"/>
    </row>
    <row r="416" spans="5:92" ht="14.25" customHeight="1" x14ac:dyDescent="0.35">
      <c r="E416" s="164">
        <v>286</v>
      </c>
      <c r="F416" s="164"/>
      <c r="G416" s="189"/>
      <c r="H416" s="189"/>
      <c r="I416" s="189"/>
      <c r="J416" s="189"/>
      <c r="K416" s="189"/>
      <c r="L416" s="189"/>
      <c r="M416" s="189"/>
      <c r="N416" s="189"/>
      <c r="O416" s="189"/>
      <c r="P416" s="189"/>
      <c r="Q416" s="189"/>
      <c r="R416" s="189"/>
      <c r="S416" s="189"/>
      <c r="T416" s="163" t="s">
        <v>967</v>
      </c>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v>9</v>
      </c>
      <c r="BE416" s="163"/>
      <c r="BF416" s="163"/>
      <c r="BG416" s="163"/>
      <c r="BH416" s="163"/>
      <c r="BI416" s="163"/>
      <c r="BJ416" s="163"/>
      <c r="BK416" s="164"/>
      <c r="BL416" s="164"/>
      <c r="BM416" s="164"/>
      <c r="BN416" s="164"/>
      <c r="BO416" s="164"/>
      <c r="BP416" s="164"/>
      <c r="BQ416" s="164"/>
      <c r="BR416" s="164"/>
      <c r="BS416" s="164"/>
      <c r="BT416" s="164"/>
      <c r="BU416" s="164"/>
      <c r="BV416" s="164"/>
      <c r="BW416" s="164"/>
      <c r="BX416" s="164"/>
      <c r="BY416" s="165">
        <v>9</v>
      </c>
      <c r="BZ416" s="165"/>
      <c r="CA416" s="165"/>
      <c r="CB416" s="165"/>
      <c r="CC416" s="165"/>
      <c r="CD416" s="165"/>
      <c r="CE416" s="165"/>
      <c r="CF416" s="164"/>
      <c r="CG416" s="164"/>
      <c r="CH416" s="164"/>
      <c r="CI416" s="164"/>
      <c r="CJ416" s="164"/>
      <c r="CK416" s="164"/>
      <c r="CL416" s="164"/>
      <c r="CM416" s="164"/>
      <c r="CN416" s="164"/>
    </row>
    <row r="417" spans="5:92" ht="14.25" customHeight="1" x14ac:dyDescent="0.35">
      <c r="E417" s="164">
        <v>287</v>
      </c>
      <c r="F417" s="164"/>
      <c r="G417" s="189"/>
      <c r="H417" s="189"/>
      <c r="I417" s="189"/>
      <c r="J417" s="189"/>
      <c r="K417" s="189"/>
      <c r="L417" s="189"/>
      <c r="M417" s="189"/>
      <c r="N417" s="189"/>
      <c r="O417" s="189"/>
      <c r="P417" s="189"/>
      <c r="Q417" s="189"/>
      <c r="R417" s="189"/>
      <c r="S417" s="189"/>
      <c r="T417" s="163" t="s">
        <v>968</v>
      </c>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v>17</v>
      </c>
      <c r="AX417" s="163"/>
      <c r="AY417" s="163"/>
      <c r="AZ417" s="163"/>
      <c r="BA417" s="163"/>
      <c r="BB417" s="163"/>
      <c r="BC417" s="163"/>
      <c r="BD417" s="163"/>
      <c r="BE417" s="163"/>
      <c r="BF417" s="163"/>
      <c r="BG417" s="163"/>
      <c r="BH417" s="163"/>
      <c r="BI417" s="163"/>
      <c r="BJ417" s="163"/>
      <c r="BK417" s="164"/>
      <c r="BL417" s="164"/>
      <c r="BM417" s="164"/>
      <c r="BN417" s="164"/>
      <c r="BO417" s="164"/>
      <c r="BP417" s="164"/>
      <c r="BQ417" s="164"/>
      <c r="BR417" s="164"/>
      <c r="BS417" s="164"/>
      <c r="BT417" s="164"/>
      <c r="BU417" s="164"/>
      <c r="BV417" s="164"/>
      <c r="BW417" s="164"/>
      <c r="BX417" s="164"/>
      <c r="BY417" s="165">
        <v>17</v>
      </c>
      <c r="BZ417" s="165"/>
      <c r="CA417" s="165"/>
      <c r="CB417" s="165"/>
      <c r="CC417" s="165"/>
      <c r="CD417" s="165"/>
      <c r="CE417" s="165"/>
      <c r="CF417" s="164"/>
      <c r="CG417" s="164"/>
      <c r="CH417" s="164"/>
      <c r="CI417" s="164"/>
      <c r="CJ417" s="164"/>
      <c r="CK417" s="164"/>
      <c r="CL417" s="164"/>
      <c r="CM417" s="164"/>
      <c r="CN417" s="164"/>
    </row>
    <row r="418" spans="5:92" ht="14.25" customHeight="1" x14ac:dyDescent="0.35">
      <c r="E418" s="164">
        <v>288</v>
      </c>
      <c r="F418" s="164"/>
      <c r="G418" s="189"/>
      <c r="H418" s="189"/>
      <c r="I418" s="189"/>
      <c r="J418" s="189"/>
      <c r="K418" s="189"/>
      <c r="L418" s="189"/>
      <c r="M418" s="189"/>
      <c r="N418" s="189"/>
      <c r="O418" s="189"/>
      <c r="P418" s="189"/>
      <c r="Q418" s="189"/>
      <c r="R418" s="189"/>
      <c r="S418" s="189"/>
      <c r="T418" s="163" t="s">
        <v>969</v>
      </c>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c r="BI418" s="163"/>
      <c r="BJ418" s="163"/>
      <c r="BK418" s="164">
        <v>5</v>
      </c>
      <c r="BL418" s="164"/>
      <c r="BM418" s="164"/>
      <c r="BN418" s="164"/>
      <c r="BO418" s="164"/>
      <c r="BP418" s="164"/>
      <c r="BQ418" s="164"/>
      <c r="BR418" s="164"/>
      <c r="BS418" s="164"/>
      <c r="BT418" s="164"/>
      <c r="BU418" s="164"/>
      <c r="BV418" s="164"/>
      <c r="BW418" s="164"/>
      <c r="BX418" s="164"/>
      <c r="BY418" s="165">
        <v>5</v>
      </c>
      <c r="BZ418" s="165"/>
      <c r="CA418" s="165"/>
      <c r="CB418" s="165"/>
      <c r="CC418" s="165"/>
      <c r="CD418" s="165"/>
      <c r="CE418" s="165"/>
      <c r="CF418" s="164"/>
      <c r="CG418" s="164"/>
      <c r="CH418" s="164"/>
      <c r="CI418" s="164"/>
      <c r="CJ418" s="164"/>
      <c r="CK418" s="164"/>
      <c r="CL418" s="164"/>
      <c r="CM418" s="164"/>
      <c r="CN418" s="164"/>
    </row>
    <row r="419" spans="5:92" ht="14.25" customHeight="1" x14ac:dyDescent="0.35">
      <c r="E419" s="164">
        <v>289</v>
      </c>
      <c r="F419" s="164"/>
      <c r="G419" s="189"/>
      <c r="H419" s="189"/>
      <c r="I419" s="189"/>
      <c r="J419" s="189"/>
      <c r="K419" s="189"/>
      <c r="L419" s="189"/>
      <c r="M419" s="189"/>
      <c r="N419" s="189"/>
      <c r="O419" s="189"/>
      <c r="P419" s="189"/>
      <c r="Q419" s="189"/>
      <c r="R419" s="189"/>
      <c r="S419" s="189"/>
      <c r="T419" s="163" t="s">
        <v>970</v>
      </c>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v>11</v>
      </c>
      <c r="AX419" s="163"/>
      <c r="AY419" s="163"/>
      <c r="AZ419" s="163"/>
      <c r="BA419" s="163"/>
      <c r="BB419" s="163"/>
      <c r="BC419" s="163"/>
      <c r="BD419" s="163"/>
      <c r="BE419" s="163"/>
      <c r="BF419" s="163"/>
      <c r="BG419" s="163"/>
      <c r="BH419" s="163"/>
      <c r="BI419" s="163"/>
      <c r="BJ419" s="163"/>
      <c r="BK419" s="164"/>
      <c r="BL419" s="164"/>
      <c r="BM419" s="164"/>
      <c r="BN419" s="164"/>
      <c r="BO419" s="164"/>
      <c r="BP419" s="164"/>
      <c r="BQ419" s="164"/>
      <c r="BR419" s="164"/>
      <c r="BS419" s="164"/>
      <c r="BT419" s="164"/>
      <c r="BU419" s="164"/>
      <c r="BV419" s="164"/>
      <c r="BW419" s="164"/>
      <c r="BX419" s="164"/>
      <c r="BY419" s="165">
        <v>11</v>
      </c>
      <c r="BZ419" s="165"/>
      <c r="CA419" s="165"/>
      <c r="CB419" s="165"/>
      <c r="CC419" s="165"/>
      <c r="CD419" s="165"/>
      <c r="CE419" s="165"/>
      <c r="CF419" s="164"/>
      <c r="CG419" s="164"/>
      <c r="CH419" s="164"/>
      <c r="CI419" s="164"/>
      <c r="CJ419" s="164"/>
      <c r="CK419" s="164"/>
      <c r="CL419" s="164"/>
      <c r="CM419" s="164"/>
      <c r="CN419" s="164"/>
    </row>
    <row r="420" spans="5:92" ht="14.25" customHeight="1" x14ac:dyDescent="0.35">
      <c r="E420" s="164">
        <v>290</v>
      </c>
      <c r="F420" s="164"/>
      <c r="G420" s="189"/>
      <c r="H420" s="189"/>
      <c r="I420" s="189"/>
      <c r="J420" s="189"/>
      <c r="K420" s="189"/>
      <c r="L420" s="189"/>
      <c r="M420" s="189"/>
      <c r="N420" s="189"/>
      <c r="O420" s="189"/>
      <c r="P420" s="189"/>
      <c r="Q420" s="189"/>
      <c r="R420" s="189"/>
      <c r="S420" s="189"/>
      <c r="T420" s="163" t="s">
        <v>971</v>
      </c>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v>6</v>
      </c>
      <c r="BE420" s="163"/>
      <c r="BF420" s="163"/>
      <c r="BG420" s="163"/>
      <c r="BH420" s="163"/>
      <c r="BI420" s="163"/>
      <c r="BJ420" s="163"/>
      <c r="BK420" s="164"/>
      <c r="BL420" s="164"/>
      <c r="BM420" s="164"/>
      <c r="BN420" s="164"/>
      <c r="BO420" s="164"/>
      <c r="BP420" s="164"/>
      <c r="BQ420" s="164"/>
      <c r="BR420" s="164"/>
      <c r="BS420" s="164"/>
      <c r="BT420" s="164"/>
      <c r="BU420" s="164"/>
      <c r="BV420" s="164"/>
      <c r="BW420" s="164"/>
      <c r="BX420" s="164"/>
      <c r="BY420" s="165">
        <v>6</v>
      </c>
      <c r="BZ420" s="165"/>
      <c r="CA420" s="165"/>
      <c r="CB420" s="165"/>
      <c r="CC420" s="165"/>
      <c r="CD420" s="165"/>
      <c r="CE420" s="165"/>
      <c r="CF420" s="164"/>
      <c r="CG420" s="164"/>
      <c r="CH420" s="164"/>
      <c r="CI420" s="164"/>
      <c r="CJ420" s="164"/>
      <c r="CK420" s="164"/>
      <c r="CL420" s="164"/>
      <c r="CM420" s="164"/>
      <c r="CN420" s="164"/>
    </row>
    <row r="421" spans="5:92" ht="14.25" customHeight="1" x14ac:dyDescent="0.35">
      <c r="E421" s="164">
        <v>291</v>
      </c>
      <c r="F421" s="164"/>
      <c r="G421" s="189"/>
      <c r="H421" s="189"/>
      <c r="I421" s="189"/>
      <c r="J421" s="189"/>
      <c r="K421" s="189"/>
      <c r="L421" s="189"/>
      <c r="M421" s="189"/>
      <c r="N421" s="189"/>
      <c r="O421" s="189"/>
      <c r="P421" s="189"/>
      <c r="Q421" s="189"/>
      <c r="R421" s="189"/>
      <c r="S421" s="189"/>
      <c r="T421" s="163" t="s">
        <v>972</v>
      </c>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v>8</v>
      </c>
      <c r="AX421" s="163"/>
      <c r="AY421" s="163"/>
      <c r="AZ421" s="163"/>
      <c r="BA421" s="163"/>
      <c r="BB421" s="163"/>
      <c r="BC421" s="163"/>
      <c r="BD421" s="163"/>
      <c r="BE421" s="163"/>
      <c r="BF421" s="163"/>
      <c r="BG421" s="163"/>
      <c r="BH421" s="163"/>
      <c r="BI421" s="163"/>
      <c r="BJ421" s="163"/>
      <c r="BK421" s="164"/>
      <c r="BL421" s="164"/>
      <c r="BM421" s="164"/>
      <c r="BN421" s="164"/>
      <c r="BO421" s="164"/>
      <c r="BP421" s="164"/>
      <c r="BQ421" s="164"/>
      <c r="BR421" s="164"/>
      <c r="BS421" s="164"/>
      <c r="BT421" s="164"/>
      <c r="BU421" s="164"/>
      <c r="BV421" s="164"/>
      <c r="BW421" s="164"/>
      <c r="BX421" s="164"/>
      <c r="BY421" s="165">
        <v>8</v>
      </c>
      <c r="BZ421" s="165"/>
      <c r="CA421" s="165"/>
      <c r="CB421" s="165"/>
      <c r="CC421" s="165"/>
      <c r="CD421" s="165"/>
      <c r="CE421" s="165"/>
      <c r="CF421" s="164"/>
      <c r="CG421" s="164"/>
      <c r="CH421" s="164"/>
      <c r="CI421" s="164"/>
      <c r="CJ421" s="164"/>
      <c r="CK421" s="164"/>
      <c r="CL421" s="164"/>
      <c r="CM421" s="164"/>
      <c r="CN421" s="164"/>
    </row>
    <row r="422" spans="5:92" ht="14.25" customHeight="1" x14ac:dyDescent="0.35">
      <c r="E422" s="164">
        <v>292</v>
      </c>
      <c r="F422" s="164"/>
      <c r="G422" s="189"/>
      <c r="H422" s="189"/>
      <c r="I422" s="189"/>
      <c r="J422" s="189"/>
      <c r="K422" s="189"/>
      <c r="L422" s="189"/>
      <c r="M422" s="189"/>
      <c r="N422" s="189"/>
      <c r="O422" s="189"/>
      <c r="P422" s="189"/>
      <c r="Q422" s="189"/>
      <c r="R422" s="189"/>
      <c r="S422" s="189"/>
      <c r="T422" s="163" t="s">
        <v>973</v>
      </c>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v>8</v>
      </c>
      <c r="BE422" s="163"/>
      <c r="BF422" s="163"/>
      <c r="BG422" s="163"/>
      <c r="BH422" s="163"/>
      <c r="BI422" s="163"/>
      <c r="BJ422" s="163"/>
      <c r="BK422" s="164"/>
      <c r="BL422" s="164"/>
      <c r="BM422" s="164"/>
      <c r="BN422" s="164"/>
      <c r="BO422" s="164"/>
      <c r="BP422" s="164"/>
      <c r="BQ422" s="164"/>
      <c r="BR422" s="164"/>
      <c r="BS422" s="164"/>
      <c r="BT422" s="164"/>
      <c r="BU422" s="164"/>
      <c r="BV422" s="164"/>
      <c r="BW422" s="164"/>
      <c r="BX422" s="164"/>
      <c r="BY422" s="165">
        <v>8</v>
      </c>
      <c r="BZ422" s="165"/>
      <c r="CA422" s="165"/>
      <c r="CB422" s="165"/>
      <c r="CC422" s="165"/>
      <c r="CD422" s="165"/>
      <c r="CE422" s="165"/>
      <c r="CF422" s="164"/>
      <c r="CG422" s="164"/>
      <c r="CH422" s="164"/>
      <c r="CI422" s="164"/>
      <c r="CJ422" s="164"/>
      <c r="CK422" s="164"/>
      <c r="CL422" s="164"/>
      <c r="CM422" s="164"/>
      <c r="CN422" s="164"/>
    </row>
    <row r="423" spans="5:92" ht="14.25" customHeight="1" x14ac:dyDescent="0.35">
      <c r="E423" s="164">
        <v>293</v>
      </c>
      <c r="F423" s="164"/>
      <c r="G423" s="189"/>
      <c r="H423" s="189"/>
      <c r="I423" s="189"/>
      <c r="J423" s="189"/>
      <c r="K423" s="189"/>
      <c r="L423" s="189"/>
      <c r="M423" s="189"/>
      <c r="N423" s="189"/>
      <c r="O423" s="189"/>
      <c r="P423" s="189"/>
      <c r="Q423" s="189"/>
      <c r="R423" s="189"/>
      <c r="S423" s="189"/>
      <c r="T423" s="163" t="s">
        <v>974</v>
      </c>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v>21</v>
      </c>
      <c r="BE423" s="163"/>
      <c r="BF423" s="163"/>
      <c r="BG423" s="163"/>
      <c r="BH423" s="163"/>
      <c r="BI423" s="163"/>
      <c r="BJ423" s="163"/>
      <c r="BK423" s="164"/>
      <c r="BL423" s="164"/>
      <c r="BM423" s="164"/>
      <c r="BN423" s="164"/>
      <c r="BO423" s="164"/>
      <c r="BP423" s="164"/>
      <c r="BQ423" s="164"/>
      <c r="BR423" s="164"/>
      <c r="BS423" s="164"/>
      <c r="BT423" s="164"/>
      <c r="BU423" s="164"/>
      <c r="BV423" s="164"/>
      <c r="BW423" s="164"/>
      <c r="BX423" s="164"/>
      <c r="BY423" s="165">
        <v>21</v>
      </c>
      <c r="BZ423" s="165"/>
      <c r="CA423" s="165"/>
      <c r="CB423" s="165"/>
      <c r="CC423" s="165"/>
      <c r="CD423" s="165"/>
      <c r="CE423" s="165"/>
      <c r="CF423" s="164"/>
      <c r="CG423" s="164"/>
      <c r="CH423" s="164"/>
      <c r="CI423" s="164"/>
      <c r="CJ423" s="164"/>
      <c r="CK423" s="164"/>
      <c r="CL423" s="164"/>
      <c r="CM423" s="164"/>
      <c r="CN423" s="164"/>
    </row>
    <row r="424" spans="5:92" ht="14.25" customHeight="1" x14ac:dyDescent="0.35">
      <c r="E424" s="164">
        <v>294</v>
      </c>
      <c r="F424" s="164"/>
      <c r="G424" s="189"/>
      <c r="H424" s="189"/>
      <c r="I424" s="189"/>
      <c r="J424" s="189"/>
      <c r="K424" s="189"/>
      <c r="L424" s="189"/>
      <c r="M424" s="189"/>
      <c r="N424" s="189"/>
      <c r="O424" s="189"/>
      <c r="P424" s="189"/>
      <c r="Q424" s="189"/>
      <c r="R424" s="189"/>
      <c r="S424" s="189"/>
      <c r="T424" s="163" t="s">
        <v>975</v>
      </c>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c r="BI424" s="163"/>
      <c r="BJ424" s="163"/>
      <c r="BK424" s="164">
        <v>14</v>
      </c>
      <c r="BL424" s="164"/>
      <c r="BM424" s="164"/>
      <c r="BN424" s="164"/>
      <c r="BO424" s="164"/>
      <c r="BP424" s="164"/>
      <c r="BQ424" s="164"/>
      <c r="BR424" s="164"/>
      <c r="BS424" s="164"/>
      <c r="BT424" s="164"/>
      <c r="BU424" s="164"/>
      <c r="BV424" s="164"/>
      <c r="BW424" s="164"/>
      <c r="BX424" s="164"/>
      <c r="BY424" s="165">
        <v>14</v>
      </c>
      <c r="BZ424" s="165"/>
      <c r="CA424" s="165"/>
      <c r="CB424" s="165"/>
      <c r="CC424" s="165"/>
      <c r="CD424" s="165"/>
      <c r="CE424" s="165"/>
      <c r="CF424" s="164"/>
      <c r="CG424" s="164"/>
      <c r="CH424" s="164"/>
      <c r="CI424" s="164"/>
      <c r="CJ424" s="164"/>
      <c r="CK424" s="164"/>
      <c r="CL424" s="164"/>
      <c r="CM424" s="164"/>
      <c r="CN424" s="164"/>
    </row>
    <row r="425" spans="5:92" ht="14.25" customHeight="1" x14ac:dyDescent="0.35">
      <c r="E425" s="164">
        <v>295</v>
      </c>
      <c r="F425" s="164"/>
      <c r="G425" s="189"/>
      <c r="H425" s="189"/>
      <c r="I425" s="189"/>
      <c r="J425" s="189"/>
      <c r="K425" s="189"/>
      <c r="L425" s="189"/>
      <c r="M425" s="189"/>
      <c r="N425" s="189"/>
      <c r="O425" s="189"/>
      <c r="P425" s="189"/>
      <c r="Q425" s="189"/>
      <c r="R425" s="189"/>
      <c r="S425" s="189"/>
      <c r="T425" s="163" t="s">
        <v>976</v>
      </c>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v>16</v>
      </c>
      <c r="BE425" s="163"/>
      <c r="BF425" s="163"/>
      <c r="BG425" s="163"/>
      <c r="BH425" s="163"/>
      <c r="BI425" s="163"/>
      <c r="BJ425" s="163"/>
      <c r="BK425" s="164"/>
      <c r="BL425" s="164"/>
      <c r="BM425" s="164"/>
      <c r="BN425" s="164"/>
      <c r="BO425" s="164"/>
      <c r="BP425" s="164"/>
      <c r="BQ425" s="164"/>
      <c r="BR425" s="164"/>
      <c r="BS425" s="164"/>
      <c r="BT425" s="164"/>
      <c r="BU425" s="164"/>
      <c r="BV425" s="164"/>
      <c r="BW425" s="164"/>
      <c r="BX425" s="164"/>
      <c r="BY425" s="165">
        <v>16</v>
      </c>
      <c r="BZ425" s="165"/>
      <c r="CA425" s="165"/>
      <c r="CB425" s="165"/>
      <c r="CC425" s="165"/>
      <c r="CD425" s="165"/>
      <c r="CE425" s="165"/>
      <c r="CF425" s="164"/>
      <c r="CG425" s="164"/>
      <c r="CH425" s="164"/>
      <c r="CI425" s="164"/>
      <c r="CJ425" s="164"/>
      <c r="CK425" s="164"/>
      <c r="CL425" s="164"/>
      <c r="CM425" s="164"/>
      <c r="CN425" s="164"/>
    </row>
    <row r="426" spans="5:92" ht="14.25" customHeight="1" x14ac:dyDescent="0.35">
      <c r="E426" s="164">
        <v>296</v>
      </c>
      <c r="F426" s="164"/>
      <c r="G426" s="189"/>
      <c r="H426" s="189"/>
      <c r="I426" s="189"/>
      <c r="J426" s="189"/>
      <c r="K426" s="189"/>
      <c r="L426" s="189"/>
      <c r="M426" s="189"/>
      <c r="N426" s="189"/>
      <c r="O426" s="189"/>
      <c r="P426" s="189"/>
      <c r="Q426" s="189"/>
      <c r="R426" s="189"/>
      <c r="S426" s="189"/>
      <c r="T426" s="163" t="s">
        <v>977</v>
      </c>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v>2</v>
      </c>
      <c r="BE426" s="163"/>
      <c r="BF426" s="163"/>
      <c r="BG426" s="163"/>
      <c r="BH426" s="163"/>
      <c r="BI426" s="163"/>
      <c r="BJ426" s="163"/>
      <c r="BK426" s="164"/>
      <c r="BL426" s="164"/>
      <c r="BM426" s="164"/>
      <c r="BN426" s="164"/>
      <c r="BO426" s="164"/>
      <c r="BP426" s="164"/>
      <c r="BQ426" s="164"/>
      <c r="BR426" s="164"/>
      <c r="BS426" s="164"/>
      <c r="BT426" s="164"/>
      <c r="BU426" s="164"/>
      <c r="BV426" s="164"/>
      <c r="BW426" s="164"/>
      <c r="BX426" s="164"/>
      <c r="BY426" s="165">
        <v>2</v>
      </c>
      <c r="BZ426" s="165"/>
      <c r="CA426" s="165"/>
      <c r="CB426" s="165"/>
      <c r="CC426" s="165"/>
      <c r="CD426" s="165"/>
      <c r="CE426" s="165"/>
      <c r="CF426" s="164"/>
      <c r="CG426" s="164"/>
      <c r="CH426" s="164"/>
      <c r="CI426" s="164"/>
      <c r="CJ426" s="164"/>
      <c r="CK426" s="164"/>
      <c r="CL426" s="164"/>
      <c r="CM426" s="164"/>
      <c r="CN426" s="164"/>
    </row>
    <row r="427" spans="5:92" ht="14.25" customHeight="1" x14ac:dyDescent="0.35">
      <c r="E427" s="164">
        <v>297</v>
      </c>
      <c r="F427" s="164"/>
      <c r="G427" s="189"/>
      <c r="H427" s="189"/>
      <c r="I427" s="189"/>
      <c r="J427" s="189"/>
      <c r="K427" s="189"/>
      <c r="L427" s="189"/>
      <c r="M427" s="189"/>
      <c r="N427" s="189"/>
      <c r="O427" s="189"/>
      <c r="P427" s="189"/>
      <c r="Q427" s="189"/>
      <c r="R427" s="189"/>
      <c r="S427" s="189"/>
      <c r="T427" s="163" t="s">
        <v>978</v>
      </c>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v>16</v>
      </c>
      <c r="BE427" s="163"/>
      <c r="BF427" s="163"/>
      <c r="BG427" s="163"/>
      <c r="BH427" s="163"/>
      <c r="BI427" s="163"/>
      <c r="BJ427" s="163"/>
      <c r="BK427" s="164"/>
      <c r="BL427" s="164"/>
      <c r="BM427" s="164"/>
      <c r="BN427" s="164"/>
      <c r="BO427" s="164"/>
      <c r="BP427" s="164"/>
      <c r="BQ427" s="164"/>
      <c r="BR427" s="164"/>
      <c r="BS427" s="164"/>
      <c r="BT427" s="164"/>
      <c r="BU427" s="164"/>
      <c r="BV427" s="164"/>
      <c r="BW427" s="164"/>
      <c r="BX427" s="164"/>
      <c r="BY427" s="165">
        <v>16</v>
      </c>
      <c r="BZ427" s="165"/>
      <c r="CA427" s="165"/>
      <c r="CB427" s="165"/>
      <c r="CC427" s="165"/>
      <c r="CD427" s="165"/>
      <c r="CE427" s="165"/>
      <c r="CF427" s="164"/>
      <c r="CG427" s="164"/>
      <c r="CH427" s="164"/>
      <c r="CI427" s="164"/>
      <c r="CJ427" s="164"/>
      <c r="CK427" s="164"/>
      <c r="CL427" s="164"/>
      <c r="CM427" s="164"/>
      <c r="CN427" s="164"/>
    </row>
    <row r="428" spans="5:92" ht="14.25" customHeight="1" x14ac:dyDescent="0.35">
      <c r="E428" s="164">
        <v>298</v>
      </c>
      <c r="F428" s="164"/>
      <c r="G428" s="189"/>
      <c r="H428" s="189"/>
      <c r="I428" s="189"/>
      <c r="J428" s="189"/>
      <c r="K428" s="189"/>
      <c r="L428" s="189"/>
      <c r="M428" s="189"/>
      <c r="N428" s="189"/>
      <c r="O428" s="189"/>
      <c r="P428" s="189"/>
      <c r="Q428" s="189"/>
      <c r="R428" s="189"/>
      <c r="S428" s="189"/>
      <c r="T428" s="163" t="s">
        <v>979</v>
      </c>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v>12</v>
      </c>
      <c r="BE428" s="163"/>
      <c r="BF428" s="163"/>
      <c r="BG428" s="163"/>
      <c r="BH428" s="163"/>
      <c r="BI428" s="163"/>
      <c r="BJ428" s="163"/>
      <c r="BK428" s="164"/>
      <c r="BL428" s="164"/>
      <c r="BM428" s="164"/>
      <c r="BN428" s="164"/>
      <c r="BO428" s="164"/>
      <c r="BP428" s="164"/>
      <c r="BQ428" s="164"/>
      <c r="BR428" s="164"/>
      <c r="BS428" s="164"/>
      <c r="BT428" s="164"/>
      <c r="BU428" s="164"/>
      <c r="BV428" s="164"/>
      <c r="BW428" s="164"/>
      <c r="BX428" s="164"/>
      <c r="BY428" s="165">
        <v>12</v>
      </c>
      <c r="BZ428" s="165"/>
      <c r="CA428" s="165"/>
      <c r="CB428" s="165"/>
      <c r="CC428" s="165"/>
      <c r="CD428" s="165"/>
      <c r="CE428" s="165"/>
      <c r="CF428" s="164"/>
      <c r="CG428" s="164"/>
      <c r="CH428" s="164"/>
      <c r="CI428" s="164"/>
      <c r="CJ428" s="164"/>
      <c r="CK428" s="164"/>
      <c r="CL428" s="164"/>
      <c r="CM428" s="164"/>
      <c r="CN428" s="164"/>
    </row>
    <row r="429" spans="5:92" ht="14.25" customHeight="1" x14ac:dyDescent="0.35">
      <c r="E429" s="164">
        <v>299</v>
      </c>
      <c r="F429" s="164"/>
      <c r="G429" s="189"/>
      <c r="H429" s="189"/>
      <c r="I429" s="189"/>
      <c r="J429" s="189"/>
      <c r="K429" s="189"/>
      <c r="L429" s="189"/>
      <c r="M429" s="189"/>
      <c r="N429" s="189"/>
      <c r="O429" s="189"/>
      <c r="P429" s="189"/>
      <c r="Q429" s="189"/>
      <c r="R429" s="189"/>
      <c r="S429" s="189"/>
      <c r="T429" s="163" t="s">
        <v>980</v>
      </c>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v>17</v>
      </c>
      <c r="BE429" s="163"/>
      <c r="BF429" s="163"/>
      <c r="BG429" s="163"/>
      <c r="BH429" s="163"/>
      <c r="BI429" s="163"/>
      <c r="BJ429" s="163"/>
      <c r="BK429" s="164"/>
      <c r="BL429" s="164"/>
      <c r="BM429" s="164"/>
      <c r="BN429" s="164"/>
      <c r="BO429" s="164"/>
      <c r="BP429" s="164"/>
      <c r="BQ429" s="164"/>
      <c r="BR429" s="164"/>
      <c r="BS429" s="164"/>
      <c r="BT429" s="164"/>
      <c r="BU429" s="164"/>
      <c r="BV429" s="164"/>
      <c r="BW429" s="164"/>
      <c r="BX429" s="164"/>
      <c r="BY429" s="165">
        <v>17</v>
      </c>
      <c r="BZ429" s="165"/>
      <c r="CA429" s="165"/>
      <c r="CB429" s="165"/>
      <c r="CC429" s="165"/>
      <c r="CD429" s="165"/>
      <c r="CE429" s="165"/>
      <c r="CF429" s="164"/>
      <c r="CG429" s="164"/>
      <c r="CH429" s="164"/>
      <c r="CI429" s="164"/>
      <c r="CJ429" s="164"/>
      <c r="CK429" s="164"/>
      <c r="CL429" s="164"/>
      <c r="CM429" s="164"/>
      <c r="CN429" s="164"/>
    </row>
    <row r="430" spans="5:92" ht="14.25" customHeight="1" x14ac:dyDescent="0.35">
      <c r="E430" s="164">
        <v>300</v>
      </c>
      <c r="F430" s="164"/>
      <c r="G430" s="189"/>
      <c r="H430" s="189"/>
      <c r="I430" s="189"/>
      <c r="J430" s="189"/>
      <c r="K430" s="189"/>
      <c r="L430" s="189"/>
      <c r="M430" s="189"/>
      <c r="N430" s="189"/>
      <c r="O430" s="189"/>
      <c r="P430" s="189"/>
      <c r="Q430" s="189"/>
      <c r="R430" s="189"/>
      <c r="S430" s="189"/>
      <c r="T430" s="163" t="s">
        <v>981</v>
      </c>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v>10</v>
      </c>
      <c r="BE430" s="163"/>
      <c r="BF430" s="163"/>
      <c r="BG430" s="163"/>
      <c r="BH430" s="163"/>
      <c r="BI430" s="163"/>
      <c r="BJ430" s="163"/>
      <c r="BK430" s="164"/>
      <c r="BL430" s="164"/>
      <c r="BM430" s="164"/>
      <c r="BN430" s="164"/>
      <c r="BO430" s="164"/>
      <c r="BP430" s="164"/>
      <c r="BQ430" s="164"/>
      <c r="BR430" s="164"/>
      <c r="BS430" s="164"/>
      <c r="BT430" s="164"/>
      <c r="BU430" s="164"/>
      <c r="BV430" s="164"/>
      <c r="BW430" s="164"/>
      <c r="BX430" s="164"/>
      <c r="BY430" s="165">
        <v>10</v>
      </c>
      <c r="BZ430" s="165"/>
      <c r="CA430" s="165"/>
      <c r="CB430" s="165"/>
      <c r="CC430" s="165"/>
      <c r="CD430" s="165"/>
      <c r="CE430" s="165"/>
      <c r="CF430" s="164"/>
      <c r="CG430" s="164"/>
      <c r="CH430" s="164"/>
      <c r="CI430" s="164"/>
      <c r="CJ430" s="164"/>
      <c r="CK430" s="164"/>
      <c r="CL430" s="164"/>
      <c r="CM430" s="164"/>
      <c r="CN430" s="164"/>
    </row>
    <row r="431" spans="5:92" ht="14.25" customHeight="1" x14ac:dyDescent="0.35">
      <c r="E431" s="164">
        <v>301</v>
      </c>
      <c r="F431" s="164"/>
      <c r="G431" s="189"/>
      <c r="H431" s="189"/>
      <c r="I431" s="189"/>
      <c r="J431" s="189"/>
      <c r="K431" s="189"/>
      <c r="L431" s="189"/>
      <c r="M431" s="189"/>
      <c r="N431" s="189"/>
      <c r="O431" s="189"/>
      <c r="P431" s="189"/>
      <c r="Q431" s="189"/>
      <c r="R431" s="189"/>
      <c r="S431" s="189"/>
      <c r="T431" s="163" t="s">
        <v>982</v>
      </c>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v>16</v>
      </c>
      <c r="BE431" s="163"/>
      <c r="BF431" s="163"/>
      <c r="BG431" s="163"/>
      <c r="BH431" s="163"/>
      <c r="BI431" s="163"/>
      <c r="BJ431" s="163"/>
      <c r="BK431" s="164"/>
      <c r="BL431" s="164"/>
      <c r="BM431" s="164"/>
      <c r="BN431" s="164"/>
      <c r="BO431" s="164"/>
      <c r="BP431" s="164"/>
      <c r="BQ431" s="164"/>
      <c r="BR431" s="164"/>
      <c r="BS431" s="164"/>
      <c r="BT431" s="164"/>
      <c r="BU431" s="164"/>
      <c r="BV431" s="164"/>
      <c r="BW431" s="164"/>
      <c r="BX431" s="164"/>
      <c r="BY431" s="165">
        <v>16</v>
      </c>
      <c r="BZ431" s="165"/>
      <c r="CA431" s="165"/>
      <c r="CB431" s="165"/>
      <c r="CC431" s="165"/>
      <c r="CD431" s="165"/>
      <c r="CE431" s="165"/>
      <c r="CF431" s="164"/>
      <c r="CG431" s="164"/>
      <c r="CH431" s="164"/>
      <c r="CI431" s="164"/>
      <c r="CJ431" s="164"/>
      <c r="CK431" s="164"/>
      <c r="CL431" s="164"/>
      <c r="CM431" s="164"/>
      <c r="CN431" s="164"/>
    </row>
    <row r="432" spans="5:92" ht="14.25" customHeight="1" x14ac:dyDescent="0.35">
      <c r="E432" s="164">
        <v>302</v>
      </c>
      <c r="F432" s="164"/>
      <c r="G432" s="189"/>
      <c r="H432" s="189"/>
      <c r="I432" s="189"/>
      <c r="J432" s="189"/>
      <c r="K432" s="189"/>
      <c r="L432" s="189"/>
      <c r="M432" s="189"/>
      <c r="N432" s="189"/>
      <c r="O432" s="189"/>
      <c r="P432" s="189"/>
      <c r="Q432" s="189"/>
      <c r="R432" s="189"/>
      <c r="S432" s="189"/>
      <c r="T432" s="163" t="s">
        <v>983</v>
      </c>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v>20</v>
      </c>
      <c r="BE432" s="163"/>
      <c r="BF432" s="163"/>
      <c r="BG432" s="163"/>
      <c r="BH432" s="163"/>
      <c r="BI432" s="163"/>
      <c r="BJ432" s="163"/>
      <c r="BK432" s="164"/>
      <c r="BL432" s="164"/>
      <c r="BM432" s="164"/>
      <c r="BN432" s="164"/>
      <c r="BO432" s="164"/>
      <c r="BP432" s="164"/>
      <c r="BQ432" s="164"/>
      <c r="BR432" s="164"/>
      <c r="BS432" s="164"/>
      <c r="BT432" s="164"/>
      <c r="BU432" s="164"/>
      <c r="BV432" s="164"/>
      <c r="BW432" s="164"/>
      <c r="BX432" s="164"/>
      <c r="BY432" s="165">
        <v>20</v>
      </c>
      <c r="BZ432" s="165"/>
      <c r="CA432" s="165"/>
      <c r="CB432" s="165"/>
      <c r="CC432" s="165"/>
      <c r="CD432" s="165"/>
      <c r="CE432" s="165"/>
      <c r="CF432" s="164"/>
      <c r="CG432" s="164"/>
      <c r="CH432" s="164"/>
      <c r="CI432" s="164"/>
      <c r="CJ432" s="164"/>
      <c r="CK432" s="164"/>
      <c r="CL432" s="164"/>
      <c r="CM432" s="164"/>
      <c r="CN432" s="164"/>
    </row>
    <row r="433" spans="5:92" ht="14.25" customHeight="1" x14ac:dyDescent="0.35">
      <c r="E433" s="164">
        <v>303</v>
      </c>
      <c r="F433" s="164"/>
      <c r="G433" s="189"/>
      <c r="H433" s="189"/>
      <c r="I433" s="189"/>
      <c r="J433" s="189"/>
      <c r="K433" s="189"/>
      <c r="L433" s="189"/>
      <c r="M433" s="189"/>
      <c r="N433" s="189"/>
      <c r="O433" s="189"/>
      <c r="P433" s="189"/>
      <c r="Q433" s="189"/>
      <c r="R433" s="189"/>
      <c r="S433" s="189"/>
      <c r="T433" s="163" t="s">
        <v>984</v>
      </c>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v>14</v>
      </c>
      <c r="BE433" s="163"/>
      <c r="BF433" s="163"/>
      <c r="BG433" s="163"/>
      <c r="BH433" s="163"/>
      <c r="BI433" s="163"/>
      <c r="BJ433" s="163"/>
      <c r="BK433" s="164"/>
      <c r="BL433" s="164"/>
      <c r="BM433" s="164"/>
      <c r="BN433" s="164"/>
      <c r="BO433" s="164"/>
      <c r="BP433" s="164"/>
      <c r="BQ433" s="164"/>
      <c r="BR433" s="164"/>
      <c r="BS433" s="164"/>
      <c r="BT433" s="164"/>
      <c r="BU433" s="164"/>
      <c r="BV433" s="164"/>
      <c r="BW433" s="164"/>
      <c r="BX433" s="164"/>
      <c r="BY433" s="165">
        <v>14</v>
      </c>
      <c r="BZ433" s="165"/>
      <c r="CA433" s="165"/>
      <c r="CB433" s="165"/>
      <c r="CC433" s="165"/>
      <c r="CD433" s="165"/>
      <c r="CE433" s="165"/>
      <c r="CF433" s="164"/>
      <c r="CG433" s="164"/>
      <c r="CH433" s="164"/>
      <c r="CI433" s="164"/>
      <c r="CJ433" s="164"/>
      <c r="CK433" s="164"/>
      <c r="CL433" s="164"/>
      <c r="CM433" s="164"/>
      <c r="CN433" s="164"/>
    </row>
    <row r="434" spans="5:92" ht="14.25" customHeight="1" x14ac:dyDescent="0.35">
      <c r="E434" s="164">
        <v>304</v>
      </c>
      <c r="F434" s="164"/>
      <c r="G434" s="189"/>
      <c r="H434" s="189"/>
      <c r="I434" s="189"/>
      <c r="J434" s="189"/>
      <c r="K434" s="189"/>
      <c r="L434" s="189"/>
      <c r="M434" s="189"/>
      <c r="N434" s="189"/>
      <c r="O434" s="189"/>
      <c r="P434" s="189"/>
      <c r="Q434" s="189"/>
      <c r="R434" s="189"/>
      <c r="S434" s="189"/>
      <c r="T434" s="163" t="s">
        <v>985</v>
      </c>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c r="BI434" s="163"/>
      <c r="BJ434" s="163"/>
      <c r="BK434" s="164">
        <v>7</v>
      </c>
      <c r="BL434" s="164"/>
      <c r="BM434" s="164"/>
      <c r="BN434" s="164"/>
      <c r="BO434" s="164"/>
      <c r="BP434" s="164"/>
      <c r="BQ434" s="164"/>
      <c r="BR434" s="164"/>
      <c r="BS434" s="164"/>
      <c r="BT434" s="164"/>
      <c r="BU434" s="164"/>
      <c r="BV434" s="164"/>
      <c r="BW434" s="164"/>
      <c r="BX434" s="164"/>
      <c r="BY434" s="165">
        <v>7</v>
      </c>
      <c r="BZ434" s="165"/>
      <c r="CA434" s="165"/>
      <c r="CB434" s="165"/>
      <c r="CC434" s="165"/>
      <c r="CD434" s="165"/>
      <c r="CE434" s="165"/>
      <c r="CF434" s="164"/>
      <c r="CG434" s="164"/>
      <c r="CH434" s="164"/>
      <c r="CI434" s="164"/>
      <c r="CJ434" s="164"/>
      <c r="CK434" s="164"/>
      <c r="CL434" s="164"/>
      <c r="CM434" s="164"/>
      <c r="CN434" s="164"/>
    </row>
    <row r="435" spans="5:92" ht="14.25" customHeight="1" x14ac:dyDescent="0.35">
      <c r="E435" s="164">
        <v>305</v>
      </c>
      <c r="F435" s="164"/>
      <c r="G435" s="189"/>
      <c r="H435" s="189"/>
      <c r="I435" s="189"/>
      <c r="J435" s="189"/>
      <c r="K435" s="189"/>
      <c r="L435" s="189"/>
      <c r="M435" s="189"/>
      <c r="N435" s="189"/>
      <c r="O435" s="189"/>
      <c r="P435" s="189"/>
      <c r="Q435" s="189"/>
      <c r="R435" s="189"/>
      <c r="S435" s="189"/>
      <c r="T435" s="163" t="s">
        <v>986</v>
      </c>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v>6</v>
      </c>
      <c r="BE435" s="163"/>
      <c r="BF435" s="163"/>
      <c r="BG435" s="163"/>
      <c r="BH435" s="163"/>
      <c r="BI435" s="163"/>
      <c r="BJ435" s="163"/>
      <c r="BK435" s="164"/>
      <c r="BL435" s="164"/>
      <c r="BM435" s="164"/>
      <c r="BN435" s="164"/>
      <c r="BO435" s="164"/>
      <c r="BP435" s="164"/>
      <c r="BQ435" s="164"/>
      <c r="BR435" s="164"/>
      <c r="BS435" s="164"/>
      <c r="BT435" s="164"/>
      <c r="BU435" s="164"/>
      <c r="BV435" s="164"/>
      <c r="BW435" s="164"/>
      <c r="BX435" s="164"/>
      <c r="BY435" s="165">
        <v>6</v>
      </c>
      <c r="BZ435" s="165"/>
      <c r="CA435" s="165"/>
      <c r="CB435" s="165"/>
      <c r="CC435" s="165"/>
      <c r="CD435" s="165"/>
      <c r="CE435" s="165"/>
      <c r="CF435" s="164"/>
      <c r="CG435" s="164"/>
      <c r="CH435" s="164"/>
      <c r="CI435" s="164"/>
      <c r="CJ435" s="164"/>
      <c r="CK435" s="164"/>
      <c r="CL435" s="164"/>
      <c r="CM435" s="164"/>
      <c r="CN435" s="164"/>
    </row>
    <row r="436" spans="5:92" ht="14.25" customHeight="1" x14ac:dyDescent="0.35">
      <c r="E436" s="164">
        <v>306</v>
      </c>
      <c r="F436" s="164"/>
      <c r="G436" s="189"/>
      <c r="H436" s="189"/>
      <c r="I436" s="189"/>
      <c r="J436" s="189"/>
      <c r="K436" s="189"/>
      <c r="L436" s="189"/>
      <c r="M436" s="189"/>
      <c r="N436" s="189"/>
      <c r="O436" s="189"/>
      <c r="P436" s="189"/>
      <c r="Q436" s="189"/>
      <c r="R436" s="189"/>
      <c r="S436" s="189"/>
      <c r="T436" s="163" t="s">
        <v>987</v>
      </c>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v>1</v>
      </c>
      <c r="AX436" s="163"/>
      <c r="AY436" s="163"/>
      <c r="AZ436" s="163"/>
      <c r="BA436" s="163"/>
      <c r="BB436" s="163"/>
      <c r="BC436" s="163"/>
      <c r="BD436" s="163"/>
      <c r="BE436" s="163"/>
      <c r="BF436" s="163"/>
      <c r="BG436" s="163"/>
      <c r="BH436" s="163"/>
      <c r="BI436" s="163"/>
      <c r="BJ436" s="163"/>
      <c r="BK436" s="164"/>
      <c r="BL436" s="164"/>
      <c r="BM436" s="164"/>
      <c r="BN436" s="164"/>
      <c r="BO436" s="164"/>
      <c r="BP436" s="164"/>
      <c r="BQ436" s="164"/>
      <c r="BR436" s="164"/>
      <c r="BS436" s="164"/>
      <c r="BT436" s="164"/>
      <c r="BU436" s="164"/>
      <c r="BV436" s="164"/>
      <c r="BW436" s="164"/>
      <c r="BX436" s="164"/>
      <c r="BY436" s="165">
        <v>1</v>
      </c>
      <c r="BZ436" s="165"/>
      <c r="CA436" s="165"/>
      <c r="CB436" s="165"/>
      <c r="CC436" s="165"/>
      <c r="CD436" s="165"/>
      <c r="CE436" s="165"/>
      <c r="CF436" s="164"/>
      <c r="CG436" s="164"/>
      <c r="CH436" s="164"/>
      <c r="CI436" s="164"/>
      <c r="CJ436" s="164"/>
      <c r="CK436" s="164"/>
      <c r="CL436" s="164"/>
      <c r="CM436" s="164"/>
      <c r="CN436" s="164"/>
    </row>
    <row r="437" spans="5:92" ht="14.25" customHeight="1" x14ac:dyDescent="0.35">
      <c r="E437" s="164">
        <v>307</v>
      </c>
      <c r="F437" s="164"/>
      <c r="G437" s="189"/>
      <c r="H437" s="189"/>
      <c r="I437" s="189"/>
      <c r="J437" s="189"/>
      <c r="K437" s="189"/>
      <c r="L437" s="189"/>
      <c r="M437" s="189"/>
      <c r="N437" s="189"/>
      <c r="O437" s="189"/>
      <c r="P437" s="189"/>
      <c r="Q437" s="189"/>
      <c r="R437" s="189"/>
      <c r="S437" s="189"/>
      <c r="T437" s="163" t="s">
        <v>988</v>
      </c>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v>35</v>
      </c>
      <c r="BE437" s="163"/>
      <c r="BF437" s="163"/>
      <c r="BG437" s="163"/>
      <c r="BH437" s="163"/>
      <c r="BI437" s="163"/>
      <c r="BJ437" s="163"/>
      <c r="BK437" s="164"/>
      <c r="BL437" s="164"/>
      <c r="BM437" s="164"/>
      <c r="BN437" s="164"/>
      <c r="BO437" s="164"/>
      <c r="BP437" s="164"/>
      <c r="BQ437" s="164"/>
      <c r="BR437" s="164"/>
      <c r="BS437" s="164"/>
      <c r="BT437" s="164"/>
      <c r="BU437" s="164"/>
      <c r="BV437" s="164"/>
      <c r="BW437" s="164"/>
      <c r="BX437" s="164"/>
      <c r="BY437" s="165">
        <v>35</v>
      </c>
      <c r="BZ437" s="165"/>
      <c r="CA437" s="165"/>
      <c r="CB437" s="165"/>
      <c r="CC437" s="165"/>
      <c r="CD437" s="165"/>
      <c r="CE437" s="165"/>
      <c r="CF437" s="164"/>
      <c r="CG437" s="164"/>
      <c r="CH437" s="164"/>
      <c r="CI437" s="164"/>
      <c r="CJ437" s="164"/>
      <c r="CK437" s="164"/>
      <c r="CL437" s="164"/>
      <c r="CM437" s="164"/>
      <c r="CN437" s="164"/>
    </row>
    <row r="438" spans="5:92" ht="14.25" customHeight="1" x14ac:dyDescent="0.35">
      <c r="E438" s="164">
        <v>308</v>
      </c>
      <c r="F438" s="164"/>
      <c r="G438" s="189"/>
      <c r="H438" s="189"/>
      <c r="I438" s="189"/>
      <c r="J438" s="189"/>
      <c r="K438" s="189"/>
      <c r="L438" s="189"/>
      <c r="M438" s="189"/>
      <c r="N438" s="189"/>
      <c r="O438" s="189"/>
      <c r="P438" s="189"/>
      <c r="Q438" s="189"/>
      <c r="R438" s="189"/>
      <c r="S438" s="189"/>
      <c r="T438" s="163" t="s">
        <v>989</v>
      </c>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v>11</v>
      </c>
      <c r="BE438" s="163"/>
      <c r="BF438" s="163"/>
      <c r="BG438" s="163"/>
      <c r="BH438" s="163"/>
      <c r="BI438" s="163"/>
      <c r="BJ438" s="163"/>
      <c r="BK438" s="164"/>
      <c r="BL438" s="164"/>
      <c r="BM438" s="164"/>
      <c r="BN438" s="164"/>
      <c r="BO438" s="164"/>
      <c r="BP438" s="164"/>
      <c r="BQ438" s="164"/>
      <c r="BR438" s="164"/>
      <c r="BS438" s="164"/>
      <c r="BT438" s="164"/>
      <c r="BU438" s="164"/>
      <c r="BV438" s="164"/>
      <c r="BW438" s="164"/>
      <c r="BX438" s="164"/>
      <c r="BY438" s="165">
        <v>11</v>
      </c>
      <c r="BZ438" s="165"/>
      <c r="CA438" s="165"/>
      <c r="CB438" s="165"/>
      <c r="CC438" s="165"/>
      <c r="CD438" s="165"/>
      <c r="CE438" s="165"/>
      <c r="CF438" s="164"/>
      <c r="CG438" s="164"/>
      <c r="CH438" s="164"/>
      <c r="CI438" s="164"/>
      <c r="CJ438" s="164"/>
      <c r="CK438" s="164"/>
      <c r="CL438" s="164"/>
      <c r="CM438" s="164"/>
      <c r="CN438" s="164"/>
    </row>
    <row r="439" spans="5:92" ht="14.25" customHeight="1" x14ac:dyDescent="0.35">
      <c r="E439" s="164">
        <v>309</v>
      </c>
      <c r="F439" s="164"/>
      <c r="G439" s="189"/>
      <c r="H439" s="189"/>
      <c r="I439" s="189"/>
      <c r="J439" s="189"/>
      <c r="K439" s="189"/>
      <c r="L439" s="189"/>
      <c r="M439" s="189"/>
      <c r="N439" s="189"/>
      <c r="O439" s="189"/>
      <c r="P439" s="189"/>
      <c r="Q439" s="189"/>
      <c r="R439" s="189"/>
      <c r="S439" s="189"/>
      <c r="T439" s="163" t="s">
        <v>990</v>
      </c>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v>6</v>
      </c>
      <c r="AX439" s="163"/>
      <c r="AY439" s="163"/>
      <c r="AZ439" s="163"/>
      <c r="BA439" s="163"/>
      <c r="BB439" s="163"/>
      <c r="BC439" s="163"/>
      <c r="BD439" s="163"/>
      <c r="BE439" s="163"/>
      <c r="BF439" s="163"/>
      <c r="BG439" s="163"/>
      <c r="BH439" s="163"/>
      <c r="BI439" s="163"/>
      <c r="BJ439" s="163"/>
      <c r="BK439" s="164"/>
      <c r="BL439" s="164"/>
      <c r="BM439" s="164"/>
      <c r="BN439" s="164"/>
      <c r="BO439" s="164"/>
      <c r="BP439" s="164"/>
      <c r="BQ439" s="164"/>
      <c r="BR439" s="164"/>
      <c r="BS439" s="164"/>
      <c r="BT439" s="164"/>
      <c r="BU439" s="164"/>
      <c r="BV439" s="164"/>
      <c r="BW439" s="164"/>
      <c r="BX439" s="164"/>
      <c r="BY439" s="165">
        <v>6</v>
      </c>
      <c r="BZ439" s="165"/>
      <c r="CA439" s="165"/>
      <c r="CB439" s="165"/>
      <c r="CC439" s="165"/>
      <c r="CD439" s="165"/>
      <c r="CE439" s="165"/>
      <c r="CF439" s="164"/>
      <c r="CG439" s="164"/>
      <c r="CH439" s="164"/>
      <c r="CI439" s="164"/>
      <c r="CJ439" s="164"/>
      <c r="CK439" s="164"/>
      <c r="CL439" s="164"/>
      <c r="CM439" s="164"/>
      <c r="CN439" s="164"/>
    </row>
    <row r="440" spans="5:92" ht="14.25" customHeight="1" x14ac:dyDescent="0.35">
      <c r="E440" s="164">
        <v>310</v>
      </c>
      <c r="F440" s="164"/>
      <c r="G440" s="189"/>
      <c r="H440" s="189"/>
      <c r="I440" s="189"/>
      <c r="J440" s="189"/>
      <c r="K440" s="189"/>
      <c r="L440" s="189"/>
      <c r="M440" s="189"/>
      <c r="N440" s="189"/>
      <c r="O440" s="189"/>
      <c r="P440" s="189"/>
      <c r="Q440" s="189"/>
      <c r="R440" s="189"/>
      <c r="S440" s="189"/>
      <c r="T440" s="163" t="s">
        <v>991</v>
      </c>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v>12</v>
      </c>
      <c r="BE440" s="163"/>
      <c r="BF440" s="163"/>
      <c r="BG440" s="163"/>
      <c r="BH440" s="163"/>
      <c r="BI440" s="163"/>
      <c r="BJ440" s="163"/>
      <c r="BK440" s="164"/>
      <c r="BL440" s="164"/>
      <c r="BM440" s="164"/>
      <c r="BN440" s="164"/>
      <c r="BO440" s="164"/>
      <c r="BP440" s="164"/>
      <c r="BQ440" s="164"/>
      <c r="BR440" s="164"/>
      <c r="BS440" s="164"/>
      <c r="BT440" s="164"/>
      <c r="BU440" s="164"/>
      <c r="BV440" s="164"/>
      <c r="BW440" s="164"/>
      <c r="BX440" s="164"/>
      <c r="BY440" s="165">
        <v>12</v>
      </c>
      <c r="BZ440" s="165"/>
      <c r="CA440" s="165"/>
      <c r="CB440" s="165"/>
      <c r="CC440" s="165"/>
      <c r="CD440" s="165"/>
      <c r="CE440" s="165"/>
      <c r="CF440" s="164"/>
      <c r="CG440" s="164"/>
      <c r="CH440" s="164"/>
      <c r="CI440" s="164"/>
      <c r="CJ440" s="164"/>
      <c r="CK440" s="164"/>
      <c r="CL440" s="164"/>
      <c r="CM440" s="164"/>
      <c r="CN440" s="164"/>
    </row>
    <row r="441" spans="5:92" ht="14.25" customHeight="1" x14ac:dyDescent="0.35">
      <c r="E441" s="164">
        <v>311</v>
      </c>
      <c r="F441" s="164"/>
      <c r="G441" s="189"/>
      <c r="H441" s="189"/>
      <c r="I441" s="189"/>
      <c r="J441" s="189"/>
      <c r="K441" s="189"/>
      <c r="L441" s="189"/>
      <c r="M441" s="189"/>
      <c r="N441" s="189"/>
      <c r="O441" s="189"/>
      <c r="P441" s="189"/>
      <c r="Q441" s="189"/>
      <c r="R441" s="189"/>
      <c r="S441" s="189"/>
      <c r="T441" s="163" t="s">
        <v>992</v>
      </c>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v>10</v>
      </c>
      <c r="BE441" s="163"/>
      <c r="BF441" s="163"/>
      <c r="BG441" s="163"/>
      <c r="BH441" s="163"/>
      <c r="BI441" s="163"/>
      <c r="BJ441" s="163"/>
      <c r="BK441" s="164"/>
      <c r="BL441" s="164"/>
      <c r="BM441" s="164"/>
      <c r="BN441" s="164"/>
      <c r="BO441" s="164"/>
      <c r="BP441" s="164"/>
      <c r="BQ441" s="164"/>
      <c r="BR441" s="164"/>
      <c r="BS441" s="164"/>
      <c r="BT441" s="164"/>
      <c r="BU441" s="164"/>
      <c r="BV441" s="164"/>
      <c r="BW441" s="164"/>
      <c r="BX441" s="164"/>
      <c r="BY441" s="165">
        <v>10</v>
      </c>
      <c r="BZ441" s="165"/>
      <c r="CA441" s="165"/>
      <c r="CB441" s="165"/>
      <c r="CC441" s="165"/>
      <c r="CD441" s="165"/>
      <c r="CE441" s="165"/>
      <c r="CF441" s="164"/>
      <c r="CG441" s="164"/>
      <c r="CH441" s="164"/>
      <c r="CI441" s="164"/>
      <c r="CJ441" s="164"/>
      <c r="CK441" s="164"/>
      <c r="CL441" s="164"/>
      <c r="CM441" s="164"/>
      <c r="CN441" s="164"/>
    </row>
    <row r="442" spans="5:92" ht="14.25" customHeight="1" x14ac:dyDescent="0.35">
      <c r="E442" s="164">
        <v>312</v>
      </c>
      <c r="F442" s="164"/>
      <c r="G442" s="189"/>
      <c r="H442" s="189"/>
      <c r="I442" s="189"/>
      <c r="J442" s="189"/>
      <c r="K442" s="189"/>
      <c r="L442" s="189"/>
      <c r="M442" s="189"/>
      <c r="N442" s="189"/>
      <c r="O442" s="189"/>
      <c r="P442" s="189"/>
      <c r="Q442" s="189"/>
      <c r="R442" s="189"/>
      <c r="S442" s="189"/>
      <c r="T442" s="163" t="s">
        <v>993</v>
      </c>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v>6</v>
      </c>
      <c r="AX442" s="163"/>
      <c r="AY442" s="163"/>
      <c r="AZ442" s="163"/>
      <c r="BA442" s="163"/>
      <c r="BB442" s="163"/>
      <c r="BC442" s="163"/>
      <c r="BD442" s="163"/>
      <c r="BE442" s="163"/>
      <c r="BF442" s="163"/>
      <c r="BG442" s="163"/>
      <c r="BH442" s="163"/>
      <c r="BI442" s="163"/>
      <c r="BJ442" s="163"/>
      <c r="BK442" s="164"/>
      <c r="BL442" s="164"/>
      <c r="BM442" s="164"/>
      <c r="BN442" s="164"/>
      <c r="BO442" s="164"/>
      <c r="BP442" s="164"/>
      <c r="BQ442" s="164"/>
      <c r="BR442" s="164"/>
      <c r="BS442" s="164"/>
      <c r="BT442" s="164"/>
      <c r="BU442" s="164"/>
      <c r="BV442" s="164"/>
      <c r="BW442" s="164"/>
      <c r="BX442" s="164"/>
      <c r="BY442" s="165">
        <v>6</v>
      </c>
      <c r="BZ442" s="165"/>
      <c r="CA442" s="165"/>
      <c r="CB442" s="165"/>
      <c r="CC442" s="165"/>
      <c r="CD442" s="165"/>
      <c r="CE442" s="165"/>
      <c r="CF442" s="164"/>
      <c r="CG442" s="164"/>
      <c r="CH442" s="164"/>
      <c r="CI442" s="164"/>
      <c r="CJ442" s="164"/>
      <c r="CK442" s="164"/>
      <c r="CL442" s="164"/>
      <c r="CM442" s="164"/>
      <c r="CN442" s="164"/>
    </row>
    <row r="443" spans="5:92" ht="14.25" customHeight="1" x14ac:dyDescent="0.35">
      <c r="E443" s="164">
        <v>313</v>
      </c>
      <c r="F443" s="164"/>
      <c r="G443" s="189"/>
      <c r="H443" s="189"/>
      <c r="I443" s="189"/>
      <c r="J443" s="189"/>
      <c r="K443" s="189"/>
      <c r="L443" s="189"/>
      <c r="M443" s="189"/>
      <c r="N443" s="189"/>
      <c r="O443" s="189"/>
      <c r="P443" s="189"/>
      <c r="Q443" s="189"/>
      <c r="R443" s="189"/>
      <c r="S443" s="189"/>
      <c r="T443" s="163" t="s">
        <v>994</v>
      </c>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c r="AW443" s="163">
        <v>5</v>
      </c>
      <c r="AX443" s="163"/>
      <c r="AY443" s="163"/>
      <c r="AZ443" s="163"/>
      <c r="BA443" s="163"/>
      <c r="BB443" s="163"/>
      <c r="BC443" s="163"/>
      <c r="BD443" s="163"/>
      <c r="BE443" s="163"/>
      <c r="BF443" s="163"/>
      <c r="BG443" s="163"/>
      <c r="BH443" s="163"/>
      <c r="BI443" s="163"/>
      <c r="BJ443" s="163"/>
      <c r="BK443" s="164"/>
      <c r="BL443" s="164"/>
      <c r="BM443" s="164"/>
      <c r="BN443" s="164"/>
      <c r="BO443" s="164"/>
      <c r="BP443" s="164"/>
      <c r="BQ443" s="164"/>
      <c r="BR443" s="164"/>
      <c r="BS443" s="164"/>
      <c r="BT443" s="164"/>
      <c r="BU443" s="164"/>
      <c r="BV443" s="164"/>
      <c r="BW443" s="164"/>
      <c r="BX443" s="164"/>
      <c r="BY443" s="165">
        <v>5</v>
      </c>
      <c r="BZ443" s="165"/>
      <c r="CA443" s="165"/>
      <c r="CB443" s="165"/>
      <c r="CC443" s="165"/>
      <c r="CD443" s="165"/>
      <c r="CE443" s="165"/>
      <c r="CF443" s="164"/>
      <c r="CG443" s="164"/>
      <c r="CH443" s="164"/>
      <c r="CI443" s="164"/>
      <c r="CJ443" s="164"/>
      <c r="CK443" s="164"/>
      <c r="CL443" s="164"/>
      <c r="CM443" s="164"/>
      <c r="CN443" s="164"/>
    </row>
    <row r="444" spans="5:92" ht="14.25" customHeight="1" x14ac:dyDescent="0.35">
      <c r="E444" s="164">
        <v>314</v>
      </c>
      <c r="F444" s="164"/>
      <c r="G444" s="189"/>
      <c r="H444" s="189"/>
      <c r="I444" s="189"/>
      <c r="J444" s="189"/>
      <c r="K444" s="189"/>
      <c r="L444" s="189"/>
      <c r="M444" s="189"/>
      <c r="N444" s="189"/>
      <c r="O444" s="189"/>
      <c r="P444" s="189"/>
      <c r="Q444" s="189"/>
      <c r="R444" s="189"/>
      <c r="S444" s="189"/>
      <c r="T444" s="163" t="s">
        <v>995</v>
      </c>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v>11</v>
      </c>
      <c r="BE444" s="163"/>
      <c r="BF444" s="163"/>
      <c r="BG444" s="163"/>
      <c r="BH444" s="163"/>
      <c r="BI444" s="163"/>
      <c r="BJ444" s="163"/>
      <c r="BK444" s="164"/>
      <c r="BL444" s="164"/>
      <c r="BM444" s="164"/>
      <c r="BN444" s="164"/>
      <c r="BO444" s="164"/>
      <c r="BP444" s="164"/>
      <c r="BQ444" s="164"/>
      <c r="BR444" s="164"/>
      <c r="BS444" s="164"/>
      <c r="BT444" s="164"/>
      <c r="BU444" s="164"/>
      <c r="BV444" s="164"/>
      <c r="BW444" s="164"/>
      <c r="BX444" s="164"/>
      <c r="BY444" s="165">
        <v>11</v>
      </c>
      <c r="BZ444" s="165"/>
      <c r="CA444" s="165"/>
      <c r="CB444" s="165"/>
      <c r="CC444" s="165"/>
      <c r="CD444" s="165"/>
      <c r="CE444" s="165"/>
      <c r="CF444" s="164"/>
      <c r="CG444" s="164"/>
      <c r="CH444" s="164"/>
      <c r="CI444" s="164"/>
      <c r="CJ444" s="164"/>
      <c r="CK444" s="164"/>
      <c r="CL444" s="164"/>
      <c r="CM444" s="164"/>
      <c r="CN444" s="164"/>
    </row>
    <row r="445" spans="5:92" ht="14.25" customHeight="1" x14ac:dyDescent="0.35">
      <c r="E445" s="164">
        <v>315</v>
      </c>
      <c r="F445" s="164"/>
      <c r="G445" s="189"/>
      <c r="H445" s="189"/>
      <c r="I445" s="189"/>
      <c r="J445" s="189"/>
      <c r="K445" s="189"/>
      <c r="L445" s="189"/>
      <c r="M445" s="189"/>
      <c r="N445" s="189"/>
      <c r="O445" s="189"/>
      <c r="P445" s="189"/>
      <c r="Q445" s="189"/>
      <c r="R445" s="189"/>
      <c r="S445" s="189"/>
      <c r="T445" s="163" t="s">
        <v>996</v>
      </c>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v>1</v>
      </c>
      <c r="BE445" s="163"/>
      <c r="BF445" s="163"/>
      <c r="BG445" s="163"/>
      <c r="BH445" s="163"/>
      <c r="BI445" s="163"/>
      <c r="BJ445" s="163"/>
      <c r="BK445" s="164"/>
      <c r="BL445" s="164"/>
      <c r="BM445" s="164"/>
      <c r="BN445" s="164"/>
      <c r="BO445" s="164"/>
      <c r="BP445" s="164"/>
      <c r="BQ445" s="164"/>
      <c r="BR445" s="164"/>
      <c r="BS445" s="164"/>
      <c r="BT445" s="164"/>
      <c r="BU445" s="164"/>
      <c r="BV445" s="164"/>
      <c r="BW445" s="164"/>
      <c r="BX445" s="164"/>
      <c r="BY445" s="165">
        <v>1</v>
      </c>
      <c r="BZ445" s="165"/>
      <c r="CA445" s="165"/>
      <c r="CB445" s="165"/>
      <c r="CC445" s="165"/>
      <c r="CD445" s="165"/>
      <c r="CE445" s="165"/>
      <c r="CF445" s="164"/>
      <c r="CG445" s="164"/>
      <c r="CH445" s="164"/>
      <c r="CI445" s="164"/>
      <c r="CJ445" s="164"/>
      <c r="CK445" s="164"/>
      <c r="CL445" s="164"/>
      <c r="CM445" s="164"/>
      <c r="CN445" s="164"/>
    </row>
    <row r="446" spans="5:92" ht="14.25" customHeight="1" x14ac:dyDescent="0.35">
      <c r="E446" s="164">
        <v>316</v>
      </c>
      <c r="F446" s="164"/>
      <c r="G446" s="189"/>
      <c r="H446" s="189"/>
      <c r="I446" s="189"/>
      <c r="J446" s="189"/>
      <c r="K446" s="189"/>
      <c r="L446" s="189"/>
      <c r="M446" s="189"/>
      <c r="N446" s="189"/>
      <c r="O446" s="189"/>
      <c r="P446" s="189"/>
      <c r="Q446" s="189"/>
      <c r="R446" s="189"/>
      <c r="S446" s="189"/>
      <c r="T446" s="163" t="s">
        <v>997</v>
      </c>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c r="AV446" s="163"/>
      <c r="AW446" s="163">
        <v>10</v>
      </c>
      <c r="AX446" s="163"/>
      <c r="AY446" s="163"/>
      <c r="AZ446" s="163"/>
      <c r="BA446" s="163"/>
      <c r="BB446" s="163"/>
      <c r="BC446" s="163"/>
      <c r="BD446" s="163"/>
      <c r="BE446" s="163"/>
      <c r="BF446" s="163"/>
      <c r="BG446" s="163"/>
      <c r="BH446" s="163"/>
      <c r="BI446" s="163"/>
      <c r="BJ446" s="163"/>
      <c r="BK446" s="164"/>
      <c r="BL446" s="164"/>
      <c r="BM446" s="164"/>
      <c r="BN446" s="164"/>
      <c r="BO446" s="164"/>
      <c r="BP446" s="164"/>
      <c r="BQ446" s="164"/>
      <c r="BR446" s="164"/>
      <c r="BS446" s="164"/>
      <c r="BT446" s="164"/>
      <c r="BU446" s="164"/>
      <c r="BV446" s="164"/>
      <c r="BW446" s="164"/>
      <c r="BX446" s="164"/>
      <c r="BY446" s="165">
        <v>10</v>
      </c>
      <c r="BZ446" s="165"/>
      <c r="CA446" s="165"/>
      <c r="CB446" s="165"/>
      <c r="CC446" s="165"/>
      <c r="CD446" s="165"/>
      <c r="CE446" s="165"/>
      <c r="CF446" s="164"/>
      <c r="CG446" s="164"/>
      <c r="CH446" s="164"/>
      <c r="CI446" s="164"/>
      <c r="CJ446" s="164"/>
      <c r="CK446" s="164"/>
      <c r="CL446" s="164"/>
      <c r="CM446" s="164"/>
      <c r="CN446" s="164"/>
    </row>
    <row r="447" spans="5:92" ht="14.25" customHeight="1" x14ac:dyDescent="0.35">
      <c r="E447" s="164">
        <v>317</v>
      </c>
      <c r="F447" s="164"/>
      <c r="G447" s="189"/>
      <c r="H447" s="189"/>
      <c r="I447" s="189"/>
      <c r="J447" s="189"/>
      <c r="K447" s="189"/>
      <c r="L447" s="189"/>
      <c r="M447" s="189"/>
      <c r="N447" s="189"/>
      <c r="O447" s="189"/>
      <c r="P447" s="189"/>
      <c r="Q447" s="189"/>
      <c r="R447" s="189"/>
      <c r="S447" s="189"/>
      <c r="T447" s="163" t="s">
        <v>998</v>
      </c>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v>4</v>
      </c>
      <c r="BE447" s="163"/>
      <c r="BF447" s="163"/>
      <c r="BG447" s="163"/>
      <c r="BH447" s="163"/>
      <c r="BI447" s="163"/>
      <c r="BJ447" s="163"/>
      <c r="BK447" s="164"/>
      <c r="BL447" s="164"/>
      <c r="BM447" s="164"/>
      <c r="BN447" s="164"/>
      <c r="BO447" s="164"/>
      <c r="BP447" s="164"/>
      <c r="BQ447" s="164"/>
      <c r="BR447" s="164"/>
      <c r="BS447" s="164"/>
      <c r="BT447" s="164"/>
      <c r="BU447" s="164"/>
      <c r="BV447" s="164"/>
      <c r="BW447" s="164"/>
      <c r="BX447" s="164"/>
      <c r="BY447" s="165">
        <v>4</v>
      </c>
      <c r="BZ447" s="165"/>
      <c r="CA447" s="165"/>
      <c r="CB447" s="165"/>
      <c r="CC447" s="165"/>
      <c r="CD447" s="165"/>
      <c r="CE447" s="165"/>
      <c r="CF447" s="164"/>
      <c r="CG447" s="164"/>
      <c r="CH447" s="164"/>
      <c r="CI447" s="164"/>
      <c r="CJ447" s="164"/>
      <c r="CK447" s="164"/>
      <c r="CL447" s="164"/>
      <c r="CM447" s="164"/>
      <c r="CN447" s="164"/>
    </row>
    <row r="448" spans="5:92" ht="14.25" customHeight="1" x14ac:dyDescent="0.35">
      <c r="E448" s="164">
        <v>318</v>
      </c>
      <c r="F448" s="164"/>
      <c r="G448" s="189"/>
      <c r="H448" s="189"/>
      <c r="I448" s="189"/>
      <c r="J448" s="189"/>
      <c r="K448" s="189"/>
      <c r="L448" s="189"/>
      <c r="M448" s="189"/>
      <c r="N448" s="189"/>
      <c r="O448" s="189"/>
      <c r="P448" s="189"/>
      <c r="Q448" s="189"/>
      <c r="R448" s="189"/>
      <c r="S448" s="189"/>
      <c r="T448" s="163" t="s">
        <v>999</v>
      </c>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v>7</v>
      </c>
      <c r="BE448" s="163"/>
      <c r="BF448" s="163"/>
      <c r="BG448" s="163"/>
      <c r="BH448" s="163"/>
      <c r="BI448" s="163"/>
      <c r="BJ448" s="163"/>
      <c r="BK448" s="164"/>
      <c r="BL448" s="164"/>
      <c r="BM448" s="164"/>
      <c r="BN448" s="164"/>
      <c r="BO448" s="164"/>
      <c r="BP448" s="164"/>
      <c r="BQ448" s="164"/>
      <c r="BR448" s="164"/>
      <c r="BS448" s="164"/>
      <c r="BT448" s="164"/>
      <c r="BU448" s="164"/>
      <c r="BV448" s="164"/>
      <c r="BW448" s="164"/>
      <c r="BX448" s="164"/>
      <c r="BY448" s="165">
        <v>7</v>
      </c>
      <c r="BZ448" s="165"/>
      <c r="CA448" s="165"/>
      <c r="CB448" s="165"/>
      <c r="CC448" s="165"/>
      <c r="CD448" s="165"/>
      <c r="CE448" s="165"/>
      <c r="CF448" s="164"/>
      <c r="CG448" s="164"/>
      <c r="CH448" s="164"/>
      <c r="CI448" s="164"/>
      <c r="CJ448" s="164"/>
      <c r="CK448" s="164"/>
      <c r="CL448" s="164"/>
      <c r="CM448" s="164"/>
      <c r="CN448" s="164"/>
    </row>
    <row r="449" spans="5:92" ht="14.25" customHeight="1" x14ac:dyDescent="0.35">
      <c r="E449" s="164">
        <v>319</v>
      </c>
      <c r="F449" s="164"/>
      <c r="G449" s="189"/>
      <c r="H449" s="189"/>
      <c r="I449" s="189"/>
      <c r="J449" s="189"/>
      <c r="K449" s="189"/>
      <c r="L449" s="189"/>
      <c r="M449" s="189"/>
      <c r="N449" s="189"/>
      <c r="O449" s="189"/>
      <c r="P449" s="189"/>
      <c r="Q449" s="189"/>
      <c r="R449" s="189"/>
      <c r="S449" s="189"/>
      <c r="T449" s="163" t="s">
        <v>1000</v>
      </c>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v>9</v>
      </c>
      <c r="BE449" s="163"/>
      <c r="BF449" s="163"/>
      <c r="BG449" s="163"/>
      <c r="BH449" s="163"/>
      <c r="BI449" s="163"/>
      <c r="BJ449" s="163"/>
      <c r="BK449" s="164"/>
      <c r="BL449" s="164"/>
      <c r="BM449" s="164"/>
      <c r="BN449" s="164"/>
      <c r="BO449" s="164"/>
      <c r="BP449" s="164"/>
      <c r="BQ449" s="164"/>
      <c r="BR449" s="164"/>
      <c r="BS449" s="164"/>
      <c r="BT449" s="164"/>
      <c r="BU449" s="164"/>
      <c r="BV449" s="164"/>
      <c r="BW449" s="164"/>
      <c r="BX449" s="164"/>
      <c r="BY449" s="165">
        <v>9</v>
      </c>
      <c r="BZ449" s="165"/>
      <c r="CA449" s="165"/>
      <c r="CB449" s="165"/>
      <c r="CC449" s="165"/>
      <c r="CD449" s="165"/>
      <c r="CE449" s="165"/>
      <c r="CF449" s="164"/>
      <c r="CG449" s="164"/>
      <c r="CH449" s="164"/>
      <c r="CI449" s="164"/>
      <c r="CJ449" s="164"/>
      <c r="CK449" s="164"/>
      <c r="CL449" s="164"/>
      <c r="CM449" s="164"/>
      <c r="CN449" s="164"/>
    </row>
    <row r="450" spans="5:92" ht="14.25" customHeight="1" x14ac:dyDescent="0.35">
      <c r="E450" s="164">
        <v>320</v>
      </c>
      <c r="F450" s="164"/>
      <c r="G450" s="189"/>
      <c r="H450" s="189"/>
      <c r="I450" s="189"/>
      <c r="J450" s="189"/>
      <c r="K450" s="189"/>
      <c r="L450" s="189"/>
      <c r="M450" s="189"/>
      <c r="N450" s="189"/>
      <c r="O450" s="189"/>
      <c r="P450" s="189"/>
      <c r="Q450" s="189"/>
      <c r="R450" s="189"/>
      <c r="S450" s="189"/>
      <c r="T450" s="163" t="s">
        <v>1001</v>
      </c>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v>20</v>
      </c>
      <c r="BE450" s="163"/>
      <c r="BF450" s="163"/>
      <c r="BG450" s="163"/>
      <c r="BH450" s="163"/>
      <c r="BI450" s="163"/>
      <c r="BJ450" s="163"/>
      <c r="BK450" s="164"/>
      <c r="BL450" s="164"/>
      <c r="BM450" s="164"/>
      <c r="BN450" s="164"/>
      <c r="BO450" s="164"/>
      <c r="BP450" s="164"/>
      <c r="BQ450" s="164"/>
      <c r="BR450" s="164"/>
      <c r="BS450" s="164"/>
      <c r="BT450" s="164"/>
      <c r="BU450" s="164"/>
      <c r="BV450" s="164"/>
      <c r="BW450" s="164"/>
      <c r="BX450" s="164"/>
      <c r="BY450" s="165">
        <v>20</v>
      </c>
      <c r="BZ450" s="165"/>
      <c r="CA450" s="165"/>
      <c r="CB450" s="165"/>
      <c r="CC450" s="165"/>
      <c r="CD450" s="165"/>
      <c r="CE450" s="165"/>
      <c r="CF450" s="164"/>
      <c r="CG450" s="164"/>
      <c r="CH450" s="164"/>
      <c r="CI450" s="164"/>
      <c r="CJ450" s="164"/>
      <c r="CK450" s="164"/>
      <c r="CL450" s="164"/>
      <c r="CM450" s="164"/>
      <c r="CN450" s="164"/>
    </row>
    <row r="451" spans="5:92" ht="14.25" customHeight="1" x14ac:dyDescent="0.35">
      <c r="E451" s="164">
        <v>321</v>
      </c>
      <c r="F451" s="164"/>
      <c r="G451" s="189"/>
      <c r="H451" s="189"/>
      <c r="I451" s="189"/>
      <c r="J451" s="189"/>
      <c r="K451" s="189"/>
      <c r="L451" s="189"/>
      <c r="M451" s="189"/>
      <c r="N451" s="189"/>
      <c r="O451" s="189"/>
      <c r="P451" s="189"/>
      <c r="Q451" s="189"/>
      <c r="R451" s="189"/>
      <c r="S451" s="189"/>
      <c r="T451" s="163" t="s">
        <v>1002</v>
      </c>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v>6</v>
      </c>
      <c r="BE451" s="163"/>
      <c r="BF451" s="163"/>
      <c r="BG451" s="163"/>
      <c r="BH451" s="163"/>
      <c r="BI451" s="163"/>
      <c r="BJ451" s="163"/>
      <c r="BK451" s="164"/>
      <c r="BL451" s="164"/>
      <c r="BM451" s="164"/>
      <c r="BN451" s="164"/>
      <c r="BO451" s="164"/>
      <c r="BP451" s="164"/>
      <c r="BQ451" s="164"/>
      <c r="BR451" s="164"/>
      <c r="BS451" s="164"/>
      <c r="BT451" s="164"/>
      <c r="BU451" s="164"/>
      <c r="BV451" s="164"/>
      <c r="BW451" s="164"/>
      <c r="BX451" s="164"/>
      <c r="BY451" s="165">
        <v>6</v>
      </c>
      <c r="BZ451" s="165"/>
      <c r="CA451" s="165"/>
      <c r="CB451" s="165"/>
      <c r="CC451" s="165"/>
      <c r="CD451" s="165"/>
      <c r="CE451" s="165"/>
      <c r="CF451" s="164"/>
      <c r="CG451" s="164"/>
      <c r="CH451" s="164"/>
      <c r="CI451" s="164"/>
      <c r="CJ451" s="164"/>
      <c r="CK451" s="164"/>
      <c r="CL451" s="164"/>
      <c r="CM451" s="164"/>
      <c r="CN451" s="164"/>
    </row>
    <row r="452" spans="5:92" ht="14.25" customHeight="1" x14ac:dyDescent="0.35">
      <c r="E452" s="164">
        <v>322</v>
      </c>
      <c r="F452" s="164"/>
      <c r="G452" s="189"/>
      <c r="H452" s="189"/>
      <c r="I452" s="189"/>
      <c r="J452" s="189"/>
      <c r="K452" s="189"/>
      <c r="L452" s="189"/>
      <c r="M452" s="189"/>
      <c r="N452" s="189"/>
      <c r="O452" s="189"/>
      <c r="P452" s="189"/>
      <c r="Q452" s="189"/>
      <c r="R452" s="189"/>
      <c r="S452" s="189"/>
      <c r="T452" s="163" t="s">
        <v>1003</v>
      </c>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c r="AV452" s="163"/>
      <c r="AW452" s="163">
        <v>6</v>
      </c>
      <c r="AX452" s="163"/>
      <c r="AY452" s="163"/>
      <c r="AZ452" s="163"/>
      <c r="BA452" s="163"/>
      <c r="BB452" s="163"/>
      <c r="BC452" s="163"/>
      <c r="BD452" s="163"/>
      <c r="BE452" s="163"/>
      <c r="BF452" s="163"/>
      <c r="BG452" s="163"/>
      <c r="BH452" s="163"/>
      <c r="BI452" s="163"/>
      <c r="BJ452" s="163"/>
      <c r="BK452" s="164"/>
      <c r="BL452" s="164"/>
      <c r="BM452" s="164"/>
      <c r="BN452" s="164"/>
      <c r="BO452" s="164"/>
      <c r="BP452" s="164"/>
      <c r="BQ452" s="164"/>
      <c r="BR452" s="164"/>
      <c r="BS452" s="164"/>
      <c r="BT452" s="164"/>
      <c r="BU452" s="164"/>
      <c r="BV452" s="164"/>
      <c r="BW452" s="164"/>
      <c r="BX452" s="164"/>
      <c r="BY452" s="165">
        <v>6</v>
      </c>
      <c r="BZ452" s="165"/>
      <c r="CA452" s="165"/>
      <c r="CB452" s="165"/>
      <c r="CC452" s="165"/>
      <c r="CD452" s="165"/>
      <c r="CE452" s="165"/>
      <c r="CF452" s="164"/>
      <c r="CG452" s="164"/>
      <c r="CH452" s="164"/>
      <c r="CI452" s="164"/>
      <c r="CJ452" s="164"/>
      <c r="CK452" s="164"/>
      <c r="CL452" s="164"/>
      <c r="CM452" s="164"/>
      <c r="CN452" s="164"/>
    </row>
    <row r="453" spans="5:92" ht="14.25" customHeight="1" x14ac:dyDescent="0.35">
      <c r="E453" s="164">
        <v>323</v>
      </c>
      <c r="F453" s="164"/>
      <c r="G453" s="189"/>
      <c r="H453" s="189"/>
      <c r="I453" s="189"/>
      <c r="J453" s="189"/>
      <c r="K453" s="189"/>
      <c r="L453" s="189"/>
      <c r="M453" s="189"/>
      <c r="N453" s="189"/>
      <c r="O453" s="189"/>
      <c r="P453" s="189"/>
      <c r="Q453" s="189"/>
      <c r="R453" s="189"/>
      <c r="S453" s="189"/>
      <c r="T453" s="163" t="s">
        <v>1004</v>
      </c>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v>4</v>
      </c>
      <c r="BE453" s="163"/>
      <c r="BF453" s="163"/>
      <c r="BG453" s="163"/>
      <c r="BH453" s="163"/>
      <c r="BI453" s="163"/>
      <c r="BJ453" s="163"/>
      <c r="BK453" s="164"/>
      <c r="BL453" s="164"/>
      <c r="BM453" s="164"/>
      <c r="BN453" s="164"/>
      <c r="BO453" s="164"/>
      <c r="BP453" s="164"/>
      <c r="BQ453" s="164"/>
      <c r="BR453" s="164"/>
      <c r="BS453" s="164"/>
      <c r="BT453" s="164"/>
      <c r="BU453" s="164"/>
      <c r="BV453" s="164"/>
      <c r="BW453" s="164"/>
      <c r="BX453" s="164"/>
      <c r="BY453" s="165">
        <v>4</v>
      </c>
      <c r="BZ453" s="165"/>
      <c r="CA453" s="165"/>
      <c r="CB453" s="165"/>
      <c r="CC453" s="165"/>
      <c r="CD453" s="165"/>
      <c r="CE453" s="165"/>
      <c r="CF453" s="164"/>
      <c r="CG453" s="164"/>
      <c r="CH453" s="164"/>
      <c r="CI453" s="164"/>
      <c r="CJ453" s="164"/>
      <c r="CK453" s="164"/>
      <c r="CL453" s="164"/>
      <c r="CM453" s="164"/>
      <c r="CN453" s="164"/>
    </row>
    <row r="454" spans="5:92" ht="14.25" customHeight="1" x14ac:dyDescent="0.35">
      <c r="E454" s="164">
        <v>324</v>
      </c>
      <c r="F454" s="164"/>
      <c r="G454" s="189"/>
      <c r="H454" s="189"/>
      <c r="I454" s="189"/>
      <c r="J454" s="189"/>
      <c r="K454" s="189"/>
      <c r="L454" s="189"/>
      <c r="M454" s="189"/>
      <c r="N454" s="189"/>
      <c r="O454" s="189"/>
      <c r="P454" s="189"/>
      <c r="Q454" s="189"/>
      <c r="R454" s="189"/>
      <c r="S454" s="189"/>
      <c r="T454" s="163" t="s">
        <v>1005</v>
      </c>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c r="AV454" s="163"/>
      <c r="AW454" s="163">
        <v>2</v>
      </c>
      <c r="AX454" s="163"/>
      <c r="AY454" s="163"/>
      <c r="AZ454" s="163"/>
      <c r="BA454" s="163"/>
      <c r="BB454" s="163"/>
      <c r="BC454" s="163"/>
      <c r="BD454" s="163"/>
      <c r="BE454" s="163"/>
      <c r="BF454" s="163"/>
      <c r="BG454" s="163"/>
      <c r="BH454" s="163"/>
      <c r="BI454" s="163"/>
      <c r="BJ454" s="163"/>
      <c r="BK454" s="164"/>
      <c r="BL454" s="164"/>
      <c r="BM454" s="164"/>
      <c r="BN454" s="164"/>
      <c r="BO454" s="164"/>
      <c r="BP454" s="164"/>
      <c r="BQ454" s="164"/>
      <c r="BR454" s="164"/>
      <c r="BS454" s="164"/>
      <c r="BT454" s="164"/>
      <c r="BU454" s="164"/>
      <c r="BV454" s="164"/>
      <c r="BW454" s="164"/>
      <c r="BX454" s="164"/>
      <c r="BY454" s="165">
        <v>2</v>
      </c>
      <c r="BZ454" s="165"/>
      <c r="CA454" s="165"/>
      <c r="CB454" s="165"/>
      <c r="CC454" s="165"/>
      <c r="CD454" s="165"/>
      <c r="CE454" s="165"/>
      <c r="CF454" s="164"/>
      <c r="CG454" s="164"/>
      <c r="CH454" s="164"/>
      <c r="CI454" s="164"/>
      <c r="CJ454" s="164"/>
      <c r="CK454" s="164"/>
      <c r="CL454" s="164"/>
      <c r="CM454" s="164"/>
      <c r="CN454" s="164"/>
    </row>
    <row r="455" spans="5:92" ht="14.25" customHeight="1" x14ac:dyDescent="0.35">
      <c r="E455" s="164">
        <v>325</v>
      </c>
      <c r="F455" s="164"/>
      <c r="G455" s="189"/>
      <c r="H455" s="189"/>
      <c r="I455" s="189"/>
      <c r="J455" s="189"/>
      <c r="K455" s="189"/>
      <c r="L455" s="189"/>
      <c r="M455" s="189"/>
      <c r="N455" s="189"/>
      <c r="O455" s="189"/>
      <c r="P455" s="189"/>
      <c r="Q455" s="189"/>
      <c r="R455" s="189"/>
      <c r="S455" s="189"/>
      <c r="T455" s="163" t="s">
        <v>1006</v>
      </c>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v>4</v>
      </c>
      <c r="BE455" s="163"/>
      <c r="BF455" s="163"/>
      <c r="BG455" s="163"/>
      <c r="BH455" s="163"/>
      <c r="BI455" s="163"/>
      <c r="BJ455" s="163"/>
      <c r="BK455" s="164"/>
      <c r="BL455" s="164"/>
      <c r="BM455" s="164"/>
      <c r="BN455" s="164"/>
      <c r="BO455" s="164"/>
      <c r="BP455" s="164"/>
      <c r="BQ455" s="164"/>
      <c r="BR455" s="164"/>
      <c r="BS455" s="164"/>
      <c r="BT455" s="164"/>
      <c r="BU455" s="164"/>
      <c r="BV455" s="164"/>
      <c r="BW455" s="164"/>
      <c r="BX455" s="164"/>
      <c r="BY455" s="165">
        <v>4</v>
      </c>
      <c r="BZ455" s="165"/>
      <c r="CA455" s="165"/>
      <c r="CB455" s="165"/>
      <c r="CC455" s="165"/>
      <c r="CD455" s="165"/>
      <c r="CE455" s="165"/>
      <c r="CF455" s="164"/>
      <c r="CG455" s="164"/>
      <c r="CH455" s="164"/>
      <c r="CI455" s="164"/>
      <c r="CJ455" s="164"/>
      <c r="CK455" s="164"/>
      <c r="CL455" s="164"/>
      <c r="CM455" s="164"/>
      <c r="CN455" s="164"/>
    </row>
    <row r="456" spans="5:92" ht="14.25" customHeight="1" x14ac:dyDescent="0.35">
      <c r="E456" s="164">
        <v>326</v>
      </c>
      <c r="F456" s="164"/>
      <c r="G456" s="189"/>
      <c r="H456" s="189"/>
      <c r="I456" s="189"/>
      <c r="J456" s="189"/>
      <c r="K456" s="189"/>
      <c r="L456" s="189"/>
      <c r="M456" s="189"/>
      <c r="N456" s="189"/>
      <c r="O456" s="189"/>
      <c r="P456" s="189"/>
      <c r="Q456" s="189"/>
      <c r="R456" s="189"/>
      <c r="S456" s="189"/>
      <c r="T456" s="163" t="s">
        <v>1007</v>
      </c>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c r="AV456" s="163"/>
      <c r="AW456" s="163">
        <v>3</v>
      </c>
      <c r="AX456" s="163"/>
      <c r="AY456" s="163"/>
      <c r="AZ456" s="163"/>
      <c r="BA456" s="163"/>
      <c r="BB456" s="163"/>
      <c r="BC456" s="163"/>
      <c r="BD456" s="163"/>
      <c r="BE456" s="163"/>
      <c r="BF456" s="163"/>
      <c r="BG456" s="163"/>
      <c r="BH456" s="163"/>
      <c r="BI456" s="163"/>
      <c r="BJ456" s="163"/>
      <c r="BK456" s="164"/>
      <c r="BL456" s="164"/>
      <c r="BM456" s="164"/>
      <c r="BN456" s="164"/>
      <c r="BO456" s="164"/>
      <c r="BP456" s="164"/>
      <c r="BQ456" s="164"/>
      <c r="BR456" s="164"/>
      <c r="BS456" s="164"/>
      <c r="BT456" s="164"/>
      <c r="BU456" s="164"/>
      <c r="BV456" s="164"/>
      <c r="BW456" s="164"/>
      <c r="BX456" s="164"/>
      <c r="BY456" s="165">
        <v>3</v>
      </c>
      <c r="BZ456" s="165"/>
      <c r="CA456" s="165"/>
      <c r="CB456" s="165"/>
      <c r="CC456" s="165"/>
      <c r="CD456" s="165"/>
      <c r="CE456" s="165"/>
      <c r="CF456" s="164"/>
      <c r="CG456" s="164"/>
      <c r="CH456" s="164"/>
      <c r="CI456" s="164"/>
      <c r="CJ456" s="164"/>
      <c r="CK456" s="164"/>
      <c r="CL456" s="164"/>
      <c r="CM456" s="164"/>
      <c r="CN456" s="164"/>
    </row>
    <row r="457" spans="5:92" ht="14.25" customHeight="1" x14ac:dyDescent="0.35">
      <c r="E457" s="164">
        <v>327</v>
      </c>
      <c r="F457" s="164"/>
      <c r="G457" s="189"/>
      <c r="H457" s="189"/>
      <c r="I457" s="189"/>
      <c r="J457" s="189"/>
      <c r="K457" s="189"/>
      <c r="L457" s="189"/>
      <c r="M457" s="189"/>
      <c r="N457" s="189"/>
      <c r="O457" s="189"/>
      <c r="P457" s="189"/>
      <c r="Q457" s="189"/>
      <c r="R457" s="189"/>
      <c r="S457" s="189"/>
      <c r="T457" s="163" t="s">
        <v>1008</v>
      </c>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v>3</v>
      </c>
      <c r="BE457" s="163"/>
      <c r="BF457" s="163"/>
      <c r="BG457" s="163"/>
      <c r="BH457" s="163"/>
      <c r="BI457" s="163"/>
      <c r="BJ457" s="163"/>
      <c r="BK457" s="164"/>
      <c r="BL457" s="164"/>
      <c r="BM457" s="164"/>
      <c r="BN457" s="164"/>
      <c r="BO457" s="164"/>
      <c r="BP457" s="164"/>
      <c r="BQ457" s="164"/>
      <c r="BR457" s="164"/>
      <c r="BS457" s="164"/>
      <c r="BT457" s="164"/>
      <c r="BU457" s="164"/>
      <c r="BV457" s="164"/>
      <c r="BW457" s="164"/>
      <c r="BX457" s="164"/>
      <c r="BY457" s="165">
        <v>3</v>
      </c>
      <c r="BZ457" s="165"/>
      <c r="CA457" s="165"/>
      <c r="CB457" s="165"/>
      <c r="CC457" s="165"/>
      <c r="CD457" s="165"/>
      <c r="CE457" s="165"/>
      <c r="CF457" s="164"/>
      <c r="CG457" s="164"/>
      <c r="CH457" s="164"/>
      <c r="CI457" s="164"/>
      <c r="CJ457" s="164"/>
      <c r="CK457" s="164"/>
      <c r="CL457" s="164"/>
      <c r="CM457" s="164"/>
      <c r="CN457" s="164"/>
    </row>
    <row r="458" spans="5:92" ht="14.25" customHeight="1" x14ac:dyDescent="0.35">
      <c r="E458" s="164">
        <v>328</v>
      </c>
      <c r="F458" s="164"/>
      <c r="G458" s="189"/>
      <c r="H458" s="189"/>
      <c r="I458" s="189"/>
      <c r="J458" s="189"/>
      <c r="K458" s="189"/>
      <c r="L458" s="189"/>
      <c r="M458" s="189"/>
      <c r="N458" s="189"/>
      <c r="O458" s="189"/>
      <c r="P458" s="189"/>
      <c r="Q458" s="189"/>
      <c r="R458" s="189"/>
      <c r="S458" s="189"/>
      <c r="T458" s="163" t="s">
        <v>1009</v>
      </c>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v>7</v>
      </c>
      <c r="BE458" s="163"/>
      <c r="BF458" s="163"/>
      <c r="BG458" s="163"/>
      <c r="BH458" s="163"/>
      <c r="BI458" s="163"/>
      <c r="BJ458" s="163"/>
      <c r="BK458" s="164"/>
      <c r="BL458" s="164"/>
      <c r="BM458" s="164"/>
      <c r="BN458" s="164"/>
      <c r="BO458" s="164"/>
      <c r="BP458" s="164"/>
      <c r="BQ458" s="164"/>
      <c r="BR458" s="164"/>
      <c r="BS458" s="164"/>
      <c r="BT458" s="164"/>
      <c r="BU458" s="164"/>
      <c r="BV458" s="164"/>
      <c r="BW458" s="164"/>
      <c r="BX458" s="164"/>
      <c r="BY458" s="165">
        <v>7</v>
      </c>
      <c r="BZ458" s="165"/>
      <c r="CA458" s="165"/>
      <c r="CB458" s="165"/>
      <c r="CC458" s="165"/>
      <c r="CD458" s="165"/>
      <c r="CE458" s="165"/>
      <c r="CF458" s="164"/>
      <c r="CG458" s="164"/>
      <c r="CH458" s="164"/>
      <c r="CI458" s="164"/>
      <c r="CJ458" s="164"/>
      <c r="CK458" s="164"/>
      <c r="CL458" s="164"/>
      <c r="CM458" s="164"/>
      <c r="CN458" s="164"/>
    </row>
    <row r="459" spans="5:92" ht="14.25" customHeight="1" x14ac:dyDescent="0.35">
      <c r="E459" s="164">
        <v>329</v>
      </c>
      <c r="F459" s="164"/>
      <c r="G459" s="189"/>
      <c r="H459" s="189"/>
      <c r="I459" s="189"/>
      <c r="J459" s="189"/>
      <c r="K459" s="189"/>
      <c r="L459" s="189"/>
      <c r="M459" s="189"/>
      <c r="N459" s="189"/>
      <c r="O459" s="189"/>
      <c r="P459" s="189"/>
      <c r="Q459" s="189"/>
      <c r="R459" s="189"/>
      <c r="S459" s="189"/>
      <c r="T459" s="163" t="s">
        <v>1010</v>
      </c>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v>6</v>
      </c>
      <c r="BE459" s="163"/>
      <c r="BF459" s="163"/>
      <c r="BG459" s="163"/>
      <c r="BH459" s="163"/>
      <c r="BI459" s="163"/>
      <c r="BJ459" s="163"/>
      <c r="BK459" s="164"/>
      <c r="BL459" s="164"/>
      <c r="BM459" s="164"/>
      <c r="BN459" s="164"/>
      <c r="BO459" s="164"/>
      <c r="BP459" s="164"/>
      <c r="BQ459" s="164"/>
      <c r="BR459" s="164"/>
      <c r="BS459" s="164"/>
      <c r="BT459" s="164"/>
      <c r="BU459" s="164"/>
      <c r="BV459" s="164"/>
      <c r="BW459" s="164"/>
      <c r="BX459" s="164"/>
      <c r="BY459" s="165">
        <v>6</v>
      </c>
      <c r="BZ459" s="165"/>
      <c r="CA459" s="165"/>
      <c r="CB459" s="165"/>
      <c r="CC459" s="165"/>
      <c r="CD459" s="165"/>
      <c r="CE459" s="165"/>
      <c r="CF459" s="164"/>
      <c r="CG459" s="164"/>
      <c r="CH459" s="164"/>
      <c r="CI459" s="164"/>
      <c r="CJ459" s="164"/>
      <c r="CK459" s="164"/>
      <c r="CL459" s="164"/>
      <c r="CM459" s="164"/>
      <c r="CN459" s="164"/>
    </row>
    <row r="460" spans="5:92" ht="14.25" customHeight="1" x14ac:dyDescent="0.35">
      <c r="E460" s="164">
        <v>330</v>
      </c>
      <c r="F460" s="164"/>
      <c r="G460" s="189"/>
      <c r="H460" s="189"/>
      <c r="I460" s="189"/>
      <c r="J460" s="189"/>
      <c r="K460" s="189"/>
      <c r="L460" s="189"/>
      <c r="M460" s="189"/>
      <c r="N460" s="189"/>
      <c r="O460" s="189"/>
      <c r="P460" s="189"/>
      <c r="Q460" s="189"/>
      <c r="R460" s="189"/>
      <c r="S460" s="189"/>
      <c r="T460" s="163" t="s">
        <v>1011</v>
      </c>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v>5</v>
      </c>
      <c r="BE460" s="163"/>
      <c r="BF460" s="163"/>
      <c r="BG460" s="163"/>
      <c r="BH460" s="163"/>
      <c r="BI460" s="163"/>
      <c r="BJ460" s="163"/>
      <c r="BK460" s="164"/>
      <c r="BL460" s="164"/>
      <c r="BM460" s="164"/>
      <c r="BN460" s="164"/>
      <c r="BO460" s="164"/>
      <c r="BP460" s="164"/>
      <c r="BQ460" s="164"/>
      <c r="BR460" s="164"/>
      <c r="BS460" s="164"/>
      <c r="BT460" s="164"/>
      <c r="BU460" s="164"/>
      <c r="BV460" s="164"/>
      <c r="BW460" s="164"/>
      <c r="BX460" s="164"/>
      <c r="BY460" s="165">
        <v>5</v>
      </c>
      <c r="BZ460" s="165"/>
      <c r="CA460" s="165"/>
      <c r="CB460" s="165"/>
      <c r="CC460" s="165"/>
      <c r="CD460" s="165"/>
      <c r="CE460" s="165"/>
      <c r="CF460" s="164"/>
      <c r="CG460" s="164"/>
      <c r="CH460" s="164"/>
      <c r="CI460" s="164"/>
      <c r="CJ460" s="164"/>
      <c r="CK460" s="164"/>
      <c r="CL460" s="164"/>
      <c r="CM460" s="164"/>
      <c r="CN460" s="164"/>
    </row>
    <row r="461" spans="5:92" ht="14.25" customHeight="1" x14ac:dyDescent="0.35">
      <c r="E461" s="164">
        <v>331</v>
      </c>
      <c r="F461" s="164"/>
      <c r="G461" s="189"/>
      <c r="H461" s="189"/>
      <c r="I461" s="189"/>
      <c r="J461" s="189"/>
      <c r="K461" s="189"/>
      <c r="L461" s="189"/>
      <c r="M461" s="189"/>
      <c r="N461" s="189"/>
      <c r="O461" s="189"/>
      <c r="P461" s="189"/>
      <c r="Q461" s="189"/>
      <c r="R461" s="189"/>
      <c r="S461" s="189"/>
      <c r="T461" s="163" t="s">
        <v>1012</v>
      </c>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c r="AV461" s="163"/>
      <c r="AW461" s="163">
        <v>3</v>
      </c>
      <c r="AX461" s="163"/>
      <c r="AY461" s="163"/>
      <c r="AZ461" s="163"/>
      <c r="BA461" s="163"/>
      <c r="BB461" s="163"/>
      <c r="BC461" s="163"/>
      <c r="BD461" s="163"/>
      <c r="BE461" s="163"/>
      <c r="BF461" s="163"/>
      <c r="BG461" s="163"/>
      <c r="BH461" s="163"/>
      <c r="BI461" s="163"/>
      <c r="BJ461" s="163"/>
      <c r="BK461" s="164"/>
      <c r="BL461" s="164"/>
      <c r="BM461" s="164"/>
      <c r="BN461" s="164"/>
      <c r="BO461" s="164"/>
      <c r="BP461" s="164"/>
      <c r="BQ461" s="164"/>
      <c r="BR461" s="164"/>
      <c r="BS461" s="164"/>
      <c r="BT461" s="164"/>
      <c r="BU461" s="164"/>
      <c r="BV461" s="164"/>
      <c r="BW461" s="164"/>
      <c r="BX461" s="164"/>
      <c r="BY461" s="165">
        <v>3</v>
      </c>
      <c r="BZ461" s="165"/>
      <c r="CA461" s="165"/>
      <c r="CB461" s="165"/>
      <c r="CC461" s="165"/>
      <c r="CD461" s="165"/>
      <c r="CE461" s="165"/>
      <c r="CF461" s="164"/>
      <c r="CG461" s="164"/>
      <c r="CH461" s="164"/>
      <c r="CI461" s="164"/>
      <c r="CJ461" s="164"/>
      <c r="CK461" s="164"/>
      <c r="CL461" s="164"/>
      <c r="CM461" s="164"/>
      <c r="CN461" s="164"/>
    </row>
    <row r="462" spans="5:92" ht="14.25" customHeight="1" x14ac:dyDescent="0.35">
      <c r="E462" s="164">
        <v>332</v>
      </c>
      <c r="F462" s="164"/>
      <c r="G462" s="189"/>
      <c r="H462" s="189"/>
      <c r="I462" s="189"/>
      <c r="J462" s="189"/>
      <c r="K462" s="189"/>
      <c r="L462" s="189"/>
      <c r="M462" s="189"/>
      <c r="N462" s="189"/>
      <c r="O462" s="189"/>
      <c r="P462" s="189"/>
      <c r="Q462" s="189"/>
      <c r="R462" s="189"/>
      <c r="S462" s="189"/>
      <c r="T462" s="163" t="s">
        <v>1013</v>
      </c>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v>4</v>
      </c>
      <c r="BE462" s="163"/>
      <c r="BF462" s="163"/>
      <c r="BG462" s="163"/>
      <c r="BH462" s="163"/>
      <c r="BI462" s="163"/>
      <c r="BJ462" s="163"/>
      <c r="BK462" s="164"/>
      <c r="BL462" s="164"/>
      <c r="BM462" s="164"/>
      <c r="BN462" s="164"/>
      <c r="BO462" s="164"/>
      <c r="BP462" s="164"/>
      <c r="BQ462" s="164"/>
      <c r="BR462" s="164"/>
      <c r="BS462" s="164"/>
      <c r="BT462" s="164"/>
      <c r="BU462" s="164"/>
      <c r="BV462" s="164"/>
      <c r="BW462" s="164"/>
      <c r="BX462" s="164"/>
      <c r="BY462" s="165">
        <v>4</v>
      </c>
      <c r="BZ462" s="165"/>
      <c r="CA462" s="165"/>
      <c r="CB462" s="165"/>
      <c r="CC462" s="165"/>
      <c r="CD462" s="165"/>
      <c r="CE462" s="165"/>
      <c r="CF462" s="164"/>
      <c r="CG462" s="164"/>
      <c r="CH462" s="164"/>
      <c r="CI462" s="164"/>
      <c r="CJ462" s="164"/>
      <c r="CK462" s="164"/>
      <c r="CL462" s="164"/>
      <c r="CM462" s="164"/>
      <c r="CN462" s="164"/>
    </row>
    <row r="463" spans="5:92" ht="14.25" customHeight="1" x14ac:dyDescent="0.35">
      <c r="E463" s="164">
        <v>333</v>
      </c>
      <c r="F463" s="164"/>
      <c r="G463" s="189"/>
      <c r="H463" s="189"/>
      <c r="I463" s="189"/>
      <c r="J463" s="189"/>
      <c r="K463" s="189"/>
      <c r="L463" s="189"/>
      <c r="M463" s="189"/>
      <c r="N463" s="189"/>
      <c r="O463" s="189"/>
      <c r="P463" s="189"/>
      <c r="Q463" s="189"/>
      <c r="R463" s="189"/>
      <c r="S463" s="189"/>
      <c r="T463" s="163" t="s">
        <v>1014</v>
      </c>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c r="AV463" s="163"/>
      <c r="AW463" s="163">
        <v>6</v>
      </c>
      <c r="AX463" s="163"/>
      <c r="AY463" s="163"/>
      <c r="AZ463" s="163"/>
      <c r="BA463" s="163"/>
      <c r="BB463" s="163"/>
      <c r="BC463" s="163"/>
      <c r="BD463" s="163"/>
      <c r="BE463" s="163"/>
      <c r="BF463" s="163"/>
      <c r="BG463" s="163"/>
      <c r="BH463" s="163"/>
      <c r="BI463" s="163"/>
      <c r="BJ463" s="163"/>
      <c r="BK463" s="164"/>
      <c r="BL463" s="164"/>
      <c r="BM463" s="164"/>
      <c r="BN463" s="164"/>
      <c r="BO463" s="164"/>
      <c r="BP463" s="164"/>
      <c r="BQ463" s="164"/>
      <c r="BR463" s="164"/>
      <c r="BS463" s="164"/>
      <c r="BT463" s="164"/>
      <c r="BU463" s="164"/>
      <c r="BV463" s="164"/>
      <c r="BW463" s="164"/>
      <c r="BX463" s="164"/>
      <c r="BY463" s="165">
        <v>6</v>
      </c>
      <c r="BZ463" s="165"/>
      <c r="CA463" s="165"/>
      <c r="CB463" s="165"/>
      <c r="CC463" s="165"/>
      <c r="CD463" s="165"/>
      <c r="CE463" s="165"/>
      <c r="CF463" s="164"/>
      <c r="CG463" s="164"/>
      <c r="CH463" s="164"/>
      <c r="CI463" s="164"/>
      <c r="CJ463" s="164"/>
      <c r="CK463" s="164"/>
      <c r="CL463" s="164"/>
      <c r="CM463" s="164"/>
      <c r="CN463" s="164"/>
    </row>
    <row r="464" spans="5:92" ht="14.25" customHeight="1" x14ac:dyDescent="0.35">
      <c r="E464" s="164">
        <v>334</v>
      </c>
      <c r="F464" s="164"/>
      <c r="G464" s="189"/>
      <c r="H464" s="189"/>
      <c r="I464" s="189"/>
      <c r="J464" s="189"/>
      <c r="K464" s="189"/>
      <c r="L464" s="189"/>
      <c r="M464" s="189"/>
      <c r="N464" s="189"/>
      <c r="O464" s="189"/>
      <c r="P464" s="189"/>
      <c r="Q464" s="189"/>
      <c r="R464" s="189"/>
      <c r="S464" s="189"/>
      <c r="T464" s="163" t="s">
        <v>1015</v>
      </c>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v>10</v>
      </c>
      <c r="BE464" s="163"/>
      <c r="BF464" s="163"/>
      <c r="BG464" s="163"/>
      <c r="BH464" s="163"/>
      <c r="BI464" s="163"/>
      <c r="BJ464" s="163"/>
      <c r="BK464" s="164"/>
      <c r="BL464" s="164"/>
      <c r="BM464" s="164"/>
      <c r="BN464" s="164"/>
      <c r="BO464" s="164"/>
      <c r="BP464" s="164"/>
      <c r="BQ464" s="164"/>
      <c r="BR464" s="164"/>
      <c r="BS464" s="164"/>
      <c r="BT464" s="164"/>
      <c r="BU464" s="164"/>
      <c r="BV464" s="164"/>
      <c r="BW464" s="164"/>
      <c r="BX464" s="164"/>
      <c r="BY464" s="165">
        <v>10</v>
      </c>
      <c r="BZ464" s="165"/>
      <c r="CA464" s="165"/>
      <c r="CB464" s="165"/>
      <c r="CC464" s="165"/>
      <c r="CD464" s="165"/>
      <c r="CE464" s="165"/>
      <c r="CF464" s="164"/>
      <c r="CG464" s="164"/>
      <c r="CH464" s="164"/>
      <c r="CI464" s="164"/>
      <c r="CJ464" s="164"/>
      <c r="CK464" s="164"/>
      <c r="CL464" s="164"/>
      <c r="CM464" s="164"/>
      <c r="CN464" s="164"/>
    </row>
    <row r="465" spans="5:92" ht="14.25" customHeight="1" x14ac:dyDescent="0.35">
      <c r="E465" s="164">
        <v>335</v>
      </c>
      <c r="F465" s="164"/>
      <c r="G465" s="189"/>
      <c r="H465" s="189"/>
      <c r="I465" s="189"/>
      <c r="J465" s="189"/>
      <c r="K465" s="189"/>
      <c r="L465" s="189"/>
      <c r="M465" s="189"/>
      <c r="N465" s="189"/>
      <c r="O465" s="189"/>
      <c r="P465" s="189"/>
      <c r="Q465" s="189"/>
      <c r="R465" s="189"/>
      <c r="S465" s="189"/>
      <c r="T465" s="163" t="s">
        <v>1016</v>
      </c>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c r="AW465" s="163">
        <v>8</v>
      </c>
      <c r="AX465" s="163"/>
      <c r="AY465" s="163"/>
      <c r="AZ465" s="163"/>
      <c r="BA465" s="163"/>
      <c r="BB465" s="163"/>
      <c r="BC465" s="163"/>
      <c r="BD465" s="163"/>
      <c r="BE465" s="163"/>
      <c r="BF465" s="163"/>
      <c r="BG465" s="163"/>
      <c r="BH465" s="163"/>
      <c r="BI465" s="163"/>
      <c r="BJ465" s="163"/>
      <c r="BK465" s="164"/>
      <c r="BL465" s="164"/>
      <c r="BM465" s="164"/>
      <c r="BN465" s="164"/>
      <c r="BO465" s="164"/>
      <c r="BP465" s="164"/>
      <c r="BQ465" s="164"/>
      <c r="BR465" s="164"/>
      <c r="BS465" s="164"/>
      <c r="BT465" s="164"/>
      <c r="BU465" s="164"/>
      <c r="BV465" s="164"/>
      <c r="BW465" s="164"/>
      <c r="BX465" s="164"/>
      <c r="BY465" s="165">
        <v>8</v>
      </c>
      <c r="BZ465" s="165"/>
      <c r="CA465" s="165"/>
      <c r="CB465" s="165"/>
      <c r="CC465" s="165"/>
      <c r="CD465" s="165"/>
      <c r="CE465" s="165"/>
      <c r="CF465" s="164"/>
      <c r="CG465" s="164"/>
      <c r="CH465" s="164"/>
      <c r="CI465" s="164"/>
      <c r="CJ465" s="164"/>
      <c r="CK465" s="164"/>
      <c r="CL465" s="164"/>
      <c r="CM465" s="164"/>
      <c r="CN465" s="164"/>
    </row>
    <row r="466" spans="5:92" ht="14.25" customHeight="1" x14ac:dyDescent="0.35">
      <c r="E466" s="164">
        <v>336</v>
      </c>
      <c r="F466" s="164"/>
      <c r="G466" s="189"/>
      <c r="H466" s="189"/>
      <c r="I466" s="189"/>
      <c r="J466" s="189"/>
      <c r="K466" s="189"/>
      <c r="L466" s="189"/>
      <c r="M466" s="189"/>
      <c r="N466" s="189"/>
      <c r="O466" s="189"/>
      <c r="P466" s="189"/>
      <c r="Q466" s="189"/>
      <c r="R466" s="189"/>
      <c r="S466" s="189"/>
      <c r="T466" s="163" t="s">
        <v>1017</v>
      </c>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c r="AW466" s="163">
        <v>2</v>
      </c>
      <c r="AX466" s="163"/>
      <c r="AY466" s="163"/>
      <c r="AZ466" s="163"/>
      <c r="BA466" s="163"/>
      <c r="BB466" s="163"/>
      <c r="BC466" s="163"/>
      <c r="BD466" s="163"/>
      <c r="BE466" s="163"/>
      <c r="BF466" s="163"/>
      <c r="BG466" s="163"/>
      <c r="BH466" s="163"/>
      <c r="BI466" s="163"/>
      <c r="BJ466" s="163"/>
      <c r="BK466" s="164"/>
      <c r="BL466" s="164"/>
      <c r="BM466" s="164"/>
      <c r="BN466" s="164"/>
      <c r="BO466" s="164"/>
      <c r="BP466" s="164"/>
      <c r="BQ466" s="164"/>
      <c r="BR466" s="164"/>
      <c r="BS466" s="164"/>
      <c r="BT466" s="164"/>
      <c r="BU466" s="164"/>
      <c r="BV466" s="164"/>
      <c r="BW466" s="164"/>
      <c r="BX466" s="164"/>
      <c r="BY466" s="165">
        <v>2</v>
      </c>
      <c r="BZ466" s="165"/>
      <c r="CA466" s="165"/>
      <c r="CB466" s="165"/>
      <c r="CC466" s="165"/>
      <c r="CD466" s="165"/>
      <c r="CE466" s="165"/>
      <c r="CF466" s="164"/>
      <c r="CG466" s="164"/>
      <c r="CH466" s="164"/>
      <c r="CI466" s="164"/>
      <c r="CJ466" s="164"/>
      <c r="CK466" s="164"/>
      <c r="CL466" s="164"/>
      <c r="CM466" s="164"/>
      <c r="CN466" s="164"/>
    </row>
    <row r="467" spans="5:92" ht="14.25" customHeight="1" x14ac:dyDescent="0.35">
      <c r="E467" s="164">
        <v>337</v>
      </c>
      <c r="F467" s="164"/>
      <c r="G467" s="189"/>
      <c r="H467" s="189"/>
      <c r="I467" s="189"/>
      <c r="J467" s="189"/>
      <c r="K467" s="189"/>
      <c r="L467" s="189"/>
      <c r="M467" s="189"/>
      <c r="N467" s="189"/>
      <c r="O467" s="189"/>
      <c r="P467" s="189"/>
      <c r="Q467" s="189"/>
      <c r="R467" s="189"/>
      <c r="S467" s="189"/>
      <c r="T467" s="163" t="s">
        <v>1018</v>
      </c>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v>3</v>
      </c>
      <c r="BE467" s="163"/>
      <c r="BF467" s="163"/>
      <c r="BG467" s="163"/>
      <c r="BH467" s="163"/>
      <c r="BI467" s="163"/>
      <c r="BJ467" s="163"/>
      <c r="BK467" s="164"/>
      <c r="BL467" s="164"/>
      <c r="BM467" s="164"/>
      <c r="BN467" s="164"/>
      <c r="BO467" s="164"/>
      <c r="BP467" s="164"/>
      <c r="BQ467" s="164"/>
      <c r="BR467" s="164"/>
      <c r="BS467" s="164"/>
      <c r="BT467" s="164"/>
      <c r="BU467" s="164"/>
      <c r="BV467" s="164"/>
      <c r="BW467" s="164"/>
      <c r="BX467" s="164"/>
      <c r="BY467" s="165">
        <v>3</v>
      </c>
      <c r="BZ467" s="165"/>
      <c r="CA467" s="165"/>
      <c r="CB467" s="165"/>
      <c r="CC467" s="165"/>
      <c r="CD467" s="165"/>
      <c r="CE467" s="165"/>
      <c r="CF467" s="164"/>
      <c r="CG467" s="164"/>
      <c r="CH467" s="164"/>
      <c r="CI467" s="164"/>
      <c r="CJ467" s="164"/>
      <c r="CK467" s="164"/>
      <c r="CL467" s="164"/>
      <c r="CM467" s="164"/>
      <c r="CN467" s="164"/>
    </row>
    <row r="468" spans="5:92" ht="14.25" customHeight="1" x14ac:dyDescent="0.35">
      <c r="E468" s="164">
        <v>338</v>
      </c>
      <c r="F468" s="164"/>
      <c r="G468" s="189"/>
      <c r="H468" s="189"/>
      <c r="I468" s="189"/>
      <c r="J468" s="189"/>
      <c r="K468" s="189"/>
      <c r="L468" s="189"/>
      <c r="M468" s="189"/>
      <c r="N468" s="189"/>
      <c r="O468" s="189"/>
      <c r="P468" s="189"/>
      <c r="Q468" s="189"/>
      <c r="R468" s="189"/>
      <c r="S468" s="189"/>
      <c r="T468" s="163" t="s">
        <v>1019</v>
      </c>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v>3</v>
      </c>
      <c r="BE468" s="163"/>
      <c r="BF468" s="163"/>
      <c r="BG468" s="163"/>
      <c r="BH468" s="163"/>
      <c r="BI468" s="163"/>
      <c r="BJ468" s="163"/>
      <c r="BK468" s="164"/>
      <c r="BL468" s="164"/>
      <c r="BM468" s="164"/>
      <c r="BN468" s="164"/>
      <c r="BO468" s="164"/>
      <c r="BP468" s="164"/>
      <c r="BQ468" s="164"/>
      <c r="BR468" s="164"/>
      <c r="BS468" s="164"/>
      <c r="BT468" s="164"/>
      <c r="BU468" s="164"/>
      <c r="BV468" s="164"/>
      <c r="BW468" s="164"/>
      <c r="BX468" s="164"/>
      <c r="BY468" s="165">
        <v>3</v>
      </c>
      <c r="BZ468" s="165"/>
      <c r="CA468" s="165"/>
      <c r="CB468" s="165"/>
      <c r="CC468" s="165"/>
      <c r="CD468" s="165"/>
      <c r="CE468" s="165"/>
      <c r="CF468" s="164"/>
      <c r="CG468" s="164"/>
      <c r="CH468" s="164"/>
      <c r="CI468" s="164"/>
      <c r="CJ468" s="164"/>
      <c r="CK468" s="164"/>
      <c r="CL468" s="164"/>
      <c r="CM468" s="164"/>
      <c r="CN468" s="164"/>
    </row>
    <row r="469" spans="5:92" ht="14.25" customHeight="1" x14ac:dyDescent="0.35">
      <c r="E469" s="164">
        <v>339</v>
      </c>
      <c r="F469" s="164"/>
      <c r="G469" s="189"/>
      <c r="H469" s="189"/>
      <c r="I469" s="189"/>
      <c r="J469" s="189"/>
      <c r="K469" s="189"/>
      <c r="L469" s="189"/>
      <c r="M469" s="189"/>
      <c r="N469" s="189"/>
      <c r="O469" s="189"/>
      <c r="P469" s="189"/>
      <c r="Q469" s="189"/>
      <c r="R469" s="189"/>
      <c r="S469" s="189"/>
      <c r="T469" s="163" t="s">
        <v>1020</v>
      </c>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v>3</v>
      </c>
      <c r="BE469" s="163"/>
      <c r="BF469" s="163"/>
      <c r="BG469" s="163"/>
      <c r="BH469" s="163"/>
      <c r="BI469" s="163"/>
      <c r="BJ469" s="163"/>
      <c r="BK469" s="164"/>
      <c r="BL469" s="164"/>
      <c r="BM469" s="164"/>
      <c r="BN469" s="164"/>
      <c r="BO469" s="164"/>
      <c r="BP469" s="164"/>
      <c r="BQ469" s="164"/>
      <c r="BR469" s="164"/>
      <c r="BS469" s="164"/>
      <c r="BT469" s="164"/>
      <c r="BU469" s="164"/>
      <c r="BV469" s="164"/>
      <c r="BW469" s="164"/>
      <c r="BX469" s="164"/>
      <c r="BY469" s="165">
        <v>3</v>
      </c>
      <c r="BZ469" s="165"/>
      <c r="CA469" s="165"/>
      <c r="CB469" s="165"/>
      <c r="CC469" s="165"/>
      <c r="CD469" s="165"/>
      <c r="CE469" s="165"/>
      <c r="CF469" s="164"/>
      <c r="CG469" s="164"/>
      <c r="CH469" s="164"/>
      <c r="CI469" s="164"/>
      <c r="CJ469" s="164"/>
      <c r="CK469" s="164"/>
      <c r="CL469" s="164"/>
      <c r="CM469" s="164"/>
      <c r="CN469" s="164"/>
    </row>
    <row r="470" spans="5:92" ht="14.25" customHeight="1" x14ac:dyDescent="0.35">
      <c r="E470" s="164">
        <v>340</v>
      </c>
      <c r="F470" s="164"/>
      <c r="G470" s="189"/>
      <c r="H470" s="189"/>
      <c r="I470" s="189"/>
      <c r="J470" s="189"/>
      <c r="K470" s="189"/>
      <c r="L470" s="189"/>
      <c r="M470" s="189"/>
      <c r="N470" s="189"/>
      <c r="O470" s="189"/>
      <c r="P470" s="189"/>
      <c r="Q470" s="189"/>
      <c r="R470" s="189"/>
      <c r="S470" s="189"/>
      <c r="T470" s="163" t="s">
        <v>1021</v>
      </c>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v>2</v>
      </c>
      <c r="BE470" s="163"/>
      <c r="BF470" s="163"/>
      <c r="BG470" s="163"/>
      <c r="BH470" s="163"/>
      <c r="BI470" s="163"/>
      <c r="BJ470" s="163"/>
      <c r="BK470" s="164"/>
      <c r="BL470" s="164"/>
      <c r="BM470" s="164"/>
      <c r="BN470" s="164"/>
      <c r="BO470" s="164"/>
      <c r="BP470" s="164"/>
      <c r="BQ470" s="164"/>
      <c r="BR470" s="164"/>
      <c r="BS470" s="164"/>
      <c r="BT470" s="164"/>
      <c r="BU470" s="164"/>
      <c r="BV470" s="164"/>
      <c r="BW470" s="164"/>
      <c r="BX470" s="164"/>
      <c r="BY470" s="165">
        <v>2</v>
      </c>
      <c r="BZ470" s="165"/>
      <c r="CA470" s="165"/>
      <c r="CB470" s="165"/>
      <c r="CC470" s="165"/>
      <c r="CD470" s="165"/>
      <c r="CE470" s="165"/>
      <c r="CF470" s="164"/>
      <c r="CG470" s="164"/>
      <c r="CH470" s="164"/>
      <c r="CI470" s="164"/>
      <c r="CJ470" s="164"/>
      <c r="CK470" s="164"/>
      <c r="CL470" s="164"/>
      <c r="CM470" s="164"/>
      <c r="CN470" s="164"/>
    </row>
    <row r="471" spans="5:92" ht="14.25" customHeight="1" x14ac:dyDescent="0.35">
      <c r="E471" s="164">
        <v>341</v>
      </c>
      <c r="F471" s="164"/>
      <c r="G471" s="189"/>
      <c r="H471" s="189"/>
      <c r="I471" s="189"/>
      <c r="J471" s="189"/>
      <c r="K471" s="189"/>
      <c r="L471" s="189"/>
      <c r="M471" s="189"/>
      <c r="N471" s="189"/>
      <c r="O471" s="189"/>
      <c r="P471" s="189"/>
      <c r="Q471" s="189"/>
      <c r="R471" s="189"/>
      <c r="S471" s="189"/>
      <c r="T471" s="163" t="s">
        <v>1022</v>
      </c>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c r="AW471" s="163">
        <v>2</v>
      </c>
      <c r="AX471" s="163"/>
      <c r="AY471" s="163"/>
      <c r="AZ471" s="163"/>
      <c r="BA471" s="163"/>
      <c r="BB471" s="163"/>
      <c r="BC471" s="163"/>
      <c r="BD471" s="163"/>
      <c r="BE471" s="163"/>
      <c r="BF471" s="163"/>
      <c r="BG471" s="163"/>
      <c r="BH471" s="163"/>
      <c r="BI471" s="163"/>
      <c r="BJ471" s="163"/>
      <c r="BK471" s="164"/>
      <c r="BL471" s="164"/>
      <c r="BM471" s="164"/>
      <c r="BN471" s="164"/>
      <c r="BO471" s="164"/>
      <c r="BP471" s="164"/>
      <c r="BQ471" s="164"/>
      <c r="BR471" s="164"/>
      <c r="BS471" s="164"/>
      <c r="BT471" s="164"/>
      <c r="BU471" s="164"/>
      <c r="BV471" s="164"/>
      <c r="BW471" s="164"/>
      <c r="BX471" s="164"/>
      <c r="BY471" s="165">
        <v>2</v>
      </c>
      <c r="BZ471" s="165"/>
      <c r="CA471" s="165"/>
      <c r="CB471" s="165"/>
      <c r="CC471" s="165"/>
      <c r="CD471" s="165"/>
      <c r="CE471" s="165"/>
      <c r="CF471" s="164"/>
      <c r="CG471" s="164"/>
      <c r="CH471" s="164"/>
      <c r="CI471" s="164"/>
      <c r="CJ471" s="164"/>
      <c r="CK471" s="164"/>
      <c r="CL471" s="164"/>
      <c r="CM471" s="164"/>
      <c r="CN471" s="164"/>
    </row>
    <row r="472" spans="5:92" ht="14.25" customHeight="1" x14ac:dyDescent="0.35">
      <c r="E472" s="164">
        <v>342</v>
      </c>
      <c r="F472" s="164"/>
      <c r="G472" s="189"/>
      <c r="H472" s="189"/>
      <c r="I472" s="189"/>
      <c r="J472" s="189"/>
      <c r="K472" s="189"/>
      <c r="L472" s="189"/>
      <c r="M472" s="189"/>
      <c r="N472" s="189"/>
      <c r="O472" s="189"/>
      <c r="P472" s="189"/>
      <c r="Q472" s="189"/>
      <c r="R472" s="189"/>
      <c r="S472" s="189"/>
      <c r="T472" s="163" t="s">
        <v>1023</v>
      </c>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c r="AV472" s="163"/>
      <c r="AW472" s="163">
        <v>3</v>
      </c>
      <c r="AX472" s="163"/>
      <c r="AY472" s="163"/>
      <c r="AZ472" s="163"/>
      <c r="BA472" s="163"/>
      <c r="BB472" s="163"/>
      <c r="BC472" s="163"/>
      <c r="BD472" s="163"/>
      <c r="BE472" s="163"/>
      <c r="BF472" s="163"/>
      <c r="BG472" s="163"/>
      <c r="BH472" s="163"/>
      <c r="BI472" s="163"/>
      <c r="BJ472" s="163"/>
      <c r="BK472" s="164"/>
      <c r="BL472" s="164"/>
      <c r="BM472" s="164"/>
      <c r="BN472" s="164"/>
      <c r="BO472" s="164"/>
      <c r="BP472" s="164"/>
      <c r="BQ472" s="164"/>
      <c r="BR472" s="164"/>
      <c r="BS472" s="164"/>
      <c r="BT472" s="164"/>
      <c r="BU472" s="164"/>
      <c r="BV472" s="164"/>
      <c r="BW472" s="164"/>
      <c r="BX472" s="164"/>
      <c r="BY472" s="165">
        <v>3</v>
      </c>
      <c r="BZ472" s="165"/>
      <c r="CA472" s="165"/>
      <c r="CB472" s="165"/>
      <c r="CC472" s="165"/>
      <c r="CD472" s="165"/>
      <c r="CE472" s="165"/>
      <c r="CF472" s="164"/>
      <c r="CG472" s="164"/>
      <c r="CH472" s="164"/>
      <c r="CI472" s="164"/>
      <c r="CJ472" s="164"/>
      <c r="CK472" s="164"/>
      <c r="CL472" s="164"/>
      <c r="CM472" s="164"/>
      <c r="CN472" s="164"/>
    </row>
    <row r="473" spans="5:92" ht="14.25" customHeight="1" x14ac:dyDescent="0.35">
      <c r="E473" s="164">
        <v>343</v>
      </c>
      <c r="F473" s="164"/>
      <c r="G473" s="189"/>
      <c r="H473" s="189"/>
      <c r="I473" s="189"/>
      <c r="J473" s="189"/>
      <c r="K473" s="189"/>
      <c r="L473" s="189"/>
      <c r="M473" s="189"/>
      <c r="N473" s="189"/>
      <c r="O473" s="189"/>
      <c r="P473" s="189"/>
      <c r="Q473" s="189"/>
      <c r="R473" s="189"/>
      <c r="S473" s="189"/>
      <c r="T473" s="163" t="s">
        <v>1024</v>
      </c>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v>3</v>
      </c>
      <c r="BE473" s="163"/>
      <c r="BF473" s="163"/>
      <c r="BG473" s="163"/>
      <c r="BH473" s="163"/>
      <c r="BI473" s="163"/>
      <c r="BJ473" s="163"/>
      <c r="BK473" s="164"/>
      <c r="BL473" s="164"/>
      <c r="BM473" s="164"/>
      <c r="BN473" s="164"/>
      <c r="BO473" s="164"/>
      <c r="BP473" s="164"/>
      <c r="BQ473" s="164"/>
      <c r="BR473" s="164"/>
      <c r="BS473" s="164"/>
      <c r="BT473" s="164"/>
      <c r="BU473" s="164"/>
      <c r="BV473" s="164"/>
      <c r="BW473" s="164"/>
      <c r="BX473" s="164"/>
      <c r="BY473" s="165">
        <v>3</v>
      </c>
      <c r="BZ473" s="165"/>
      <c r="CA473" s="165"/>
      <c r="CB473" s="165"/>
      <c r="CC473" s="165"/>
      <c r="CD473" s="165"/>
      <c r="CE473" s="165"/>
      <c r="CF473" s="164"/>
      <c r="CG473" s="164"/>
      <c r="CH473" s="164"/>
      <c r="CI473" s="164"/>
      <c r="CJ473" s="164"/>
      <c r="CK473" s="164"/>
      <c r="CL473" s="164"/>
      <c r="CM473" s="164"/>
      <c r="CN473" s="164"/>
    </row>
    <row r="474" spans="5:92" ht="14.25" customHeight="1" x14ac:dyDescent="0.35">
      <c r="E474" s="164">
        <v>344</v>
      </c>
      <c r="F474" s="164"/>
      <c r="G474" s="189"/>
      <c r="H474" s="189"/>
      <c r="I474" s="189"/>
      <c r="J474" s="189"/>
      <c r="K474" s="189"/>
      <c r="L474" s="189"/>
      <c r="M474" s="189"/>
      <c r="N474" s="189"/>
      <c r="O474" s="189"/>
      <c r="P474" s="189"/>
      <c r="Q474" s="189"/>
      <c r="R474" s="189"/>
      <c r="S474" s="189"/>
      <c r="T474" s="163" t="s">
        <v>1025</v>
      </c>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v>8</v>
      </c>
      <c r="BE474" s="163"/>
      <c r="BF474" s="163"/>
      <c r="BG474" s="163"/>
      <c r="BH474" s="163"/>
      <c r="BI474" s="163"/>
      <c r="BJ474" s="163"/>
      <c r="BK474" s="164"/>
      <c r="BL474" s="164"/>
      <c r="BM474" s="164"/>
      <c r="BN474" s="164"/>
      <c r="BO474" s="164"/>
      <c r="BP474" s="164"/>
      <c r="BQ474" s="164"/>
      <c r="BR474" s="164"/>
      <c r="BS474" s="164"/>
      <c r="BT474" s="164"/>
      <c r="BU474" s="164"/>
      <c r="BV474" s="164"/>
      <c r="BW474" s="164"/>
      <c r="BX474" s="164"/>
      <c r="BY474" s="165">
        <v>8</v>
      </c>
      <c r="BZ474" s="165"/>
      <c r="CA474" s="165"/>
      <c r="CB474" s="165"/>
      <c r="CC474" s="165"/>
      <c r="CD474" s="165"/>
      <c r="CE474" s="165"/>
      <c r="CF474" s="164"/>
      <c r="CG474" s="164"/>
      <c r="CH474" s="164"/>
      <c r="CI474" s="164"/>
      <c r="CJ474" s="164"/>
      <c r="CK474" s="164"/>
      <c r="CL474" s="164"/>
      <c r="CM474" s="164"/>
      <c r="CN474" s="164"/>
    </row>
    <row r="475" spans="5:92" ht="14.25" customHeight="1" x14ac:dyDescent="0.35">
      <c r="E475" s="164">
        <v>345</v>
      </c>
      <c r="F475" s="164"/>
      <c r="G475" s="189"/>
      <c r="H475" s="189"/>
      <c r="I475" s="189"/>
      <c r="J475" s="189"/>
      <c r="K475" s="189"/>
      <c r="L475" s="189"/>
      <c r="M475" s="189"/>
      <c r="N475" s="189"/>
      <c r="O475" s="189"/>
      <c r="P475" s="189"/>
      <c r="Q475" s="189"/>
      <c r="R475" s="189"/>
      <c r="S475" s="189"/>
      <c r="T475" s="163" t="s">
        <v>1026</v>
      </c>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v>4</v>
      </c>
      <c r="BE475" s="163"/>
      <c r="BF475" s="163"/>
      <c r="BG475" s="163"/>
      <c r="BH475" s="163"/>
      <c r="BI475" s="163"/>
      <c r="BJ475" s="163"/>
      <c r="BK475" s="164"/>
      <c r="BL475" s="164"/>
      <c r="BM475" s="164"/>
      <c r="BN475" s="164"/>
      <c r="BO475" s="164"/>
      <c r="BP475" s="164"/>
      <c r="BQ475" s="164"/>
      <c r="BR475" s="164"/>
      <c r="BS475" s="164"/>
      <c r="BT475" s="164"/>
      <c r="BU475" s="164"/>
      <c r="BV475" s="164"/>
      <c r="BW475" s="164"/>
      <c r="BX475" s="164"/>
      <c r="BY475" s="165">
        <v>4</v>
      </c>
      <c r="BZ475" s="165"/>
      <c r="CA475" s="165"/>
      <c r="CB475" s="165"/>
      <c r="CC475" s="165"/>
      <c r="CD475" s="165"/>
      <c r="CE475" s="165"/>
      <c r="CF475" s="164"/>
      <c r="CG475" s="164"/>
      <c r="CH475" s="164"/>
      <c r="CI475" s="164"/>
      <c r="CJ475" s="164"/>
      <c r="CK475" s="164"/>
      <c r="CL475" s="164"/>
      <c r="CM475" s="164"/>
      <c r="CN475" s="164"/>
    </row>
    <row r="476" spans="5:92" ht="14.25" customHeight="1" x14ac:dyDescent="0.35">
      <c r="E476" s="164">
        <v>346</v>
      </c>
      <c r="F476" s="164"/>
      <c r="G476" s="189"/>
      <c r="H476" s="189"/>
      <c r="I476" s="189"/>
      <c r="J476" s="189"/>
      <c r="K476" s="189"/>
      <c r="L476" s="189"/>
      <c r="M476" s="189"/>
      <c r="N476" s="189"/>
      <c r="O476" s="189"/>
      <c r="P476" s="189"/>
      <c r="Q476" s="189"/>
      <c r="R476" s="189"/>
      <c r="S476" s="189"/>
      <c r="T476" s="163" t="s">
        <v>1027</v>
      </c>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v>3</v>
      </c>
      <c r="BE476" s="163"/>
      <c r="BF476" s="163"/>
      <c r="BG476" s="163"/>
      <c r="BH476" s="163"/>
      <c r="BI476" s="163"/>
      <c r="BJ476" s="163"/>
      <c r="BK476" s="164"/>
      <c r="BL476" s="164"/>
      <c r="BM476" s="164"/>
      <c r="BN476" s="164"/>
      <c r="BO476" s="164"/>
      <c r="BP476" s="164"/>
      <c r="BQ476" s="164"/>
      <c r="BR476" s="164"/>
      <c r="BS476" s="164"/>
      <c r="BT476" s="164"/>
      <c r="BU476" s="164"/>
      <c r="BV476" s="164"/>
      <c r="BW476" s="164"/>
      <c r="BX476" s="164"/>
      <c r="BY476" s="165">
        <v>3</v>
      </c>
      <c r="BZ476" s="165"/>
      <c r="CA476" s="165"/>
      <c r="CB476" s="165"/>
      <c r="CC476" s="165"/>
      <c r="CD476" s="165"/>
      <c r="CE476" s="165"/>
      <c r="CF476" s="164"/>
      <c r="CG476" s="164"/>
      <c r="CH476" s="164"/>
      <c r="CI476" s="164"/>
      <c r="CJ476" s="164"/>
      <c r="CK476" s="164"/>
      <c r="CL476" s="164"/>
      <c r="CM476" s="164"/>
      <c r="CN476" s="164"/>
    </row>
    <row r="477" spans="5:92" ht="14.25" customHeight="1" x14ac:dyDescent="0.35">
      <c r="E477" s="164">
        <v>347</v>
      </c>
      <c r="F477" s="164"/>
      <c r="G477" s="189"/>
      <c r="H477" s="189"/>
      <c r="I477" s="189"/>
      <c r="J477" s="189"/>
      <c r="K477" s="189"/>
      <c r="L477" s="189"/>
      <c r="M477" s="189"/>
      <c r="N477" s="189"/>
      <c r="O477" s="189"/>
      <c r="P477" s="189"/>
      <c r="Q477" s="189"/>
      <c r="R477" s="189"/>
      <c r="S477" s="189"/>
      <c r="T477" s="163" t="s">
        <v>1028</v>
      </c>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c r="AV477" s="163"/>
      <c r="AW477" s="163">
        <v>8</v>
      </c>
      <c r="AX477" s="163"/>
      <c r="AY477" s="163"/>
      <c r="AZ477" s="163"/>
      <c r="BA477" s="163"/>
      <c r="BB477" s="163"/>
      <c r="BC477" s="163"/>
      <c r="BD477" s="163"/>
      <c r="BE477" s="163"/>
      <c r="BF477" s="163"/>
      <c r="BG477" s="163"/>
      <c r="BH477" s="163"/>
      <c r="BI477" s="163"/>
      <c r="BJ477" s="163"/>
      <c r="BK477" s="164"/>
      <c r="BL477" s="164"/>
      <c r="BM477" s="164"/>
      <c r="BN477" s="164"/>
      <c r="BO477" s="164"/>
      <c r="BP477" s="164"/>
      <c r="BQ477" s="164"/>
      <c r="BR477" s="164"/>
      <c r="BS477" s="164"/>
      <c r="BT477" s="164"/>
      <c r="BU477" s="164"/>
      <c r="BV477" s="164"/>
      <c r="BW477" s="164"/>
      <c r="BX477" s="164"/>
      <c r="BY477" s="165">
        <v>8</v>
      </c>
      <c r="BZ477" s="165"/>
      <c r="CA477" s="165"/>
      <c r="CB477" s="165"/>
      <c r="CC477" s="165"/>
      <c r="CD477" s="165"/>
      <c r="CE477" s="165"/>
      <c r="CF477" s="164"/>
      <c r="CG477" s="164"/>
      <c r="CH477" s="164"/>
      <c r="CI477" s="164"/>
      <c r="CJ477" s="164"/>
      <c r="CK477" s="164"/>
      <c r="CL477" s="164"/>
      <c r="CM477" s="164"/>
      <c r="CN477" s="164"/>
    </row>
    <row r="478" spans="5:92" ht="14.25" customHeight="1" x14ac:dyDescent="0.35">
      <c r="E478" s="164">
        <v>348</v>
      </c>
      <c r="F478" s="164"/>
      <c r="G478" s="189"/>
      <c r="H478" s="189"/>
      <c r="I478" s="189"/>
      <c r="J478" s="189"/>
      <c r="K478" s="189"/>
      <c r="L478" s="189"/>
      <c r="M478" s="189"/>
      <c r="N478" s="189"/>
      <c r="O478" s="189"/>
      <c r="P478" s="189"/>
      <c r="Q478" s="189"/>
      <c r="R478" s="189"/>
      <c r="S478" s="189"/>
      <c r="T478" s="163" t="s">
        <v>1029</v>
      </c>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v>9</v>
      </c>
      <c r="BE478" s="163"/>
      <c r="BF478" s="163"/>
      <c r="BG478" s="163"/>
      <c r="BH478" s="163"/>
      <c r="BI478" s="163"/>
      <c r="BJ478" s="163"/>
      <c r="BK478" s="164"/>
      <c r="BL478" s="164"/>
      <c r="BM478" s="164"/>
      <c r="BN478" s="164"/>
      <c r="BO478" s="164"/>
      <c r="BP478" s="164"/>
      <c r="BQ478" s="164"/>
      <c r="BR478" s="164"/>
      <c r="BS478" s="164"/>
      <c r="BT478" s="164"/>
      <c r="BU478" s="164"/>
      <c r="BV478" s="164"/>
      <c r="BW478" s="164"/>
      <c r="BX478" s="164"/>
      <c r="BY478" s="165">
        <v>9</v>
      </c>
      <c r="BZ478" s="165"/>
      <c r="CA478" s="165"/>
      <c r="CB478" s="165"/>
      <c r="CC478" s="165"/>
      <c r="CD478" s="165"/>
      <c r="CE478" s="165"/>
      <c r="CF478" s="164"/>
      <c r="CG478" s="164"/>
      <c r="CH478" s="164"/>
      <c r="CI478" s="164"/>
      <c r="CJ478" s="164"/>
      <c r="CK478" s="164"/>
      <c r="CL478" s="164"/>
      <c r="CM478" s="164"/>
      <c r="CN478" s="164"/>
    </row>
    <row r="479" spans="5:92" ht="14.25" customHeight="1" x14ac:dyDescent="0.35">
      <c r="E479" s="164">
        <v>349</v>
      </c>
      <c r="F479" s="164"/>
      <c r="G479" s="189"/>
      <c r="H479" s="189"/>
      <c r="I479" s="189"/>
      <c r="J479" s="189"/>
      <c r="K479" s="189"/>
      <c r="L479" s="189"/>
      <c r="M479" s="189"/>
      <c r="N479" s="189"/>
      <c r="O479" s="189"/>
      <c r="P479" s="189"/>
      <c r="Q479" s="189"/>
      <c r="R479" s="189"/>
      <c r="S479" s="189"/>
      <c r="T479" s="163" t="s">
        <v>1030</v>
      </c>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v>4</v>
      </c>
      <c r="BE479" s="163"/>
      <c r="BF479" s="163"/>
      <c r="BG479" s="163"/>
      <c r="BH479" s="163"/>
      <c r="BI479" s="163"/>
      <c r="BJ479" s="163"/>
      <c r="BK479" s="164"/>
      <c r="BL479" s="164"/>
      <c r="BM479" s="164"/>
      <c r="BN479" s="164"/>
      <c r="BO479" s="164"/>
      <c r="BP479" s="164"/>
      <c r="BQ479" s="164"/>
      <c r="BR479" s="164"/>
      <c r="BS479" s="164"/>
      <c r="BT479" s="164"/>
      <c r="BU479" s="164"/>
      <c r="BV479" s="164"/>
      <c r="BW479" s="164"/>
      <c r="BX479" s="164"/>
      <c r="BY479" s="165">
        <v>4</v>
      </c>
      <c r="BZ479" s="165"/>
      <c r="CA479" s="165"/>
      <c r="CB479" s="165"/>
      <c r="CC479" s="165"/>
      <c r="CD479" s="165"/>
      <c r="CE479" s="165"/>
      <c r="CF479" s="164"/>
      <c r="CG479" s="164"/>
      <c r="CH479" s="164"/>
      <c r="CI479" s="164"/>
      <c r="CJ479" s="164"/>
      <c r="CK479" s="164"/>
      <c r="CL479" s="164"/>
      <c r="CM479" s="164"/>
      <c r="CN479" s="164"/>
    </row>
    <row r="480" spans="5:92" ht="14.25" customHeight="1" x14ac:dyDescent="0.35">
      <c r="E480" s="164">
        <v>350</v>
      </c>
      <c r="F480" s="164"/>
      <c r="G480" s="189"/>
      <c r="H480" s="189"/>
      <c r="I480" s="189"/>
      <c r="J480" s="189"/>
      <c r="K480" s="189"/>
      <c r="L480" s="189"/>
      <c r="M480" s="189"/>
      <c r="N480" s="189"/>
      <c r="O480" s="189"/>
      <c r="P480" s="189"/>
      <c r="Q480" s="189"/>
      <c r="R480" s="189"/>
      <c r="S480" s="189"/>
      <c r="T480" s="163" t="s">
        <v>1031</v>
      </c>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v>9</v>
      </c>
      <c r="BE480" s="163"/>
      <c r="BF480" s="163"/>
      <c r="BG480" s="163"/>
      <c r="BH480" s="163"/>
      <c r="BI480" s="163"/>
      <c r="BJ480" s="163"/>
      <c r="BK480" s="164"/>
      <c r="BL480" s="164"/>
      <c r="BM480" s="164"/>
      <c r="BN480" s="164"/>
      <c r="BO480" s="164"/>
      <c r="BP480" s="164"/>
      <c r="BQ480" s="164"/>
      <c r="BR480" s="164"/>
      <c r="BS480" s="164"/>
      <c r="BT480" s="164"/>
      <c r="BU480" s="164"/>
      <c r="BV480" s="164"/>
      <c r="BW480" s="164"/>
      <c r="BX480" s="164"/>
      <c r="BY480" s="165">
        <v>9</v>
      </c>
      <c r="BZ480" s="165"/>
      <c r="CA480" s="165"/>
      <c r="CB480" s="165"/>
      <c r="CC480" s="165"/>
      <c r="CD480" s="165"/>
      <c r="CE480" s="165"/>
      <c r="CF480" s="164"/>
      <c r="CG480" s="164"/>
      <c r="CH480" s="164"/>
      <c r="CI480" s="164"/>
      <c r="CJ480" s="164"/>
      <c r="CK480" s="164"/>
      <c r="CL480" s="164"/>
      <c r="CM480" s="164"/>
      <c r="CN480" s="164"/>
    </row>
    <row r="481" spans="5:92" ht="14.25" customHeight="1" x14ac:dyDescent="0.35">
      <c r="E481" s="164">
        <v>351</v>
      </c>
      <c r="F481" s="164"/>
      <c r="G481" s="189"/>
      <c r="H481" s="189"/>
      <c r="I481" s="189"/>
      <c r="J481" s="189"/>
      <c r="K481" s="189"/>
      <c r="L481" s="189"/>
      <c r="M481" s="189"/>
      <c r="N481" s="189"/>
      <c r="O481" s="189"/>
      <c r="P481" s="189"/>
      <c r="Q481" s="189"/>
      <c r="R481" s="189"/>
      <c r="S481" s="189"/>
      <c r="T481" s="163" t="s">
        <v>1032</v>
      </c>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c r="BI481" s="163"/>
      <c r="BJ481" s="163"/>
      <c r="BK481" s="164">
        <v>7</v>
      </c>
      <c r="BL481" s="164"/>
      <c r="BM481" s="164"/>
      <c r="BN481" s="164"/>
      <c r="BO481" s="164"/>
      <c r="BP481" s="164"/>
      <c r="BQ481" s="164"/>
      <c r="BR481" s="164"/>
      <c r="BS481" s="164"/>
      <c r="BT481" s="164"/>
      <c r="BU481" s="164"/>
      <c r="BV481" s="164"/>
      <c r="BW481" s="164"/>
      <c r="BX481" s="164"/>
      <c r="BY481" s="165">
        <v>7</v>
      </c>
      <c r="BZ481" s="165"/>
      <c r="CA481" s="165"/>
      <c r="CB481" s="165"/>
      <c r="CC481" s="165"/>
      <c r="CD481" s="165"/>
      <c r="CE481" s="165"/>
      <c r="CF481" s="164"/>
      <c r="CG481" s="164"/>
      <c r="CH481" s="164"/>
      <c r="CI481" s="164"/>
      <c r="CJ481" s="164"/>
      <c r="CK481" s="164"/>
      <c r="CL481" s="164"/>
      <c r="CM481" s="164"/>
      <c r="CN481" s="164"/>
    </row>
    <row r="482" spans="5:92" ht="14.25" customHeight="1" x14ac:dyDescent="0.35">
      <c r="E482" s="164">
        <v>352</v>
      </c>
      <c r="F482" s="164"/>
      <c r="G482" s="189"/>
      <c r="H482" s="189"/>
      <c r="I482" s="189"/>
      <c r="J482" s="189"/>
      <c r="K482" s="189"/>
      <c r="L482" s="189"/>
      <c r="M482" s="189"/>
      <c r="N482" s="189"/>
      <c r="O482" s="189"/>
      <c r="P482" s="189"/>
      <c r="Q482" s="189"/>
      <c r="R482" s="189"/>
      <c r="S482" s="189"/>
      <c r="T482" s="163" t="s">
        <v>1033</v>
      </c>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v>5</v>
      </c>
      <c r="BE482" s="163"/>
      <c r="BF482" s="163"/>
      <c r="BG482" s="163"/>
      <c r="BH482" s="163"/>
      <c r="BI482" s="163"/>
      <c r="BJ482" s="163"/>
      <c r="BK482" s="164"/>
      <c r="BL482" s="164"/>
      <c r="BM482" s="164"/>
      <c r="BN482" s="164"/>
      <c r="BO482" s="164"/>
      <c r="BP482" s="164"/>
      <c r="BQ482" s="164"/>
      <c r="BR482" s="164"/>
      <c r="BS482" s="164"/>
      <c r="BT482" s="164"/>
      <c r="BU482" s="164"/>
      <c r="BV482" s="164"/>
      <c r="BW482" s="164"/>
      <c r="BX482" s="164"/>
      <c r="BY482" s="165">
        <v>5</v>
      </c>
      <c r="BZ482" s="165"/>
      <c r="CA482" s="165"/>
      <c r="CB482" s="165"/>
      <c r="CC482" s="165"/>
      <c r="CD482" s="165"/>
      <c r="CE482" s="165"/>
      <c r="CF482" s="164"/>
      <c r="CG482" s="164"/>
      <c r="CH482" s="164"/>
      <c r="CI482" s="164"/>
      <c r="CJ482" s="164"/>
      <c r="CK482" s="164"/>
      <c r="CL482" s="164"/>
      <c r="CM482" s="164"/>
      <c r="CN482" s="164"/>
    </row>
    <row r="483" spans="5:92" ht="14.25" customHeight="1" x14ac:dyDescent="0.35">
      <c r="E483" s="164">
        <v>353</v>
      </c>
      <c r="F483" s="164"/>
      <c r="G483" s="189"/>
      <c r="H483" s="189"/>
      <c r="I483" s="189"/>
      <c r="J483" s="189"/>
      <c r="K483" s="189"/>
      <c r="L483" s="189"/>
      <c r="M483" s="189"/>
      <c r="N483" s="189"/>
      <c r="O483" s="189"/>
      <c r="P483" s="189"/>
      <c r="Q483" s="189"/>
      <c r="R483" s="189"/>
      <c r="S483" s="189"/>
      <c r="T483" s="163" t="s">
        <v>1034</v>
      </c>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c r="AV483" s="163"/>
      <c r="AW483" s="163">
        <v>5</v>
      </c>
      <c r="AX483" s="163"/>
      <c r="AY483" s="163"/>
      <c r="AZ483" s="163"/>
      <c r="BA483" s="163"/>
      <c r="BB483" s="163"/>
      <c r="BC483" s="163"/>
      <c r="BD483" s="163"/>
      <c r="BE483" s="163"/>
      <c r="BF483" s="163"/>
      <c r="BG483" s="163"/>
      <c r="BH483" s="163"/>
      <c r="BI483" s="163"/>
      <c r="BJ483" s="163"/>
      <c r="BK483" s="164"/>
      <c r="BL483" s="164"/>
      <c r="BM483" s="164"/>
      <c r="BN483" s="164"/>
      <c r="BO483" s="164"/>
      <c r="BP483" s="164"/>
      <c r="BQ483" s="164"/>
      <c r="BR483" s="164"/>
      <c r="BS483" s="164"/>
      <c r="BT483" s="164"/>
      <c r="BU483" s="164"/>
      <c r="BV483" s="164"/>
      <c r="BW483" s="164"/>
      <c r="BX483" s="164"/>
      <c r="BY483" s="165">
        <v>5</v>
      </c>
      <c r="BZ483" s="165"/>
      <c r="CA483" s="165"/>
      <c r="CB483" s="165"/>
      <c r="CC483" s="165"/>
      <c r="CD483" s="165"/>
      <c r="CE483" s="165"/>
      <c r="CF483" s="164"/>
      <c r="CG483" s="164"/>
      <c r="CH483" s="164"/>
      <c r="CI483" s="164"/>
      <c r="CJ483" s="164"/>
      <c r="CK483" s="164"/>
      <c r="CL483" s="164"/>
      <c r="CM483" s="164"/>
      <c r="CN483" s="164"/>
    </row>
    <row r="484" spans="5:92" ht="14.25" customHeight="1" x14ac:dyDescent="0.35">
      <c r="E484" s="164">
        <v>354</v>
      </c>
      <c r="F484" s="164"/>
      <c r="G484" s="189"/>
      <c r="H484" s="189"/>
      <c r="I484" s="189"/>
      <c r="J484" s="189"/>
      <c r="K484" s="189"/>
      <c r="L484" s="189"/>
      <c r="M484" s="189"/>
      <c r="N484" s="189"/>
      <c r="O484" s="189"/>
      <c r="P484" s="189"/>
      <c r="Q484" s="189"/>
      <c r="R484" s="189"/>
      <c r="S484" s="189"/>
      <c r="T484" s="163" t="s">
        <v>1035</v>
      </c>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c r="AT484" s="163"/>
      <c r="AU484" s="163"/>
      <c r="AV484" s="163"/>
      <c r="AW484" s="163">
        <v>3</v>
      </c>
      <c r="AX484" s="163"/>
      <c r="AY484" s="163"/>
      <c r="AZ484" s="163"/>
      <c r="BA484" s="163"/>
      <c r="BB484" s="163"/>
      <c r="BC484" s="163"/>
      <c r="BD484" s="163"/>
      <c r="BE484" s="163"/>
      <c r="BF484" s="163"/>
      <c r="BG484" s="163"/>
      <c r="BH484" s="163"/>
      <c r="BI484" s="163"/>
      <c r="BJ484" s="163"/>
      <c r="BK484" s="164"/>
      <c r="BL484" s="164"/>
      <c r="BM484" s="164"/>
      <c r="BN484" s="164"/>
      <c r="BO484" s="164"/>
      <c r="BP484" s="164"/>
      <c r="BQ484" s="164"/>
      <c r="BR484" s="164"/>
      <c r="BS484" s="164"/>
      <c r="BT484" s="164"/>
      <c r="BU484" s="164"/>
      <c r="BV484" s="164"/>
      <c r="BW484" s="164"/>
      <c r="BX484" s="164"/>
      <c r="BY484" s="165">
        <v>3</v>
      </c>
      <c r="BZ484" s="165"/>
      <c r="CA484" s="165"/>
      <c r="CB484" s="165"/>
      <c r="CC484" s="165"/>
      <c r="CD484" s="165"/>
      <c r="CE484" s="165"/>
      <c r="CF484" s="164"/>
      <c r="CG484" s="164"/>
      <c r="CH484" s="164"/>
      <c r="CI484" s="164"/>
      <c r="CJ484" s="164"/>
      <c r="CK484" s="164"/>
      <c r="CL484" s="164"/>
      <c r="CM484" s="164"/>
      <c r="CN484" s="164"/>
    </row>
    <row r="485" spans="5:92" ht="14.25" customHeight="1" x14ac:dyDescent="0.35">
      <c r="E485" s="164">
        <v>355</v>
      </c>
      <c r="F485" s="164"/>
      <c r="G485" s="189"/>
      <c r="H485" s="189"/>
      <c r="I485" s="189"/>
      <c r="J485" s="189"/>
      <c r="K485" s="189"/>
      <c r="L485" s="189"/>
      <c r="M485" s="189"/>
      <c r="N485" s="189"/>
      <c r="O485" s="189"/>
      <c r="P485" s="189"/>
      <c r="Q485" s="189"/>
      <c r="R485" s="189"/>
      <c r="S485" s="189"/>
      <c r="T485" s="163" t="s">
        <v>1036</v>
      </c>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c r="AT485" s="163"/>
      <c r="AU485" s="163"/>
      <c r="AV485" s="163"/>
      <c r="AW485" s="163">
        <v>18</v>
      </c>
      <c r="AX485" s="163"/>
      <c r="AY485" s="163"/>
      <c r="AZ485" s="163"/>
      <c r="BA485" s="163"/>
      <c r="BB485" s="163"/>
      <c r="BC485" s="163"/>
      <c r="BD485" s="163"/>
      <c r="BE485" s="163"/>
      <c r="BF485" s="163"/>
      <c r="BG485" s="163"/>
      <c r="BH485" s="163"/>
      <c r="BI485" s="163"/>
      <c r="BJ485" s="163"/>
      <c r="BK485" s="164"/>
      <c r="BL485" s="164"/>
      <c r="BM485" s="164"/>
      <c r="BN485" s="164"/>
      <c r="BO485" s="164"/>
      <c r="BP485" s="164"/>
      <c r="BQ485" s="164"/>
      <c r="BR485" s="164"/>
      <c r="BS485" s="164"/>
      <c r="BT485" s="164"/>
      <c r="BU485" s="164"/>
      <c r="BV485" s="164"/>
      <c r="BW485" s="164"/>
      <c r="BX485" s="164"/>
      <c r="BY485" s="165">
        <v>18</v>
      </c>
      <c r="BZ485" s="165"/>
      <c r="CA485" s="165"/>
      <c r="CB485" s="165"/>
      <c r="CC485" s="165"/>
      <c r="CD485" s="165"/>
      <c r="CE485" s="165"/>
      <c r="CF485" s="164"/>
      <c r="CG485" s="164"/>
      <c r="CH485" s="164"/>
      <c r="CI485" s="164"/>
      <c r="CJ485" s="164"/>
      <c r="CK485" s="164"/>
      <c r="CL485" s="164"/>
      <c r="CM485" s="164"/>
      <c r="CN485" s="164"/>
    </row>
    <row r="486" spans="5:92" ht="14.25" customHeight="1" x14ac:dyDescent="0.35">
      <c r="E486" s="164">
        <v>356</v>
      </c>
      <c r="F486" s="164"/>
      <c r="G486" s="189"/>
      <c r="H486" s="189"/>
      <c r="I486" s="189"/>
      <c r="J486" s="189"/>
      <c r="K486" s="189"/>
      <c r="L486" s="189"/>
      <c r="M486" s="189"/>
      <c r="N486" s="189"/>
      <c r="O486" s="189"/>
      <c r="P486" s="189"/>
      <c r="Q486" s="189"/>
      <c r="R486" s="189"/>
      <c r="S486" s="189"/>
      <c r="T486" s="163" t="s">
        <v>1037</v>
      </c>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v>6</v>
      </c>
      <c r="BE486" s="163"/>
      <c r="BF486" s="163"/>
      <c r="BG486" s="163"/>
      <c r="BH486" s="163"/>
      <c r="BI486" s="163"/>
      <c r="BJ486" s="163"/>
      <c r="BK486" s="164"/>
      <c r="BL486" s="164"/>
      <c r="BM486" s="164"/>
      <c r="BN486" s="164"/>
      <c r="BO486" s="164"/>
      <c r="BP486" s="164"/>
      <c r="BQ486" s="164"/>
      <c r="BR486" s="164"/>
      <c r="BS486" s="164"/>
      <c r="BT486" s="164"/>
      <c r="BU486" s="164"/>
      <c r="BV486" s="164"/>
      <c r="BW486" s="164"/>
      <c r="BX486" s="164"/>
      <c r="BY486" s="165">
        <v>6</v>
      </c>
      <c r="BZ486" s="165"/>
      <c r="CA486" s="165"/>
      <c r="CB486" s="165"/>
      <c r="CC486" s="165"/>
      <c r="CD486" s="165"/>
      <c r="CE486" s="165"/>
      <c r="CF486" s="164"/>
      <c r="CG486" s="164"/>
      <c r="CH486" s="164"/>
      <c r="CI486" s="164"/>
      <c r="CJ486" s="164"/>
      <c r="CK486" s="164"/>
      <c r="CL486" s="164"/>
      <c r="CM486" s="164"/>
      <c r="CN486" s="164"/>
    </row>
    <row r="487" spans="5:92" ht="14.25" customHeight="1" x14ac:dyDescent="0.35">
      <c r="E487" s="164">
        <v>357</v>
      </c>
      <c r="F487" s="164"/>
      <c r="G487" s="189"/>
      <c r="H487" s="189"/>
      <c r="I487" s="189"/>
      <c r="J487" s="189"/>
      <c r="K487" s="189"/>
      <c r="L487" s="189"/>
      <c r="M487" s="189"/>
      <c r="N487" s="189"/>
      <c r="O487" s="189"/>
      <c r="P487" s="189"/>
      <c r="Q487" s="189"/>
      <c r="R487" s="189"/>
      <c r="S487" s="189"/>
      <c r="T487" s="163" t="s">
        <v>1038</v>
      </c>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v>11</v>
      </c>
      <c r="BE487" s="163"/>
      <c r="BF487" s="163"/>
      <c r="BG487" s="163"/>
      <c r="BH487" s="163"/>
      <c r="BI487" s="163"/>
      <c r="BJ487" s="163"/>
      <c r="BK487" s="164"/>
      <c r="BL487" s="164"/>
      <c r="BM487" s="164"/>
      <c r="BN487" s="164"/>
      <c r="BO487" s="164"/>
      <c r="BP487" s="164"/>
      <c r="BQ487" s="164"/>
      <c r="BR487" s="164"/>
      <c r="BS487" s="164"/>
      <c r="BT487" s="164"/>
      <c r="BU487" s="164"/>
      <c r="BV487" s="164"/>
      <c r="BW487" s="164"/>
      <c r="BX487" s="164"/>
      <c r="BY487" s="165">
        <v>11</v>
      </c>
      <c r="BZ487" s="165"/>
      <c r="CA487" s="165"/>
      <c r="CB487" s="165"/>
      <c r="CC487" s="165"/>
      <c r="CD487" s="165"/>
      <c r="CE487" s="165"/>
      <c r="CF487" s="164"/>
      <c r="CG487" s="164"/>
      <c r="CH487" s="164"/>
      <c r="CI487" s="164"/>
      <c r="CJ487" s="164"/>
      <c r="CK487" s="164"/>
      <c r="CL487" s="164"/>
      <c r="CM487" s="164"/>
      <c r="CN487" s="164"/>
    </row>
    <row r="488" spans="5:92" ht="14.25" customHeight="1" x14ac:dyDescent="0.35">
      <c r="E488" s="164">
        <v>358</v>
      </c>
      <c r="F488" s="164"/>
      <c r="G488" s="189"/>
      <c r="H488" s="189"/>
      <c r="I488" s="189"/>
      <c r="J488" s="189"/>
      <c r="K488" s="189"/>
      <c r="L488" s="189"/>
      <c r="M488" s="189"/>
      <c r="N488" s="189"/>
      <c r="O488" s="189"/>
      <c r="P488" s="189"/>
      <c r="Q488" s="189"/>
      <c r="R488" s="189"/>
      <c r="S488" s="189"/>
      <c r="T488" s="163" t="s">
        <v>1039</v>
      </c>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v>17</v>
      </c>
      <c r="BE488" s="163"/>
      <c r="BF488" s="163"/>
      <c r="BG488" s="163"/>
      <c r="BH488" s="163"/>
      <c r="BI488" s="163"/>
      <c r="BJ488" s="163"/>
      <c r="BK488" s="164"/>
      <c r="BL488" s="164"/>
      <c r="BM488" s="164"/>
      <c r="BN488" s="164"/>
      <c r="BO488" s="164"/>
      <c r="BP488" s="164"/>
      <c r="BQ488" s="164"/>
      <c r="BR488" s="164"/>
      <c r="BS488" s="164"/>
      <c r="BT488" s="164"/>
      <c r="BU488" s="164"/>
      <c r="BV488" s="164"/>
      <c r="BW488" s="164"/>
      <c r="BX488" s="164"/>
      <c r="BY488" s="165">
        <v>17</v>
      </c>
      <c r="BZ488" s="165"/>
      <c r="CA488" s="165"/>
      <c r="CB488" s="165"/>
      <c r="CC488" s="165"/>
      <c r="CD488" s="165"/>
      <c r="CE488" s="165"/>
      <c r="CF488" s="164"/>
      <c r="CG488" s="164"/>
      <c r="CH488" s="164"/>
      <c r="CI488" s="164"/>
      <c r="CJ488" s="164"/>
      <c r="CK488" s="164"/>
      <c r="CL488" s="164"/>
      <c r="CM488" s="164"/>
      <c r="CN488" s="164"/>
    </row>
    <row r="489" spans="5:92" ht="14.25" customHeight="1" x14ac:dyDescent="0.35">
      <c r="E489" s="164">
        <v>359</v>
      </c>
      <c r="F489" s="164"/>
      <c r="G489" s="189"/>
      <c r="H489" s="189"/>
      <c r="I489" s="189"/>
      <c r="J489" s="189"/>
      <c r="K489" s="189"/>
      <c r="L489" s="189"/>
      <c r="M489" s="189"/>
      <c r="N489" s="189"/>
      <c r="O489" s="189"/>
      <c r="P489" s="189"/>
      <c r="Q489" s="189"/>
      <c r="R489" s="189"/>
      <c r="S489" s="189"/>
      <c r="T489" s="163" t="s">
        <v>1040</v>
      </c>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v>7</v>
      </c>
      <c r="BE489" s="163"/>
      <c r="BF489" s="163"/>
      <c r="BG489" s="163"/>
      <c r="BH489" s="163"/>
      <c r="BI489" s="163"/>
      <c r="BJ489" s="163"/>
      <c r="BK489" s="164"/>
      <c r="BL489" s="164"/>
      <c r="BM489" s="164"/>
      <c r="BN489" s="164"/>
      <c r="BO489" s="164"/>
      <c r="BP489" s="164"/>
      <c r="BQ489" s="164"/>
      <c r="BR489" s="164"/>
      <c r="BS489" s="164"/>
      <c r="BT489" s="164"/>
      <c r="BU489" s="164"/>
      <c r="BV489" s="164"/>
      <c r="BW489" s="164"/>
      <c r="BX489" s="164"/>
      <c r="BY489" s="165">
        <v>7</v>
      </c>
      <c r="BZ489" s="165"/>
      <c r="CA489" s="165"/>
      <c r="CB489" s="165"/>
      <c r="CC489" s="165"/>
      <c r="CD489" s="165"/>
      <c r="CE489" s="165"/>
      <c r="CF489" s="164"/>
      <c r="CG489" s="164"/>
      <c r="CH489" s="164"/>
      <c r="CI489" s="164"/>
      <c r="CJ489" s="164"/>
      <c r="CK489" s="164"/>
      <c r="CL489" s="164"/>
      <c r="CM489" s="164"/>
      <c r="CN489" s="164"/>
    </row>
    <row r="490" spans="5:92" ht="14.25" customHeight="1" x14ac:dyDescent="0.35">
      <c r="E490" s="164">
        <v>360</v>
      </c>
      <c r="F490" s="164"/>
      <c r="G490" s="189"/>
      <c r="H490" s="189"/>
      <c r="I490" s="189"/>
      <c r="J490" s="189"/>
      <c r="K490" s="189"/>
      <c r="L490" s="189"/>
      <c r="M490" s="189"/>
      <c r="N490" s="189"/>
      <c r="O490" s="189"/>
      <c r="P490" s="189"/>
      <c r="Q490" s="189"/>
      <c r="R490" s="189"/>
      <c r="S490" s="189"/>
      <c r="T490" s="163" t="s">
        <v>1041</v>
      </c>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v>11</v>
      </c>
      <c r="BE490" s="163"/>
      <c r="BF490" s="163"/>
      <c r="BG490" s="163"/>
      <c r="BH490" s="163"/>
      <c r="BI490" s="163"/>
      <c r="BJ490" s="163"/>
      <c r="BK490" s="164"/>
      <c r="BL490" s="164"/>
      <c r="BM490" s="164"/>
      <c r="BN490" s="164"/>
      <c r="BO490" s="164"/>
      <c r="BP490" s="164"/>
      <c r="BQ490" s="164"/>
      <c r="BR490" s="164"/>
      <c r="BS490" s="164"/>
      <c r="BT490" s="164"/>
      <c r="BU490" s="164"/>
      <c r="BV490" s="164"/>
      <c r="BW490" s="164"/>
      <c r="BX490" s="164"/>
      <c r="BY490" s="165">
        <v>11</v>
      </c>
      <c r="BZ490" s="165"/>
      <c r="CA490" s="165"/>
      <c r="CB490" s="165"/>
      <c r="CC490" s="165"/>
      <c r="CD490" s="165"/>
      <c r="CE490" s="165"/>
      <c r="CF490" s="164"/>
      <c r="CG490" s="164"/>
      <c r="CH490" s="164"/>
      <c r="CI490" s="164"/>
      <c r="CJ490" s="164"/>
      <c r="CK490" s="164"/>
      <c r="CL490" s="164"/>
      <c r="CM490" s="164"/>
      <c r="CN490" s="164"/>
    </row>
    <row r="491" spans="5:92" ht="14.25" customHeight="1" x14ac:dyDescent="0.35">
      <c r="E491" s="164">
        <v>361</v>
      </c>
      <c r="F491" s="164"/>
      <c r="G491" s="189"/>
      <c r="H491" s="189"/>
      <c r="I491" s="189"/>
      <c r="J491" s="189"/>
      <c r="K491" s="189"/>
      <c r="L491" s="189"/>
      <c r="M491" s="189"/>
      <c r="N491" s="189"/>
      <c r="O491" s="189"/>
      <c r="P491" s="189"/>
      <c r="Q491" s="189"/>
      <c r="R491" s="189"/>
      <c r="S491" s="189"/>
      <c r="T491" s="163" t="s">
        <v>1042</v>
      </c>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c r="AV491" s="163"/>
      <c r="AW491" s="163">
        <v>11</v>
      </c>
      <c r="AX491" s="163"/>
      <c r="AY491" s="163"/>
      <c r="AZ491" s="163"/>
      <c r="BA491" s="163"/>
      <c r="BB491" s="163"/>
      <c r="BC491" s="163"/>
      <c r="BD491" s="163"/>
      <c r="BE491" s="163"/>
      <c r="BF491" s="163"/>
      <c r="BG491" s="163"/>
      <c r="BH491" s="163"/>
      <c r="BI491" s="163"/>
      <c r="BJ491" s="163"/>
      <c r="BK491" s="164"/>
      <c r="BL491" s="164"/>
      <c r="BM491" s="164"/>
      <c r="BN491" s="164"/>
      <c r="BO491" s="164"/>
      <c r="BP491" s="164"/>
      <c r="BQ491" s="164"/>
      <c r="BR491" s="164"/>
      <c r="BS491" s="164"/>
      <c r="BT491" s="164"/>
      <c r="BU491" s="164"/>
      <c r="BV491" s="164"/>
      <c r="BW491" s="164"/>
      <c r="BX491" s="164"/>
      <c r="BY491" s="165">
        <v>11</v>
      </c>
      <c r="BZ491" s="165"/>
      <c r="CA491" s="165"/>
      <c r="CB491" s="165"/>
      <c r="CC491" s="165"/>
      <c r="CD491" s="165"/>
      <c r="CE491" s="165"/>
      <c r="CF491" s="164"/>
      <c r="CG491" s="164"/>
      <c r="CH491" s="164"/>
      <c r="CI491" s="164"/>
      <c r="CJ491" s="164"/>
      <c r="CK491" s="164"/>
      <c r="CL491" s="164"/>
      <c r="CM491" s="164"/>
      <c r="CN491" s="164"/>
    </row>
    <row r="492" spans="5:92" ht="14.25" customHeight="1" x14ac:dyDescent="0.35">
      <c r="E492" s="164">
        <v>362</v>
      </c>
      <c r="F492" s="164"/>
      <c r="G492" s="189"/>
      <c r="H492" s="189"/>
      <c r="I492" s="189"/>
      <c r="J492" s="189"/>
      <c r="K492" s="189"/>
      <c r="L492" s="189"/>
      <c r="M492" s="189"/>
      <c r="N492" s="189"/>
      <c r="O492" s="189"/>
      <c r="P492" s="189"/>
      <c r="Q492" s="189"/>
      <c r="R492" s="189"/>
      <c r="S492" s="189"/>
      <c r="T492" s="163" t="s">
        <v>1043</v>
      </c>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v>4</v>
      </c>
      <c r="BE492" s="163"/>
      <c r="BF492" s="163"/>
      <c r="BG492" s="163"/>
      <c r="BH492" s="163"/>
      <c r="BI492" s="163"/>
      <c r="BJ492" s="163"/>
      <c r="BK492" s="164"/>
      <c r="BL492" s="164"/>
      <c r="BM492" s="164"/>
      <c r="BN492" s="164"/>
      <c r="BO492" s="164"/>
      <c r="BP492" s="164"/>
      <c r="BQ492" s="164"/>
      <c r="BR492" s="164"/>
      <c r="BS492" s="164"/>
      <c r="BT492" s="164"/>
      <c r="BU492" s="164"/>
      <c r="BV492" s="164"/>
      <c r="BW492" s="164"/>
      <c r="BX492" s="164"/>
      <c r="BY492" s="165">
        <v>4</v>
      </c>
      <c r="BZ492" s="165"/>
      <c r="CA492" s="165"/>
      <c r="CB492" s="165"/>
      <c r="CC492" s="165"/>
      <c r="CD492" s="165"/>
      <c r="CE492" s="165"/>
      <c r="CF492" s="164"/>
      <c r="CG492" s="164"/>
      <c r="CH492" s="164"/>
      <c r="CI492" s="164"/>
      <c r="CJ492" s="164"/>
      <c r="CK492" s="164"/>
      <c r="CL492" s="164"/>
      <c r="CM492" s="164"/>
      <c r="CN492" s="164"/>
    </row>
    <row r="493" spans="5:92" ht="14.25" customHeight="1" x14ac:dyDescent="0.35">
      <c r="E493" s="164">
        <v>363</v>
      </c>
      <c r="F493" s="164"/>
      <c r="G493" s="189"/>
      <c r="H493" s="189"/>
      <c r="I493" s="189"/>
      <c r="J493" s="189"/>
      <c r="K493" s="189"/>
      <c r="L493" s="189"/>
      <c r="M493" s="189"/>
      <c r="N493" s="189"/>
      <c r="O493" s="189"/>
      <c r="P493" s="189"/>
      <c r="Q493" s="189"/>
      <c r="R493" s="189"/>
      <c r="S493" s="189"/>
      <c r="T493" s="163" t="s">
        <v>1044</v>
      </c>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v>3</v>
      </c>
      <c r="BE493" s="163"/>
      <c r="BF493" s="163"/>
      <c r="BG493" s="163"/>
      <c r="BH493" s="163"/>
      <c r="BI493" s="163"/>
      <c r="BJ493" s="163"/>
      <c r="BK493" s="164"/>
      <c r="BL493" s="164"/>
      <c r="BM493" s="164"/>
      <c r="BN493" s="164"/>
      <c r="BO493" s="164"/>
      <c r="BP493" s="164"/>
      <c r="BQ493" s="164"/>
      <c r="BR493" s="164"/>
      <c r="BS493" s="164"/>
      <c r="BT493" s="164"/>
      <c r="BU493" s="164"/>
      <c r="BV493" s="164"/>
      <c r="BW493" s="164"/>
      <c r="BX493" s="164"/>
      <c r="BY493" s="165">
        <v>3</v>
      </c>
      <c r="BZ493" s="165"/>
      <c r="CA493" s="165"/>
      <c r="CB493" s="165"/>
      <c r="CC493" s="165"/>
      <c r="CD493" s="165"/>
      <c r="CE493" s="165"/>
      <c r="CF493" s="164"/>
      <c r="CG493" s="164"/>
      <c r="CH493" s="164"/>
      <c r="CI493" s="164"/>
      <c r="CJ493" s="164"/>
      <c r="CK493" s="164"/>
      <c r="CL493" s="164"/>
      <c r="CM493" s="164"/>
      <c r="CN493" s="164"/>
    </row>
    <row r="494" spans="5:92" ht="14.25" customHeight="1" x14ac:dyDescent="0.35">
      <c r="E494" s="164">
        <v>364</v>
      </c>
      <c r="F494" s="164"/>
      <c r="G494" s="189"/>
      <c r="H494" s="189"/>
      <c r="I494" s="189"/>
      <c r="J494" s="189"/>
      <c r="K494" s="189"/>
      <c r="L494" s="189"/>
      <c r="M494" s="189"/>
      <c r="N494" s="189"/>
      <c r="O494" s="189"/>
      <c r="P494" s="189"/>
      <c r="Q494" s="189"/>
      <c r="R494" s="189"/>
      <c r="S494" s="189"/>
      <c r="T494" s="163" t="s">
        <v>1045</v>
      </c>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c r="AT494" s="163"/>
      <c r="AU494" s="163"/>
      <c r="AV494" s="163"/>
      <c r="AW494" s="163">
        <v>7</v>
      </c>
      <c r="AX494" s="163"/>
      <c r="AY494" s="163"/>
      <c r="AZ494" s="163"/>
      <c r="BA494" s="163"/>
      <c r="BB494" s="163"/>
      <c r="BC494" s="163"/>
      <c r="BD494" s="163"/>
      <c r="BE494" s="163"/>
      <c r="BF494" s="163"/>
      <c r="BG494" s="163"/>
      <c r="BH494" s="163"/>
      <c r="BI494" s="163"/>
      <c r="BJ494" s="163"/>
      <c r="BK494" s="164"/>
      <c r="BL494" s="164"/>
      <c r="BM494" s="164"/>
      <c r="BN494" s="164"/>
      <c r="BO494" s="164"/>
      <c r="BP494" s="164"/>
      <c r="BQ494" s="164"/>
      <c r="BR494" s="164"/>
      <c r="BS494" s="164"/>
      <c r="BT494" s="164"/>
      <c r="BU494" s="164"/>
      <c r="BV494" s="164"/>
      <c r="BW494" s="164"/>
      <c r="BX494" s="164"/>
      <c r="BY494" s="165">
        <v>7</v>
      </c>
      <c r="BZ494" s="165"/>
      <c r="CA494" s="165"/>
      <c r="CB494" s="165"/>
      <c r="CC494" s="165"/>
      <c r="CD494" s="165"/>
      <c r="CE494" s="165"/>
      <c r="CF494" s="164"/>
      <c r="CG494" s="164"/>
      <c r="CH494" s="164"/>
      <c r="CI494" s="164"/>
      <c r="CJ494" s="164"/>
      <c r="CK494" s="164"/>
      <c r="CL494" s="164"/>
      <c r="CM494" s="164"/>
      <c r="CN494" s="164"/>
    </row>
    <row r="495" spans="5:92" ht="14.25" customHeight="1" x14ac:dyDescent="0.35">
      <c r="E495" s="164">
        <v>365</v>
      </c>
      <c r="F495" s="164"/>
      <c r="G495" s="189"/>
      <c r="H495" s="189"/>
      <c r="I495" s="189"/>
      <c r="J495" s="189"/>
      <c r="K495" s="189"/>
      <c r="L495" s="189"/>
      <c r="M495" s="189"/>
      <c r="N495" s="189"/>
      <c r="O495" s="189"/>
      <c r="P495" s="189"/>
      <c r="Q495" s="189"/>
      <c r="R495" s="189"/>
      <c r="S495" s="189"/>
      <c r="T495" s="163" t="s">
        <v>1046</v>
      </c>
      <c r="U495" s="163"/>
      <c r="V495" s="163"/>
      <c r="W495" s="163"/>
      <c r="X495" s="163"/>
      <c r="Y495" s="163"/>
      <c r="Z495" s="163"/>
      <c r="AA495" s="163"/>
      <c r="AB495" s="163"/>
      <c r="AC495" s="163"/>
      <c r="AD495" s="163"/>
      <c r="AE495" s="163"/>
      <c r="AF495" s="163"/>
      <c r="AG495" s="163"/>
      <c r="AH495" s="163"/>
      <c r="AI495" s="163"/>
      <c r="AJ495" s="163"/>
      <c r="AK495" s="163"/>
      <c r="AL495" s="163"/>
      <c r="AM495" s="163"/>
      <c r="AN495" s="163"/>
      <c r="AO495" s="163"/>
      <c r="AP495" s="163"/>
      <c r="AQ495" s="163"/>
      <c r="AR495" s="163"/>
      <c r="AS495" s="163"/>
      <c r="AT495" s="163"/>
      <c r="AU495" s="163"/>
      <c r="AV495" s="163"/>
      <c r="AW495" s="163"/>
      <c r="AX495" s="163"/>
      <c r="AY495" s="163"/>
      <c r="AZ495" s="163"/>
      <c r="BA495" s="163"/>
      <c r="BB495" s="163"/>
      <c r="BC495" s="163"/>
      <c r="BD495" s="163">
        <v>1</v>
      </c>
      <c r="BE495" s="163"/>
      <c r="BF495" s="163"/>
      <c r="BG495" s="163"/>
      <c r="BH495" s="163"/>
      <c r="BI495" s="163"/>
      <c r="BJ495" s="163"/>
      <c r="BK495" s="164"/>
      <c r="BL495" s="164"/>
      <c r="BM495" s="164"/>
      <c r="BN495" s="164"/>
      <c r="BO495" s="164"/>
      <c r="BP495" s="164"/>
      <c r="BQ495" s="164"/>
      <c r="BR495" s="164"/>
      <c r="BS495" s="164"/>
      <c r="BT495" s="164"/>
      <c r="BU495" s="164"/>
      <c r="BV495" s="164"/>
      <c r="BW495" s="164"/>
      <c r="BX495" s="164"/>
      <c r="BY495" s="165">
        <v>1</v>
      </c>
      <c r="BZ495" s="165"/>
      <c r="CA495" s="165"/>
      <c r="CB495" s="165"/>
      <c r="CC495" s="165"/>
      <c r="CD495" s="165"/>
      <c r="CE495" s="165"/>
      <c r="CF495" s="164"/>
      <c r="CG495" s="164"/>
      <c r="CH495" s="164"/>
      <c r="CI495" s="164"/>
      <c r="CJ495" s="164"/>
      <c r="CK495" s="164"/>
      <c r="CL495" s="164"/>
      <c r="CM495" s="164"/>
      <c r="CN495" s="164"/>
    </row>
    <row r="496" spans="5:92" ht="14.25" customHeight="1" x14ac:dyDescent="0.35">
      <c r="E496" s="164">
        <v>366</v>
      </c>
      <c r="F496" s="164"/>
      <c r="G496" s="189"/>
      <c r="H496" s="189"/>
      <c r="I496" s="189"/>
      <c r="J496" s="189"/>
      <c r="K496" s="189"/>
      <c r="L496" s="189"/>
      <c r="M496" s="189"/>
      <c r="N496" s="189"/>
      <c r="O496" s="189"/>
      <c r="P496" s="189"/>
      <c r="Q496" s="189"/>
      <c r="R496" s="189"/>
      <c r="S496" s="189"/>
      <c r="T496" s="163" t="s">
        <v>1047</v>
      </c>
      <c r="U496" s="163"/>
      <c r="V496" s="163"/>
      <c r="W496" s="163"/>
      <c r="X496" s="163"/>
      <c r="Y496" s="163"/>
      <c r="Z496" s="163"/>
      <c r="AA496" s="163"/>
      <c r="AB496" s="163"/>
      <c r="AC496" s="163"/>
      <c r="AD496" s="163"/>
      <c r="AE496" s="163"/>
      <c r="AF496" s="163"/>
      <c r="AG496" s="163"/>
      <c r="AH496" s="163"/>
      <c r="AI496" s="163"/>
      <c r="AJ496" s="163"/>
      <c r="AK496" s="163"/>
      <c r="AL496" s="163"/>
      <c r="AM496" s="163"/>
      <c r="AN496" s="163"/>
      <c r="AO496" s="163"/>
      <c r="AP496" s="163"/>
      <c r="AQ496" s="163"/>
      <c r="AR496" s="163"/>
      <c r="AS496" s="163"/>
      <c r="AT496" s="163"/>
      <c r="AU496" s="163"/>
      <c r="AV496" s="163"/>
      <c r="AW496" s="163"/>
      <c r="AX496" s="163"/>
      <c r="AY496" s="163"/>
      <c r="AZ496" s="163"/>
      <c r="BA496" s="163"/>
      <c r="BB496" s="163"/>
      <c r="BC496" s="163"/>
      <c r="BD496" s="163">
        <v>10</v>
      </c>
      <c r="BE496" s="163"/>
      <c r="BF496" s="163"/>
      <c r="BG496" s="163"/>
      <c r="BH496" s="163"/>
      <c r="BI496" s="163"/>
      <c r="BJ496" s="163"/>
      <c r="BK496" s="164"/>
      <c r="BL496" s="164"/>
      <c r="BM496" s="164"/>
      <c r="BN496" s="164"/>
      <c r="BO496" s="164"/>
      <c r="BP496" s="164"/>
      <c r="BQ496" s="164"/>
      <c r="BR496" s="164"/>
      <c r="BS496" s="164"/>
      <c r="BT496" s="164"/>
      <c r="BU496" s="164"/>
      <c r="BV496" s="164"/>
      <c r="BW496" s="164"/>
      <c r="BX496" s="164"/>
      <c r="BY496" s="165">
        <v>10</v>
      </c>
      <c r="BZ496" s="165"/>
      <c r="CA496" s="165"/>
      <c r="CB496" s="165"/>
      <c r="CC496" s="165"/>
      <c r="CD496" s="165"/>
      <c r="CE496" s="165"/>
      <c r="CF496" s="164"/>
      <c r="CG496" s="164"/>
      <c r="CH496" s="164"/>
      <c r="CI496" s="164"/>
      <c r="CJ496" s="164"/>
      <c r="CK496" s="164"/>
      <c r="CL496" s="164"/>
      <c r="CM496" s="164"/>
      <c r="CN496" s="164"/>
    </row>
    <row r="497" spans="5:92" ht="14.25" customHeight="1" x14ac:dyDescent="0.35">
      <c r="E497" s="164">
        <v>367</v>
      </c>
      <c r="F497" s="164"/>
      <c r="G497" s="189"/>
      <c r="H497" s="189"/>
      <c r="I497" s="189"/>
      <c r="J497" s="189"/>
      <c r="K497" s="189"/>
      <c r="L497" s="189"/>
      <c r="M497" s="189"/>
      <c r="N497" s="189"/>
      <c r="O497" s="189"/>
      <c r="P497" s="189"/>
      <c r="Q497" s="189"/>
      <c r="R497" s="189"/>
      <c r="S497" s="189"/>
      <c r="T497" s="163" t="s">
        <v>1048</v>
      </c>
      <c r="U497" s="163"/>
      <c r="V497" s="163"/>
      <c r="W497" s="163"/>
      <c r="X497" s="163"/>
      <c r="Y497" s="163"/>
      <c r="Z497" s="163"/>
      <c r="AA497" s="163"/>
      <c r="AB497" s="163"/>
      <c r="AC497" s="163"/>
      <c r="AD497" s="163"/>
      <c r="AE497" s="163"/>
      <c r="AF497" s="163"/>
      <c r="AG497" s="163"/>
      <c r="AH497" s="163"/>
      <c r="AI497" s="163"/>
      <c r="AJ497" s="163"/>
      <c r="AK497" s="163"/>
      <c r="AL497" s="163"/>
      <c r="AM497" s="163"/>
      <c r="AN497" s="163"/>
      <c r="AO497" s="163"/>
      <c r="AP497" s="163"/>
      <c r="AQ497" s="163"/>
      <c r="AR497" s="163"/>
      <c r="AS497" s="163"/>
      <c r="AT497" s="163"/>
      <c r="AU497" s="163"/>
      <c r="AV497" s="163"/>
      <c r="AW497" s="163"/>
      <c r="AX497" s="163"/>
      <c r="AY497" s="163"/>
      <c r="AZ497" s="163"/>
      <c r="BA497" s="163"/>
      <c r="BB497" s="163"/>
      <c r="BC497" s="163"/>
      <c r="BD497" s="163">
        <v>12</v>
      </c>
      <c r="BE497" s="163"/>
      <c r="BF497" s="163"/>
      <c r="BG497" s="163"/>
      <c r="BH497" s="163"/>
      <c r="BI497" s="163"/>
      <c r="BJ497" s="163"/>
      <c r="BK497" s="164"/>
      <c r="BL497" s="164"/>
      <c r="BM497" s="164"/>
      <c r="BN497" s="164"/>
      <c r="BO497" s="164"/>
      <c r="BP497" s="164"/>
      <c r="BQ497" s="164"/>
      <c r="BR497" s="164"/>
      <c r="BS497" s="164"/>
      <c r="BT497" s="164"/>
      <c r="BU497" s="164"/>
      <c r="BV497" s="164"/>
      <c r="BW497" s="164"/>
      <c r="BX497" s="164"/>
      <c r="BY497" s="165">
        <v>12</v>
      </c>
      <c r="BZ497" s="165"/>
      <c r="CA497" s="165"/>
      <c r="CB497" s="165"/>
      <c r="CC497" s="165"/>
      <c r="CD497" s="165"/>
      <c r="CE497" s="165"/>
      <c r="CF497" s="164"/>
      <c r="CG497" s="164"/>
      <c r="CH497" s="164"/>
      <c r="CI497" s="164"/>
      <c r="CJ497" s="164"/>
      <c r="CK497" s="164"/>
      <c r="CL497" s="164"/>
      <c r="CM497" s="164"/>
      <c r="CN497" s="164"/>
    </row>
    <row r="498" spans="5:92" ht="14.25" customHeight="1" x14ac:dyDescent="0.35">
      <c r="E498" s="164">
        <v>368</v>
      </c>
      <c r="F498" s="164"/>
      <c r="G498" s="189"/>
      <c r="H498" s="189"/>
      <c r="I498" s="189"/>
      <c r="J498" s="189"/>
      <c r="K498" s="189"/>
      <c r="L498" s="189"/>
      <c r="M498" s="189"/>
      <c r="N498" s="189"/>
      <c r="O498" s="189"/>
      <c r="P498" s="189"/>
      <c r="Q498" s="189"/>
      <c r="R498" s="189"/>
      <c r="S498" s="189"/>
      <c r="T498" s="163" t="s">
        <v>1049</v>
      </c>
      <c r="U498" s="163"/>
      <c r="V498" s="163"/>
      <c r="W498" s="163"/>
      <c r="X498" s="163"/>
      <c r="Y498" s="163"/>
      <c r="Z498" s="163"/>
      <c r="AA498" s="163"/>
      <c r="AB498" s="163"/>
      <c r="AC498" s="163"/>
      <c r="AD498" s="163"/>
      <c r="AE498" s="163"/>
      <c r="AF498" s="163"/>
      <c r="AG498" s="163"/>
      <c r="AH498" s="163"/>
      <c r="AI498" s="163"/>
      <c r="AJ498" s="163"/>
      <c r="AK498" s="163"/>
      <c r="AL498" s="163"/>
      <c r="AM498" s="163"/>
      <c r="AN498" s="163"/>
      <c r="AO498" s="163"/>
      <c r="AP498" s="163"/>
      <c r="AQ498" s="163"/>
      <c r="AR498" s="163"/>
      <c r="AS498" s="163"/>
      <c r="AT498" s="163"/>
      <c r="AU498" s="163"/>
      <c r="AV498" s="163"/>
      <c r="AW498" s="163"/>
      <c r="AX498" s="163"/>
      <c r="AY498" s="163"/>
      <c r="AZ498" s="163"/>
      <c r="BA498" s="163"/>
      <c r="BB498" s="163"/>
      <c r="BC498" s="163"/>
      <c r="BD498" s="163">
        <v>5</v>
      </c>
      <c r="BE498" s="163"/>
      <c r="BF498" s="163"/>
      <c r="BG498" s="163"/>
      <c r="BH498" s="163"/>
      <c r="BI498" s="163"/>
      <c r="BJ498" s="163"/>
      <c r="BK498" s="164"/>
      <c r="BL498" s="164"/>
      <c r="BM498" s="164"/>
      <c r="BN498" s="164"/>
      <c r="BO498" s="164"/>
      <c r="BP498" s="164"/>
      <c r="BQ498" s="164"/>
      <c r="BR498" s="164"/>
      <c r="BS498" s="164"/>
      <c r="BT498" s="164"/>
      <c r="BU498" s="164"/>
      <c r="BV498" s="164"/>
      <c r="BW498" s="164"/>
      <c r="BX498" s="164"/>
      <c r="BY498" s="165">
        <v>5</v>
      </c>
      <c r="BZ498" s="165"/>
      <c r="CA498" s="165"/>
      <c r="CB498" s="165"/>
      <c r="CC498" s="165"/>
      <c r="CD498" s="165"/>
      <c r="CE498" s="165"/>
      <c r="CF498" s="164"/>
      <c r="CG498" s="164"/>
      <c r="CH498" s="164"/>
      <c r="CI498" s="164"/>
      <c r="CJ498" s="164"/>
      <c r="CK498" s="164"/>
      <c r="CL498" s="164"/>
      <c r="CM498" s="164"/>
      <c r="CN498" s="164"/>
    </row>
    <row r="499" spans="5:92" ht="14.25" customHeight="1" x14ac:dyDescent="0.35">
      <c r="E499" s="164">
        <v>369</v>
      </c>
      <c r="F499" s="164"/>
      <c r="G499" s="189"/>
      <c r="H499" s="189"/>
      <c r="I499" s="189"/>
      <c r="J499" s="189"/>
      <c r="K499" s="189"/>
      <c r="L499" s="189"/>
      <c r="M499" s="189"/>
      <c r="N499" s="189"/>
      <c r="O499" s="189"/>
      <c r="P499" s="189"/>
      <c r="Q499" s="189"/>
      <c r="R499" s="189"/>
      <c r="S499" s="189"/>
      <c r="T499" s="163" t="s">
        <v>1050</v>
      </c>
      <c r="U499" s="163"/>
      <c r="V499" s="163"/>
      <c r="W499" s="163"/>
      <c r="X499" s="163"/>
      <c r="Y499" s="163"/>
      <c r="Z499" s="163"/>
      <c r="AA499" s="163"/>
      <c r="AB499" s="163"/>
      <c r="AC499" s="163"/>
      <c r="AD499" s="163"/>
      <c r="AE499" s="163"/>
      <c r="AF499" s="163"/>
      <c r="AG499" s="163"/>
      <c r="AH499" s="163"/>
      <c r="AI499" s="163"/>
      <c r="AJ499" s="163"/>
      <c r="AK499" s="163"/>
      <c r="AL499" s="163"/>
      <c r="AM499" s="163"/>
      <c r="AN499" s="163"/>
      <c r="AO499" s="163"/>
      <c r="AP499" s="163"/>
      <c r="AQ499" s="163"/>
      <c r="AR499" s="163"/>
      <c r="AS499" s="163"/>
      <c r="AT499" s="163"/>
      <c r="AU499" s="163"/>
      <c r="AV499" s="163"/>
      <c r="AW499" s="163">
        <v>2</v>
      </c>
      <c r="AX499" s="163"/>
      <c r="AY499" s="163"/>
      <c r="AZ499" s="163"/>
      <c r="BA499" s="163"/>
      <c r="BB499" s="163"/>
      <c r="BC499" s="163"/>
      <c r="BD499" s="163"/>
      <c r="BE499" s="163"/>
      <c r="BF499" s="163"/>
      <c r="BG499" s="163"/>
      <c r="BH499" s="163"/>
      <c r="BI499" s="163"/>
      <c r="BJ499" s="163"/>
      <c r="BK499" s="164"/>
      <c r="BL499" s="164"/>
      <c r="BM499" s="164"/>
      <c r="BN499" s="164"/>
      <c r="BO499" s="164"/>
      <c r="BP499" s="164"/>
      <c r="BQ499" s="164"/>
      <c r="BR499" s="164"/>
      <c r="BS499" s="164"/>
      <c r="BT499" s="164"/>
      <c r="BU499" s="164"/>
      <c r="BV499" s="164"/>
      <c r="BW499" s="164"/>
      <c r="BX499" s="164"/>
      <c r="BY499" s="165">
        <v>2</v>
      </c>
      <c r="BZ499" s="165"/>
      <c r="CA499" s="165"/>
      <c r="CB499" s="165"/>
      <c r="CC499" s="165"/>
      <c r="CD499" s="165"/>
      <c r="CE499" s="165"/>
      <c r="CF499" s="164"/>
      <c r="CG499" s="164"/>
      <c r="CH499" s="164"/>
      <c r="CI499" s="164"/>
      <c r="CJ499" s="164"/>
      <c r="CK499" s="164"/>
      <c r="CL499" s="164"/>
      <c r="CM499" s="164"/>
      <c r="CN499" s="164"/>
    </row>
    <row r="500" spans="5:92" ht="14.25" customHeight="1" x14ac:dyDescent="0.35">
      <c r="E500" s="164">
        <v>370</v>
      </c>
      <c r="F500" s="164"/>
      <c r="G500" s="189"/>
      <c r="H500" s="189"/>
      <c r="I500" s="189"/>
      <c r="J500" s="189"/>
      <c r="K500" s="189"/>
      <c r="L500" s="189"/>
      <c r="M500" s="189"/>
      <c r="N500" s="189"/>
      <c r="O500" s="189"/>
      <c r="P500" s="189"/>
      <c r="Q500" s="189"/>
      <c r="R500" s="189"/>
      <c r="S500" s="189"/>
      <c r="T500" s="163" t="s">
        <v>1004</v>
      </c>
      <c r="U500" s="163"/>
      <c r="V500" s="163"/>
      <c r="W500" s="163"/>
      <c r="X500" s="163"/>
      <c r="Y500" s="163"/>
      <c r="Z500" s="163"/>
      <c r="AA500" s="163"/>
      <c r="AB500" s="163"/>
      <c r="AC500" s="163"/>
      <c r="AD500" s="163"/>
      <c r="AE500" s="163"/>
      <c r="AF500" s="163"/>
      <c r="AG500" s="163"/>
      <c r="AH500" s="163"/>
      <c r="AI500" s="163"/>
      <c r="AJ500" s="163"/>
      <c r="AK500" s="163"/>
      <c r="AL500" s="163"/>
      <c r="AM500" s="163"/>
      <c r="AN500" s="163"/>
      <c r="AO500" s="163"/>
      <c r="AP500" s="163"/>
      <c r="AQ500" s="163"/>
      <c r="AR500" s="163"/>
      <c r="AS500" s="163"/>
      <c r="AT500" s="163"/>
      <c r="AU500" s="163"/>
      <c r="AV500" s="163"/>
      <c r="AW500" s="163"/>
      <c r="AX500" s="163"/>
      <c r="AY500" s="163"/>
      <c r="AZ500" s="163"/>
      <c r="BA500" s="163"/>
      <c r="BB500" s="163"/>
      <c r="BC500" s="163"/>
      <c r="BD500" s="163">
        <v>4</v>
      </c>
      <c r="BE500" s="163"/>
      <c r="BF500" s="163"/>
      <c r="BG500" s="163"/>
      <c r="BH500" s="163"/>
      <c r="BI500" s="163"/>
      <c r="BJ500" s="163"/>
      <c r="BK500" s="164"/>
      <c r="BL500" s="164"/>
      <c r="BM500" s="164"/>
      <c r="BN500" s="164"/>
      <c r="BO500" s="164"/>
      <c r="BP500" s="164"/>
      <c r="BQ500" s="164"/>
      <c r="BR500" s="164"/>
      <c r="BS500" s="164"/>
      <c r="BT500" s="164"/>
      <c r="BU500" s="164"/>
      <c r="BV500" s="164"/>
      <c r="BW500" s="164"/>
      <c r="BX500" s="164"/>
      <c r="BY500" s="165">
        <v>4</v>
      </c>
      <c r="BZ500" s="165"/>
      <c r="CA500" s="165"/>
      <c r="CB500" s="165"/>
      <c r="CC500" s="165"/>
      <c r="CD500" s="165"/>
      <c r="CE500" s="165"/>
      <c r="CF500" s="164"/>
      <c r="CG500" s="164"/>
      <c r="CH500" s="164"/>
      <c r="CI500" s="164"/>
      <c r="CJ500" s="164"/>
      <c r="CK500" s="164"/>
      <c r="CL500" s="164"/>
      <c r="CM500" s="164"/>
      <c r="CN500" s="164"/>
    </row>
    <row r="501" spans="5:92" ht="14.25" customHeight="1" x14ac:dyDescent="0.35">
      <c r="E501" s="164">
        <v>371</v>
      </c>
      <c r="F501" s="164"/>
      <c r="G501" s="189"/>
      <c r="H501" s="189"/>
      <c r="I501" s="189"/>
      <c r="J501" s="189"/>
      <c r="K501" s="189"/>
      <c r="L501" s="189"/>
      <c r="M501" s="189"/>
      <c r="N501" s="189"/>
      <c r="O501" s="189"/>
      <c r="P501" s="189"/>
      <c r="Q501" s="189"/>
      <c r="R501" s="189"/>
      <c r="S501" s="189"/>
      <c r="T501" s="163" t="s">
        <v>1051</v>
      </c>
      <c r="U501" s="163"/>
      <c r="V501" s="163"/>
      <c r="W501" s="163"/>
      <c r="X501" s="163"/>
      <c r="Y501" s="163"/>
      <c r="Z501" s="163"/>
      <c r="AA501" s="163"/>
      <c r="AB501" s="163"/>
      <c r="AC501" s="163"/>
      <c r="AD501" s="163"/>
      <c r="AE501" s="163"/>
      <c r="AF501" s="163"/>
      <c r="AG501" s="163"/>
      <c r="AH501" s="163"/>
      <c r="AI501" s="163"/>
      <c r="AJ501" s="163"/>
      <c r="AK501" s="163"/>
      <c r="AL501" s="163"/>
      <c r="AM501" s="163"/>
      <c r="AN501" s="163"/>
      <c r="AO501" s="163"/>
      <c r="AP501" s="163"/>
      <c r="AQ501" s="163"/>
      <c r="AR501" s="163"/>
      <c r="AS501" s="163"/>
      <c r="AT501" s="163"/>
      <c r="AU501" s="163"/>
      <c r="AV501" s="163"/>
      <c r="AW501" s="163"/>
      <c r="AX501" s="163"/>
      <c r="AY501" s="163"/>
      <c r="AZ501" s="163"/>
      <c r="BA501" s="163"/>
      <c r="BB501" s="163"/>
      <c r="BC501" s="163"/>
      <c r="BD501" s="163">
        <v>81</v>
      </c>
      <c r="BE501" s="163"/>
      <c r="BF501" s="163"/>
      <c r="BG501" s="163"/>
      <c r="BH501" s="163"/>
      <c r="BI501" s="163"/>
      <c r="BJ501" s="163"/>
      <c r="BK501" s="164"/>
      <c r="BL501" s="164"/>
      <c r="BM501" s="164"/>
      <c r="BN501" s="164"/>
      <c r="BO501" s="164"/>
      <c r="BP501" s="164"/>
      <c r="BQ501" s="164"/>
      <c r="BR501" s="164"/>
      <c r="BS501" s="164"/>
      <c r="BT501" s="164"/>
      <c r="BU501" s="164"/>
      <c r="BV501" s="164"/>
      <c r="BW501" s="164"/>
      <c r="BX501" s="164"/>
      <c r="BY501" s="165">
        <v>81</v>
      </c>
      <c r="BZ501" s="165"/>
      <c r="CA501" s="165"/>
      <c r="CB501" s="165"/>
      <c r="CC501" s="165"/>
      <c r="CD501" s="165"/>
      <c r="CE501" s="165"/>
      <c r="CF501" s="164"/>
      <c r="CG501" s="164"/>
      <c r="CH501" s="164"/>
      <c r="CI501" s="164"/>
      <c r="CJ501" s="164"/>
      <c r="CK501" s="164"/>
      <c r="CL501" s="164"/>
      <c r="CM501" s="164"/>
      <c r="CN501" s="164"/>
    </row>
    <row r="502" spans="5:92" ht="14.25" customHeight="1" x14ac:dyDescent="0.35">
      <c r="E502" s="164">
        <v>372</v>
      </c>
      <c r="F502" s="164"/>
      <c r="G502" s="189"/>
      <c r="H502" s="189"/>
      <c r="I502" s="189"/>
      <c r="J502" s="189"/>
      <c r="K502" s="189"/>
      <c r="L502" s="189"/>
      <c r="M502" s="189"/>
      <c r="N502" s="189"/>
      <c r="O502" s="189"/>
      <c r="P502" s="189"/>
      <c r="Q502" s="189"/>
      <c r="R502" s="189"/>
      <c r="S502" s="189"/>
      <c r="T502" s="163" t="s">
        <v>1052</v>
      </c>
      <c r="U502" s="163"/>
      <c r="V502" s="163"/>
      <c r="W502" s="163"/>
      <c r="X502" s="163"/>
      <c r="Y502" s="163"/>
      <c r="Z502" s="163"/>
      <c r="AA502" s="163"/>
      <c r="AB502" s="163"/>
      <c r="AC502" s="163"/>
      <c r="AD502" s="163"/>
      <c r="AE502" s="163"/>
      <c r="AF502" s="163"/>
      <c r="AG502" s="163"/>
      <c r="AH502" s="163"/>
      <c r="AI502" s="163"/>
      <c r="AJ502" s="163"/>
      <c r="AK502" s="163"/>
      <c r="AL502" s="163"/>
      <c r="AM502" s="163"/>
      <c r="AN502" s="163"/>
      <c r="AO502" s="163"/>
      <c r="AP502" s="163"/>
      <c r="AQ502" s="163"/>
      <c r="AR502" s="163"/>
      <c r="AS502" s="163"/>
      <c r="AT502" s="163"/>
      <c r="AU502" s="163"/>
      <c r="AV502" s="163"/>
      <c r="AW502" s="163"/>
      <c r="AX502" s="163"/>
      <c r="AY502" s="163"/>
      <c r="AZ502" s="163"/>
      <c r="BA502" s="163"/>
      <c r="BB502" s="163"/>
      <c r="BC502" s="163"/>
      <c r="BD502" s="163">
        <v>32</v>
      </c>
      <c r="BE502" s="163"/>
      <c r="BF502" s="163"/>
      <c r="BG502" s="163"/>
      <c r="BH502" s="163"/>
      <c r="BI502" s="163"/>
      <c r="BJ502" s="163"/>
      <c r="BK502" s="164"/>
      <c r="BL502" s="164"/>
      <c r="BM502" s="164"/>
      <c r="BN502" s="164"/>
      <c r="BO502" s="164"/>
      <c r="BP502" s="164"/>
      <c r="BQ502" s="164"/>
      <c r="BR502" s="164"/>
      <c r="BS502" s="164"/>
      <c r="BT502" s="164"/>
      <c r="BU502" s="164"/>
      <c r="BV502" s="164"/>
      <c r="BW502" s="164"/>
      <c r="BX502" s="164"/>
      <c r="BY502" s="165">
        <v>32</v>
      </c>
      <c r="BZ502" s="165"/>
      <c r="CA502" s="165"/>
      <c r="CB502" s="165"/>
      <c r="CC502" s="165"/>
      <c r="CD502" s="165"/>
      <c r="CE502" s="165"/>
      <c r="CF502" s="164"/>
      <c r="CG502" s="164"/>
      <c r="CH502" s="164"/>
      <c r="CI502" s="164"/>
      <c r="CJ502" s="164"/>
      <c r="CK502" s="164"/>
      <c r="CL502" s="164"/>
      <c r="CM502" s="164"/>
      <c r="CN502" s="164"/>
    </row>
    <row r="503" spans="5:92" ht="14.25" customHeight="1" x14ac:dyDescent="0.35">
      <c r="E503" s="164">
        <v>373</v>
      </c>
      <c r="F503" s="164"/>
      <c r="G503" s="189"/>
      <c r="H503" s="189"/>
      <c r="I503" s="189"/>
      <c r="J503" s="189"/>
      <c r="K503" s="189"/>
      <c r="L503" s="189"/>
      <c r="M503" s="189"/>
      <c r="N503" s="189"/>
      <c r="O503" s="189"/>
      <c r="P503" s="189"/>
      <c r="Q503" s="189"/>
      <c r="R503" s="189"/>
      <c r="S503" s="189"/>
      <c r="T503" s="163" t="s">
        <v>1053</v>
      </c>
      <c r="U503" s="163"/>
      <c r="V503" s="163"/>
      <c r="W503" s="163"/>
      <c r="X503" s="163"/>
      <c r="Y503" s="163"/>
      <c r="Z503" s="163"/>
      <c r="AA503" s="163"/>
      <c r="AB503" s="163"/>
      <c r="AC503" s="163"/>
      <c r="AD503" s="163"/>
      <c r="AE503" s="163"/>
      <c r="AF503" s="163"/>
      <c r="AG503" s="163"/>
      <c r="AH503" s="163"/>
      <c r="AI503" s="163"/>
      <c r="AJ503" s="163"/>
      <c r="AK503" s="163"/>
      <c r="AL503" s="163"/>
      <c r="AM503" s="163"/>
      <c r="AN503" s="163"/>
      <c r="AO503" s="163"/>
      <c r="AP503" s="163"/>
      <c r="AQ503" s="163"/>
      <c r="AR503" s="163"/>
      <c r="AS503" s="163"/>
      <c r="AT503" s="163"/>
      <c r="AU503" s="163"/>
      <c r="AV503" s="163"/>
      <c r="AW503" s="163"/>
      <c r="AX503" s="163"/>
      <c r="AY503" s="163"/>
      <c r="AZ503" s="163"/>
      <c r="BA503" s="163"/>
      <c r="BB503" s="163"/>
      <c r="BC503" s="163"/>
      <c r="BD503" s="163">
        <v>12</v>
      </c>
      <c r="BE503" s="163"/>
      <c r="BF503" s="163"/>
      <c r="BG503" s="163"/>
      <c r="BH503" s="163"/>
      <c r="BI503" s="163"/>
      <c r="BJ503" s="163"/>
      <c r="BK503" s="164"/>
      <c r="BL503" s="164"/>
      <c r="BM503" s="164"/>
      <c r="BN503" s="164"/>
      <c r="BO503" s="164"/>
      <c r="BP503" s="164"/>
      <c r="BQ503" s="164"/>
      <c r="BR503" s="164"/>
      <c r="BS503" s="164"/>
      <c r="BT503" s="164"/>
      <c r="BU503" s="164"/>
      <c r="BV503" s="164"/>
      <c r="BW503" s="164"/>
      <c r="BX503" s="164"/>
      <c r="BY503" s="165">
        <v>12</v>
      </c>
      <c r="BZ503" s="165"/>
      <c r="CA503" s="165"/>
      <c r="CB503" s="165"/>
      <c r="CC503" s="165"/>
      <c r="CD503" s="165"/>
      <c r="CE503" s="165"/>
      <c r="CF503" s="164"/>
      <c r="CG503" s="164"/>
      <c r="CH503" s="164"/>
      <c r="CI503" s="164"/>
      <c r="CJ503" s="164"/>
      <c r="CK503" s="164"/>
      <c r="CL503" s="164"/>
      <c r="CM503" s="164"/>
      <c r="CN503" s="164"/>
    </row>
    <row r="504" spans="5:92" ht="14.25" customHeight="1" x14ac:dyDescent="0.35">
      <c r="E504" s="164">
        <v>374</v>
      </c>
      <c r="F504" s="164"/>
      <c r="G504" s="189"/>
      <c r="H504" s="189"/>
      <c r="I504" s="189"/>
      <c r="J504" s="189"/>
      <c r="K504" s="189"/>
      <c r="L504" s="189"/>
      <c r="M504" s="189"/>
      <c r="N504" s="189"/>
      <c r="O504" s="189"/>
      <c r="P504" s="189"/>
      <c r="Q504" s="189"/>
      <c r="R504" s="189"/>
      <c r="S504" s="189"/>
      <c r="T504" s="163" t="s">
        <v>1054</v>
      </c>
      <c r="U504" s="163"/>
      <c r="V504" s="163"/>
      <c r="W504" s="163"/>
      <c r="X504" s="163"/>
      <c r="Y504" s="163"/>
      <c r="Z504" s="163"/>
      <c r="AA504" s="163"/>
      <c r="AB504" s="163"/>
      <c r="AC504" s="163"/>
      <c r="AD504" s="163"/>
      <c r="AE504" s="163"/>
      <c r="AF504" s="163"/>
      <c r="AG504" s="163"/>
      <c r="AH504" s="163"/>
      <c r="AI504" s="163"/>
      <c r="AJ504" s="163"/>
      <c r="AK504" s="163"/>
      <c r="AL504" s="163"/>
      <c r="AM504" s="163"/>
      <c r="AN504" s="163"/>
      <c r="AO504" s="163"/>
      <c r="AP504" s="163"/>
      <c r="AQ504" s="163"/>
      <c r="AR504" s="163"/>
      <c r="AS504" s="163"/>
      <c r="AT504" s="163"/>
      <c r="AU504" s="163"/>
      <c r="AV504" s="163"/>
      <c r="AW504" s="163">
        <v>4</v>
      </c>
      <c r="AX504" s="163"/>
      <c r="AY504" s="163"/>
      <c r="AZ504" s="163"/>
      <c r="BA504" s="163"/>
      <c r="BB504" s="163"/>
      <c r="BC504" s="163"/>
      <c r="BD504" s="163"/>
      <c r="BE504" s="163"/>
      <c r="BF504" s="163"/>
      <c r="BG504" s="163"/>
      <c r="BH504" s="163"/>
      <c r="BI504" s="163"/>
      <c r="BJ504" s="163"/>
      <c r="BK504" s="164"/>
      <c r="BL504" s="164"/>
      <c r="BM504" s="164"/>
      <c r="BN504" s="164"/>
      <c r="BO504" s="164"/>
      <c r="BP504" s="164"/>
      <c r="BQ504" s="164"/>
      <c r="BR504" s="164"/>
      <c r="BS504" s="164"/>
      <c r="BT504" s="164"/>
      <c r="BU504" s="164"/>
      <c r="BV504" s="164"/>
      <c r="BW504" s="164"/>
      <c r="BX504" s="164"/>
      <c r="BY504" s="165">
        <v>4</v>
      </c>
      <c r="BZ504" s="165"/>
      <c r="CA504" s="165"/>
      <c r="CB504" s="165"/>
      <c r="CC504" s="165"/>
      <c r="CD504" s="165"/>
      <c r="CE504" s="165"/>
      <c r="CF504" s="164"/>
      <c r="CG504" s="164"/>
      <c r="CH504" s="164"/>
      <c r="CI504" s="164"/>
      <c r="CJ504" s="164"/>
      <c r="CK504" s="164"/>
      <c r="CL504" s="164"/>
      <c r="CM504" s="164"/>
      <c r="CN504" s="164"/>
    </row>
    <row r="505" spans="5:92" ht="14.25" customHeight="1" x14ac:dyDescent="0.35">
      <c r="E505" s="164">
        <v>375</v>
      </c>
      <c r="F505" s="164"/>
      <c r="G505" s="189"/>
      <c r="H505" s="189"/>
      <c r="I505" s="189"/>
      <c r="J505" s="189"/>
      <c r="K505" s="189"/>
      <c r="L505" s="189"/>
      <c r="M505" s="189"/>
      <c r="N505" s="189"/>
      <c r="O505" s="189"/>
      <c r="P505" s="189"/>
      <c r="Q505" s="189"/>
      <c r="R505" s="189"/>
      <c r="S505" s="189"/>
      <c r="T505" s="163" t="s">
        <v>1055</v>
      </c>
      <c r="U505" s="163"/>
      <c r="V505" s="163"/>
      <c r="W505" s="163"/>
      <c r="X505" s="163"/>
      <c r="Y505" s="163"/>
      <c r="Z505" s="163"/>
      <c r="AA505" s="163"/>
      <c r="AB505" s="163"/>
      <c r="AC505" s="163"/>
      <c r="AD505" s="163"/>
      <c r="AE505" s="163"/>
      <c r="AF505" s="163"/>
      <c r="AG505" s="163"/>
      <c r="AH505" s="163"/>
      <c r="AI505" s="163"/>
      <c r="AJ505" s="163"/>
      <c r="AK505" s="163"/>
      <c r="AL505" s="163"/>
      <c r="AM505" s="163"/>
      <c r="AN505" s="163"/>
      <c r="AO505" s="163"/>
      <c r="AP505" s="163"/>
      <c r="AQ505" s="163"/>
      <c r="AR505" s="163"/>
      <c r="AS505" s="163"/>
      <c r="AT505" s="163"/>
      <c r="AU505" s="163"/>
      <c r="AV505" s="163"/>
      <c r="AW505" s="163"/>
      <c r="AX505" s="163"/>
      <c r="AY505" s="163"/>
      <c r="AZ505" s="163"/>
      <c r="BA505" s="163"/>
      <c r="BB505" s="163"/>
      <c r="BC505" s="163"/>
      <c r="BD505" s="163">
        <v>32</v>
      </c>
      <c r="BE505" s="163"/>
      <c r="BF505" s="163"/>
      <c r="BG505" s="163"/>
      <c r="BH505" s="163"/>
      <c r="BI505" s="163"/>
      <c r="BJ505" s="163"/>
      <c r="BK505" s="164"/>
      <c r="BL505" s="164"/>
      <c r="BM505" s="164"/>
      <c r="BN505" s="164"/>
      <c r="BO505" s="164"/>
      <c r="BP505" s="164"/>
      <c r="BQ505" s="164"/>
      <c r="BR505" s="164"/>
      <c r="BS505" s="164"/>
      <c r="BT505" s="164"/>
      <c r="BU505" s="164"/>
      <c r="BV505" s="164"/>
      <c r="BW505" s="164"/>
      <c r="BX505" s="164"/>
      <c r="BY505" s="165">
        <v>32</v>
      </c>
      <c r="BZ505" s="165"/>
      <c r="CA505" s="165"/>
      <c r="CB505" s="165"/>
      <c r="CC505" s="165"/>
      <c r="CD505" s="165"/>
      <c r="CE505" s="165"/>
      <c r="CF505" s="164"/>
      <c r="CG505" s="164"/>
      <c r="CH505" s="164"/>
      <c r="CI505" s="164"/>
      <c r="CJ505" s="164"/>
      <c r="CK505" s="164"/>
      <c r="CL505" s="164"/>
      <c r="CM505" s="164"/>
      <c r="CN505" s="164"/>
    </row>
    <row r="506" spans="5:92" ht="14.25" customHeight="1" x14ac:dyDescent="0.35">
      <c r="E506" s="164">
        <v>376</v>
      </c>
      <c r="F506" s="164"/>
      <c r="G506" s="189"/>
      <c r="H506" s="189"/>
      <c r="I506" s="189"/>
      <c r="J506" s="189"/>
      <c r="K506" s="189"/>
      <c r="L506" s="189"/>
      <c r="M506" s="189"/>
      <c r="N506" s="189"/>
      <c r="O506" s="189"/>
      <c r="P506" s="189"/>
      <c r="Q506" s="189"/>
      <c r="R506" s="189"/>
      <c r="S506" s="189"/>
      <c r="T506" s="163" t="s">
        <v>1056</v>
      </c>
      <c r="U506" s="163"/>
      <c r="V506" s="163"/>
      <c r="W506" s="163"/>
      <c r="X506" s="163"/>
      <c r="Y506" s="163"/>
      <c r="Z506" s="163"/>
      <c r="AA506" s="163"/>
      <c r="AB506" s="163"/>
      <c r="AC506" s="163"/>
      <c r="AD506" s="163"/>
      <c r="AE506" s="163"/>
      <c r="AF506" s="163"/>
      <c r="AG506" s="163"/>
      <c r="AH506" s="163"/>
      <c r="AI506" s="163"/>
      <c r="AJ506" s="163"/>
      <c r="AK506" s="163"/>
      <c r="AL506" s="163"/>
      <c r="AM506" s="163"/>
      <c r="AN506" s="163"/>
      <c r="AO506" s="163"/>
      <c r="AP506" s="163"/>
      <c r="AQ506" s="163"/>
      <c r="AR506" s="163"/>
      <c r="AS506" s="163"/>
      <c r="AT506" s="163"/>
      <c r="AU506" s="163"/>
      <c r="AV506" s="163"/>
      <c r="AW506" s="163">
        <v>14</v>
      </c>
      <c r="AX506" s="163"/>
      <c r="AY506" s="163"/>
      <c r="AZ506" s="163"/>
      <c r="BA506" s="163"/>
      <c r="BB506" s="163"/>
      <c r="BC506" s="163"/>
      <c r="BD506" s="163"/>
      <c r="BE506" s="163"/>
      <c r="BF506" s="163"/>
      <c r="BG506" s="163"/>
      <c r="BH506" s="163"/>
      <c r="BI506" s="163"/>
      <c r="BJ506" s="163"/>
      <c r="BK506" s="164"/>
      <c r="BL506" s="164"/>
      <c r="BM506" s="164"/>
      <c r="BN506" s="164"/>
      <c r="BO506" s="164"/>
      <c r="BP506" s="164"/>
      <c r="BQ506" s="164"/>
      <c r="BR506" s="164"/>
      <c r="BS506" s="164"/>
      <c r="BT506" s="164"/>
      <c r="BU506" s="164"/>
      <c r="BV506" s="164"/>
      <c r="BW506" s="164"/>
      <c r="BX506" s="164"/>
      <c r="BY506" s="165">
        <v>14</v>
      </c>
      <c r="BZ506" s="165"/>
      <c r="CA506" s="165"/>
      <c r="CB506" s="165"/>
      <c r="CC506" s="165"/>
      <c r="CD506" s="165"/>
      <c r="CE506" s="165"/>
      <c r="CF506" s="164"/>
      <c r="CG506" s="164"/>
      <c r="CH506" s="164"/>
      <c r="CI506" s="164"/>
      <c r="CJ506" s="164"/>
      <c r="CK506" s="164"/>
      <c r="CL506" s="164"/>
      <c r="CM506" s="164"/>
      <c r="CN506" s="164"/>
    </row>
    <row r="507" spans="5:92" ht="14.25" customHeight="1" x14ac:dyDescent="0.35">
      <c r="E507" s="164">
        <v>377</v>
      </c>
      <c r="F507" s="164"/>
      <c r="G507" s="189"/>
      <c r="H507" s="189"/>
      <c r="I507" s="189"/>
      <c r="J507" s="189"/>
      <c r="K507" s="189"/>
      <c r="L507" s="189"/>
      <c r="M507" s="189"/>
      <c r="N507" s="189"/>
      <c r="O507" s="189"/>
      <c r="P507" s="189"/>
      <c r="Q507" s="189"/>
      <c r="R507" s="189"/>
      <c r="S507" s="189"/>
      <c r="T507" s="163" t="s">
        <v>1057</v>
      </c>
      <c r="U507" s="163"/>
      <c r="V507" s="163"/>
      <c r="W507" s="163"/>
      <c r="X507" s="163"/>
      <c r="Y507" s="163"/>
      <c r="Z507" s="163"/>
      <c r="AA507" s="163"/>
      <c r="AB507" s="163"/>
      <c r="AC507" s="163"/>
      <c r="AD507" s="163"/>
      <c r="AE507" s="163"/>
      <c r="AF507" s="163"/>
      <c r="AG507" s="163"/>
      <c r="AH507" s="163"/>
      <c r="AI507" s="163"/>
      <c r="AJ507" s="163"/>
      <c r="AK507" s="163"/>
      <c r="AL507" s="163"/>
      <c r="AM507" s="163"/>
      <c r="AN507" s="163"/>
      <c r="AO507" s="163"/>
      <c r="AP507" s="163"/>
      <c r="AQ507" s="163"/>
      <c r="AR507" s="163"/>
      <c r="AS507" s="163"/>
      <c r="AT507" s="163"/>
      <c r="AU507" s="163"/>
      <c r="AV507" s="163"/>
      <c r="AW507" s="163"/>
      <c r="AX507" s="163"/>
      <c r="AY507" s="163"/>
      <c r="AZ507" s="163"/>
      <c r="BA507" s="163"/>
      <c r="BB507" s="163"/>
      <c r="BC507" s="163"/>
      <c r="BD507" s="163"/>
      <c r="BE507" s="163"/>
      <c r="BF507" s="163"/>
      <c r="BG507" s="163"/>
      <c r="BH507" s="163"/>
      <c r="BI507" s="163"/>
      <c r="BJ507" s="163"/>
      <c r="BK507" s="164">
        <v>18</v>
      </c>
      <c r="BL507" s="164"/>
      <c r="BM507" s="164"/>
      <c r="BN507" s="164"/>
      <c r="BO507" s="164"/>
      <c r="BP507" s="164"/>
      <c r="BQ507" s="164"/>
      <c r="BR507" s="164"/>
      <c r="BS507" s="164"/>
      <c r="BT507" s="164"/>
      <c r="BU507" s="164"/>
      <c r="BV507" s="164"/>
      <c r="BW507" s="164"/>
      <c r="BX507" s="164"/>
      <c r="BY507" s="165">
        <v>18</v>
      </c>
      <c r="BZ507" s="165"/>
      <c r="CA507" s="165"/>
      <c r="CB507" s="165"/>
      <c r="CC507" s="165"/>
      <c r="CD507" s="165"/>
      <c r="CE507" s="165"/>
      <c r="CF507" s="164"/>
      <c r="CG507" s="164"/>
      <c r="CH507" s="164"/>
      <c r="CI507" s="164"/>
      <c r="CJ507" s="164"/>
      <c r="CK507" s="164"/>
      <c r="CL507" s="164"/>
      <c r="CM507" s="164"/>
      <c r="CN507" s="164"/>
    </row>
    <row r="508" spans="5:92" ht="14.25" customHeight="1" x14ac:dyDescent="0.35">
      <c r="E508" s="164">
        <v>378</v>
      </c>
      <c r="F508" s="164"/>
      <c r="G508" s="189"/>
      <c r="H508" s="189"/>
      <c r="I508" s="189"/>
      <c r="J508" s="189"/>
      <c r="K508" s="189"/>
      <c r="L508" s="189"/>
      <c r="M508" s="189"/>
      <c r="N508" s="189"/>
      <c r="O508" s="189"/>
      <c r="P508" s="189"/>
      <c r="Q508" s="189"/>
      <c r="R508" s="189"/>
      <c r="S508" s="189"/>
      <c r="T508" s="163" t="s">
        <v>1058</v>
      </c>
      <c r="U508" s="163"/>
      <c r="V508" s="163"/>
      <c r="W508" s="163"/>
      <c r="X508" s="163"/>
      <c r="Y508" s="163"/>
      <c r="Z508" s="163"/>
      <c r="AA508" s="163"/>
      <c r="AB508" s="163"/>
      <c r="AC508" s="163"/>
      <c r="AD508" s="163"/>
      <c r="AE508" s="163"/>
      <c r="AF508" s="163"/>
      <c r="AG508" s="163"/>
      <c r="AH508" s="163"/>
      <c r="AI508" s="163">
        <v>19</v>
      </c>
      <c r="AJ508" s="163"/>
      <c r="AK508" s="163"/>
      <c r="AL508" s="163"/>
      <c r="AM508" s="163"/>
      <c r="AN508" s="163"/>
      <c r="AO508" s="163"/>
      <c r="AP508" s="163">
        <v>64</v>
      </c>
      <c r="AQ508" s="163"/>
      <c r="AR508" s="163"/>
      <c r="AS508" s="163"/>
      <c r="AT508" s="163"/>
      <c r="AU508" s="163"/>
      <c r="AV508" s="163"/>
      <c r="AW508" s="163">
        <v>33</v>
      </c>
      <c r="AX508" s="163"/>
      <c r="AY508" s="163"/>
      <c r="AZ508" s="163"/>
      <c r="BA508" s="163"/>
      <c r="BB508" s="163"/>
      <c r="BC508" s="163"/>
      <c r="BD508" s="163"/>
      <c r="BE508" s="163"/>
      <c r="BF508" s="163"/>
      <c r="BG508" s="163"/>
      <c r="BH508" s="163"/>
      <c r="BI508" s="163"/>
      <c r="BJ508" s="163"/>
      <c r="BK508" s="164"/>
      <c r="BL508" s="164"/>
      <c r="BM508" s="164"/>
      <c r="BN508" s="164"/>
      <c r="BO508" s="164"/>
      <c r="BP508" s="164"/>
      <c r="BQ508" s="164"/>
      <c r="BR508" s="164"/>
      <c r="BS508" s="164"/>
      <c r="BT508" s="164"/>
      <c r="BU508" s="164"/>
      <c r="BV508" s="164"/>
      <c r="BW508" s="164"/>
      <c r="BX508" s="164"/>
      <c r="BY508" s="165">
        <v>116</v>
      </c>
      <c r="BZ508" s="165"/>
      <c r="CA508" s="165"/>
      <c r="CB508" s="165"/>
      <c r="CC508" s="165"/>
      <c r="CD508" s="165"/>
      <c r="CE508" s="165"/>
      <c r="CF508" s="164"/>
      <c r="CG508" s="164"/>
      <c r="CH508" s="164"/>
      <c r="CI508" s="164"/>
      <c r="CJ508" s="164"/>
      <c r="CK508" s="164"/>
      <c r="CL508" s="164"/>
      <c r="CM508" s="164"/>
      <c r="CN508" s="164"/>
    </row>
    <row r="509" spans="5:92" ht="14.25" customHeight="1" x14ac:dyDescent="0.35">
      <c r="E509" s="164">
        <v>379</v>
      </c>
      <c r="F509" s="164"/>
      <c r="G509" s="189"/>
      <c r="H509" s="189"/>
      <c r="I509" s="189"/>
      <c r="J509" s="189"/>
      <c r="K509" s="189"/>
      <c r="L509" s="189"/>
      <c r="M509" s="189"/>
      <c r="N509" s="189"/>
      <c r="O509" s="189"/>
      <c r="P509" s="189"/>
      <c r="Q509" s="189"/>
      <c r="R509" s="189"/>
      <c r="S509" s="189"/>
      <c r="T509" s="163" t="s">
        <v>1059</v>
      </c>
      <c r="U509" s="163"/>
      <c r="V509" s="163"/>
      <c r="W509" s="163"/>
      <c r="X509" s="163"/>
      <c r="Y509" s="163"/>
      <c r="Z509" s="163"/>
      <c r="AA509" s="163"/>
      <c r="AB509" s="163"/>
      <c r="AC509" s="163"/>
      <c r="AD509" s="163"/>
      <c r="AE509" s="163"/>
      <c r="AF509" s="163"/>
      <c r="AG509" s="163"/>
      <c r="AH509" s="163"/>
      <c r="AI509" s="163">
        <v>6</v>
      </c>
      <c r="AJ509" s="163"/>
      <c r="AK509" s="163"/>
      <c r="AL509" s="163"/>
      <c r="AM509" s="163"/>
      <c r="AN509" s="163"/>
      <c r="AO509" s="163"/>
      <c r="AP509" s="163"/>
      <c r="AQ509" s="163"/>
      <c r="AR509" s="163"/>
      <c r="AS509" s="163"/>
      <c r="AT509" s="163"/>
      <c r="AU509" s="163"/>
      <c r="AV509" s="163"/>
      <c r="AW509" s="163">
        <v>159</v>
      </c>
      <c r="AX509" s="163"/>
      <c r="AY509" s="163"/>
      <c r="AZ509" s="163"/>
      <c r="BA509" s="163"/>
      <c r="BB509" s="163"/>
      <c r="BC509" s="163"/>
      <c r="BD509" s="163"/>
      <c r="BE509" s="163"/>
      <c r="BF509" s="163"/>
      <c r="BG509" s="163"/>
      <c r="BH509" s="163"/>
      <c r="BI509" s="163"/>
      <c r="BJ509" s="163"/>
      <c r="BK509" s="164"/>
      <c r="BL509" s="164"/>
      <c r="BM509" s="164"/>
      <c r="BN509" s="164"/>
      <c r="BO509" s="164"/>
      <c r="BP509" s="164"/>
      <c r="BQ509" s="164"/>
      <c r="BR509" s="164"/>
      <c r="BS509" s="164"/>
      <c r="BT509" s="164"/>
      <c r="BU509" s="164"/>
      <c r="BV509" s="164"/>
      <c r="BW509" s="164"/>
      <c r="BX509" s="164"/>
      <c r="BY509" s="165">
        <v>165</v>
      </c>
      <c r="BZ509" s="165"/>
      <c r="CA509" s="165"/>
      <c r="CB509" s="165"/>
      <c r="CC509" s="165"/>
      <c r="CD509" s="165"/>
      <c r="CE509" s="165"/>
      <c r="CF509" s="164"/>
      <c r="CG509" s="164"/>
      <c r="CH509" s="164"/>
      <c r="CI509" s="164"/>
      <c r="CJ509" s="164"/>
      <c r="CK509" s="164"/>
      <c r="CL509" s="164"/>
      <c r="CM509" s="164"/>
      <c r="CN509" s="164"/>
    </row>
    <row r="510" spans="5:92" ht="14.25" customHeight="1" x14ac:dyDescent="0.35">
      <c r="E510" s="164">
        <v>380</v>
      </c>
      <c r="F510" s="164"/>
      <c r="G510" s="189"/>
      <c r="H510" s="189"/>
      <c r="I510" s="189"/>
      <c r="J510" s="189"/>
      <c r="K510" s="189"/>
      <c r="L510" s="189"/>
      <c r="M510" s="189"/>
      <c r="N510" s="189"/>
      <c r="O510" s="189"/>
      <c r="P510" s="189"/>
      <c r="Q510" s="189"/>
      <c r="R510" s="189"/>
      <c r="S510" s="189"/>
      <c r="T510" s="163" t="s">
        <v>1060</v>
      </c>
      <c r="U510" s="163"/>
      <c r="V510" s="163"/>
      <c r="W510" s="163"/>
      <c r="X510" s="163"/>
      <c r="Y510" s="163"/>
      <c r="Z510" s="163"/>
      <c r="AA510" s="163"/>
      <c r="AB510" s="163"/>
      <c r="AC510" s="163"/>
      <c r="AD510" s="163"/>
      <c r="AE510" s="163"/>
      <c r="AF510" s="163"/>
      <c r="AG510" s="163"/>
      <c r="AH510" s="163"/>
      <c r="AI510" s="163">
        <v>71</v>
      </c>
      <c r="AJ510" s="163"/>
      <c r="AK510" s="163"/>
      <c r="AL510" s="163"/>
      <c r="AM510" s="163"/>
      <c r="AN510" s="163"/>
      <c r="AO510" s="163"/>
      <c r="AP510" s="163">
        <v>24</v>
      </c>
      <c r="AQ510" s="163"/>
      <c r="AR510" s="163"/>
      <c r="AS510" s="163"/>
      <c r="AT510" s="163"/>
      <c r="AU510" s="163"/>
      <c r="AV510" s="163"/>
      <c r="AW510" s="163">
        <v>23</v>
      </c>
      <c r="AX510" s="163"/>
      <c r="AY510" s="163"/>
      <c r="AZ510" s="163"/>
      <c r="BA510" s="163"/>
      <c r="BB510" s="163"/>
      <c r="BC510" s="163"/>
      <c r="BD510" s="163">
        <v>59</v>
      </c>
      <c r="BE510" s="163"/>
      <c r="BF510" s="163"/>
      <c r="BG510" s="163"/>
      <c r="BH510" s="163"/>
      <c r="BI510" s="163"/>
      <c r="BJ510" s="163"/>
      <c r="BK510" s="164">
        <v>7</v>
      </c>
      <c r="BL510" s="164"/>
      <c r="BM510" s="164"/>
      <c r="BN510" s="164"/>
      <c r="BO510" s="164"/>
      <c r="BP510" s="164"/>
      <c r="BQ510" s="164"/>
      <c r="BR510" s="164"/>
      <c r="BS510" s="164"/>
      <c r="BT510" s="164"/>
      <c r="BU510" s="164"/>
      <c r="BV510" s="164"/>
      <c r="BW510" s="164"/>
      <c r="BX510" s="164"/>
      <c r="BY510" s="165">
        <v>184</v>
      </c>
      <c r="BZ510" s="165"/>
      <c r="CA510" s="165"/>
      <c r="CB510" s="165"/>
      <c r="CC510" s="165"/>
      <c r="CD510" s="165"/>
      <c r="CE510" s="165"/>
      <c r="CF510" s="164"/>
      <c r="CG510" s="164"/>
      <c r="CH510" s="164"/>
      <c r="CI510" s="164"/>
      <c r="CJ510" s="164"/>
      <c r="CK510" s="164"/>
      <c r="CL510" s="164"/>
      <c r="CM510" s="164"/>
      <c r="CN510" s="164"/>
    </row>
    <row r="511" spans="5:92" ht="14.25" customHeight="1" x14ac:dyDescent="0.35">
      <c r="E511" s="164">
        <v>381</v>
      </c>
      <c r="F511" s="164"/>
      <c r="G511" s="189"/>
      <c r="H511" s="189"/>
      <c r="I511" s="189"/>
      <c r="J511" s="189"/>
      <c r="K511" s="189"/>
      <c r="L511" s="189"/>
      <c r="M511" s="189"/>
      <c r="N511" s="189"/>
      <c r="O511" s="189"/>
      <c r="P511" s="189"/>
      <c r="Q511" s="189"/>
      <c r="R511" s="189"/>
      <c r="S511" s="189"/>
      <c r="T511" s="163" t="s">
        <v>1061</v>
      </c>
      <c r="U511" s="163"/>
      <c r="V511" s="163"/>
      <c r="W511" s="163"/>
      <c r="X511" s="163"/>
      <c r="Y511" s="163"/>
      <c r="Z511" s="163"/>
      <c r="AA511" s="163"/>
      <c r="AB511" s="163"/>
      <c r="AC511" s="163"/>
      <c r="AD511" s="163"/>
      <c r="AE511" s="163"/>
      <c r="AF511" s="163"/>
      <c r="AG511" s="163"/>
      <c r="AH511" s="163"/>
      <c r="AI511" s="163"/>
      <c r="AJ511" s="163"/>
      <c r="AK511" s="163"/>
      <c r="AL511" s="163"/>
      <c r="AM511" s="163"/>
      <c r="AN511" s="163"/>
      <c r="AO511" s="163"/>
      <c r="AP511" s="163"/>
      <c r="AQ511" s="163"/>
      <c r="AR511" s="163"/>
      <c r="AS511" s="163"/>
      <c r="AT511" s="163"/>
      <c r="AU511" s="163"/>
      <c r="AV511" s="163"/>
      <c r="AW511" s="163">
        <v>96</v>
      </c>
      <c r="AX511" s="163"/>
      <c r="AY511" s="163"/>
      <c r="AZ511" s="163"/>
      <c r="BA511" s="163"/>
      <c r="BB511" s="163"/>
      <c r="BC511" s="163"/>
      <c r="BD511" s="163">
        <v>196</v>
      </c>
      <c r="BE511" s="163"/>
      <c r="BF511" s="163"/>
      <c r="BG511" s="163"/>
      <c r="BH511" s="163"/>
      <c r="BI511" s="163"/>
      <c r="BJ511" s="163"/>
      <c r="BK511" s="164"/>
      <c r="BL511" s="164"/>
      <c r="BM511" s="164"/>
      <c r="BN511" s="164"/>
      <c r="BO511" s="164"/>
      <c r="BP511" s="164"/>
      <c r="BQ511" s="164"/>
      <c r="BR511" s="164"/>
      <c r="BS511" s="164"/>
      <c r="BT511" s="164"/>
      <c r="BU511" s="164"/>
      <c r="BV511" s="164"/>
      <c r="BW511" s="164"/>
      <c r="BX511" s="164"/>
      <c r="BY511" s="165">
        <v>292</v>
      </c>
      <c r="BZ511" s="165"/>
      <c r="CA511" s="165"/>
      <c r="CB511" s="165"/>
      <c r="CC511" s="165"/>
      <c r="CD511" s="165"/>
      <c r="CE511" s="165"/>
      <c r="CF511" s="164"/>
      <c r="CG511" s="164"/>
      <c r="CH511" s="164"/>
      <c r="CI511" s="164"/>
      <c r="CJ511" s="164"/>
      <c r="CK511" s="164"/>
      <c r="CL511" s="164"/>
      <c r="CM511" s="164"/>
      <c r="CN511" s="164"/>
    </row>
    <row r="512" spans="5:92" ht="14.25" customHeight="1" x14ac:dyDescent="0.35">
      <c r="E512" s="164">
        <v>382</v>
      </c>
      <c r="F512" s="164"/>
      <c r="G512" s="189"/>
      <c r="H512" s="189"/>
      <c r="I512" s="189"/>
      <c r="J512" s="189"/>
      <c r="K512" s="189"/>
      <c r="L512" s="189"/>
      <c r="M512" s="189"/>
      <c r="N512" s="189"/>
      <c r="O512" s="189"/>
      <c r="P512" s="189"/>
      <c r="Q512" s="189"/>
      <c r="R512" s="189"/>
      <c r="S512" s="189"/>
      <c r="T512" s="163" t="s">
        <v>1062</v>
      </c>
      <c r="U512" s="163"/>
      <c r="V512" s="163"/>
      <c r="W512" s="163"/>
      <c r="X512" s="163"/>
      <c r="Y512" s="163"/>
      <c r="Z512" s="163"/>
      <c r="AA512" s="163"/>
      <c r="AB512" s="163"/>
      <c r="AC512" s="163"/>
      <c r="AD512" s="163"/>
      <c r="AE512" s="163"/>
      <c r="AF512" s="163"/>
      <c r="AG512" s="163"/>
      <c r="AH512" s="163"/>
      <c r="AI512" s="163">
        <v>3</v>
      </c>
      <c r="AJ512" s="163"/>
      <c r="AK512" s="163"/>
      <c r="AL512" s="163"/>
      <c r="AM512" s="163"/>
      <c r="AN512" s="163"/>
      <c r="AO512" s="163"/>
      <c r="AP512" s="163"/>
      <c r="AQ512" s="163"/>
      <c r="AR512" s="163"/>
      <c r="AS512" s="163"/>
      <c r="AT512" s="163"/>
      <c r="AU512" s="163"/>
      <c r="AV512" s="163"/>
      <c r="AW512" s="163">
        <v>7</v>
      </c>
      <c r="AX512" s="163"/>
      <c r="AY512" s="163"/>
      <c r="AZ512" s="163"/>
      <c r="BA512" s="163"/>
      <c r="BB512" s="163"/>
      <c r="BC512" s="163"/>
      <c r="BD512" s="163"/>
      <c r="BE512" s="163"/>
      <c r="BF512" s="163"/>
      <c r="BG512" s="163"/>
      <c r="BH512" s="163"/>
      <c r="BI512" s="163"/>
      <c r="BJ512" s="163"/>
      <c r="BK512" s="164"/>
      <c r="BL512" s="164"/>
      <c r="BM512" s="164"/>
      <c r="BN512" s="164"/>
      <c r="BO512" s="164"/>
      <c r="BP512" s="164"/>
      <c r="BQ512" s="164"/>
      <c r="BR512" s="164"/>
      <c r="BS512" s="164"/>
      <c r="BT512" s="164"/>
      <c r="BU512" s="164"/>
      <c r="BV512" s="164"/>
      <c r="BW512" s="164"/>
      <c r="BX512" s="164"/>
      <c r="BY512" s="165">
        <v>10</v>
      </c>
      <c r="BZ512" s="165"/>
      <c r="CA512" s="165"/>
      <c r="CB512" s="165"/>
      <c r="CC512" s="165"/>
      <c r="CD512" s="165"/>
      <c r="CE512" s="165"/>
      <c r="CF512" s="164"/>
      <c r="CG512" s="164"/>
      <c r="CH512" s="164"/>
      <c r="CI512" s="164"/>
      <c r="CJ512" s="164"/>
      <c r="CK512" s="164"/>
      <c r="CL512" s="164"/>
      <c r="CM512" s="164"/>
      <c r="CN512" s="164"/>
    </row>
    <row r="513" spans="5:92" ht="14.25" customHeight="1" x14ac:dyDescent="0.35">
      <c r="E513" s="164">
        <v>383</v>
      </c>
      <c r="F513" s="164"/>
      <c r="G513" s="189"/>
      <c r="H513" s="189"/>
      <c r="I513" s="189"/>
      <c r="J513" s="189"/>
      <c r="K513" s="189"/>
      <c r="L513" s="189"/>
      <c r="M513" s="189"/>
      <c r="N513" s="189"/>
      <c r="O513" s="189"/>
      <c r="P513" s="189"/>
      <c r="Q513" s="189"/>
      <c r="R513" s="189"/>
      <c r="S513" s="189"/>
      <c r="T513" s="163" t="s">
        <v>1063</v>
      </c>
      <c r="U513" s="163"/>
      <c r="V513" s="163"/>
      <c r="W513" s="163"/>
      <c r="X513" s="163"/>
      <c r="Y513" s="163"/>
      <c r="Z513" s="163"/>
      <c r="AA513" s="163"/>
      <c r="AB513" s="163"/>
      <c r="AC513" s="163"/>
      <c r="AD513" s="163"/>
      <c r="AE513" s="163"/>
      <c r="AF513" s="163"/>
      <c r="AG513" s="163"/>
      <c r="AH513" s="163"/>
      <c r="AI513" s="163">
        <v>20</v>
      </c>
      <c r="AJ513" s="163"/>
      <c r="AK513" s="163"/>
      <c r="AL513" s="163"/>
      <c r="AM513" s="163"/>
      <c r="AN513" s="163"/>
      <c r="AO513" s="163"/>
      <c r="AP513" s="163">
        <v>14</v>
      </c>
      <c r="AQ513" s="163"/>
      <c r="AR513" s="163"/>
      <c r="AS513" s="163"/>
      <c r="AT513" s="163"/>
      <c r="AU513" s="163"/>
      <c r="AV513" s="163"/>
      <c r="AW513" s="163">
        <v>2</v>
      </c>
      <c r="AX513" s="163"/>
      <c r="AY513" s="163"/>
      <c r="AZ513" s="163"/>
      <c r="BA513" s="163"/>
      <c r="BB513" s="163"/>
      <c r="BC513" s="163"/>
      <c r="BD513" s="163"/>
      <c r="BE513" s="163"/>
      <c r="BF513" s="163"/>
      <c r="BG513" s="163"/>
      <c r="BH513" s="163"/>
      <c r="BI513" s="163"/>
      <c r="BJ513" s="163"/>
      <c r="BK513" s="164"/>
      <c r="BL513" s="164"/>
      <c r="BM513" s="164"/>
      <c r="BN513" s="164"/>
      <c r="BO513" s="164"/>
      <c r="BP513" s="164"/>
      <c r="BQ513" s="164"/>
      <c r="BR513" s="164"/>
      <c r="BS513" s="164"/>
      <c r="BT513" s="164"/>
      <c r="BU513" s="164"/>
      <c r="BV513" s="164"/>
      <c r="BW513" s="164"/>
      <c r="BX513" s="164"/>
      <c r="BY513" s="165">
        <v>36</v>
      </c>
      <c r="BZ513" s="165"/>
      <c r="CA513" s="165"/>
      <c r="CB513" s="165"/>
      <c r="CC513" s="165"/>
      <c r="CD513" s="165"/>
      <c r="CE513" s="165"/>
      <c r="CF513" s="164"/>
      <c r="CG513" s="164"/>
      <c r="CH513" s="164"/>
      <c r="CI513" s="164"/>
      <c r="CJ513" s="164"/>
      <c r="CK513" s="164"/>
      <c r="CL513" s="164"/>
      <c r="CM513" s="164"/>
      <c r="CN513" s="164"/>
    </row>
    <row r="514" spans="5:92" ht="14.25" customHeight="1" x14ac:dyDescent="0.35">
      <c r="E514" s="164">
        <v>384</v>
      </c>
      <c r="F514" s="164"/>
      <c r="G514" s="189"/>
      <c r="H514" s="189"/>
      <c r="I514" s="189"/>
      <c r="J514" s="189"/>
      <c r="K514" s="189"/>
      <c r="L514" s="189"/>
      <c r="M514" s="189"/>
      <c r="N514" s="189"/>
      <c r="O514" s="189"/>
      <c r="P514" s="189"/>
      <c r="Q514" s="189"/>
      <c r="R514" s="189"/>
      <c r="S514" s="189"/>
      <c r="T514" s="163" t="s">
        <v>1064</v>
      </c>
      <c r="U514" s="163"/>
      <c r="V514" s="163"/>
      <c r="W514" s="163"/>
      <c r="X514" s="163"/>
      <c r="Y514" s="163"/>
      <c r="Z514" s="163"/>
      <c r="AA514" s="163"/>
      <c r="AB514" s="163"/>
      <c r="AC514" s="163"/>
      <c r="AD514" s="163"/>
      <c r="AE514" s="163"/>
      <c r="AF514" s="163"/>
      <c r="AG514" s="163"/>
      <c r="AH514" s="163"/>
      <c r="AI514" s="163">
        <v>81</v>
      </c>
      <c r="AJ514" s="163"/>
      <c r="AK514" s="163"/>
      <c r="AL514" s="163"/>
      <c r="AM514" s="163"/>
      <c r="AN514" s="163"/>
      <c r="AO514" s="163"/>
      <c r="AP514" s="163">
        <v>25</v>
      </c>
      <c r="AQ514" s="163"/>
      <c r="AR514" s="163"/>
      <c r="AS514" s="163"/>
      <c r="AT514" s="163"/>
      <c r="AU514" s="163"/>
      <c r="AV514" s="163"/>
      <c r="AW514" s="163">
        <v>37</v>
      </c>
      <c r="AX514" s="163"/>
      <c r="AY514" s="163"/>
      <c r="AZ514" s="163"/>
      <c r="BA514" s="163"/>
      <c r="BB514" s="163"/>
      <c r="BC514" s="163"/>
      <c r="BD514" s="163"/>
      <c r="BE514" s="163"/>
      <c r="BF514" s="163"/>
      <c r="BG514" s="163"/>
      <c r="BH514" s="163"/>
      <c r="BI514" s="163"/>
      <c r="BJ514" s="163"/>
      <c r="BK514" s="164"/>
      <c r="BL514" s="164"/>
      <c r="BM514" s="164"/>
      <c r="BN514" s="164"/>
      <c r="BO514" s="164"/>
      <c r="BP514" s="164"/>
      <c r="BQ514" s="164"/>
      <c r="BR514" s="164"/>
      <c r="BS514" s="164"/>
      <c r="BT514" s="164"/>
      <c r="BU514" s="164"/>
      <c r="BV514" s="164"/>
      <c r="BW514" s="164"/>
      <c r="BX514" s="164"/>
      <c r="BY514" s="165">
        <v>143</v>
      </c>
      <c r="BZ514" s="165"/>
      <c r="CA514" s="165"/>
      <c r="CB514" s="165"/>
      <c r="CC514" s="165"/>
      <c r="CD514" s="165"/>
      <c r="CE514" s="165"/>
      <c r="CF514" s="164"/>
      <c r="CG514" s="164"/>
      <c r="CH514" s="164"/>
      <c r="CI514" s="164"/>
      <c r="CJ514" s="164"/>
      <c r="CK514" s="164"/>
      <c r="CL514" s="164"/>
      <c r="CM514" s="164"/>
      <c r="CN514" s="164"/>
    </row>
    <row r="515" spans="5:92" ht="14.25" customHeight="1" x14ac:dyDescent="0.35">
      <c r="E515" s="164">
        <v>385</v>
      </c>
      <c r="F515" s="164"/>
      <c r="G515" s="189"/>
      <c r="H515" s="189"/>
      <c r="I515" s="189"/>
      <c r="J515" s="189"/>
      <c r="K515" s="189"/>
      <c r="L515" s="189"/>
      <c r="M515" s="189"/>
      <c r="N515" s="189"/>
      <c r="O515" s="189"/>
      <c r="P515" s="189"/>
      <c r="Q515" s="189"/>
      <c r="R515" s="189"/>
      <c r="S515" s="189"/>
      <c r="T515" s="163" t="s">
        <v>1065</v>
      </c>
      <c r="U515" s="163"/>
      <c r="V515" s="163"/>
      <c r="W515" s="163"/>
      <c r="X515" s="163"/>
      <c r="Y515" s="163"/>
      <c r="Z515" s="163"/>
      <c r="AA515" s="163"/>
      <c r="AB515" s="163"/>
      <c r="AC515" s="163"/>
      <c r="AD515" s="163"/>
      <c r="AE515" s="163"/>
      <c r="AF515" s="163"/>
      <c r="AG515" s="163"/>
      <c r="AH515" s="163"/>
      <c r="AI515" s="163">
        <v>1</v>
      </c>
      <c r="AJ515" s="163"/>
      <c r="AK515" s="163"/>
      <c r="AL515" s="163"/>
      <c r="AM515" s="163"/>
      <c r="AN515" s="163"/>
      <c r="AO515" s="163"/>
      <c r="AP515" s="163">
        <v>2</v>
      </c>
      <c r="AQ515" s="163"/>
      <c r="AR515" s="163"/>
      <c r="AS515" s="163"/>
      <c r="AT515" s="163"/>
      <c r="AU515" s="163"/>
      <c r="AV515" s="163"/>
      <c r="AW515" s="163">
        <v>7</v>
      </c>
      <c r="AX515" s="163"/>
      <c r="AY515" s="163"/>
      <c r="AZ515" s="163"/>
      <c r="BA515" s="163"/>
      <c r="BB515" s="163"/>
      <c r="BC515" s="163"/>
      <c r="BD515" s="163">
        <v>22</v>
      </c>
      <c r="BE515" s="163"/>
      <c r="BF515" s="163"/>
      <c r="BG515" s="163"/>
      <c r="BH515" s="163"/>
      <c r="BI515" s="163"/>
      <c r="BJ515" s="163"/>
      <c r="BK515" s="164"/>
      <c r="BL515" s="164"/>
      <c r="BM515" s="164"/>
      <c r="BN515" s="164"/>
      <c r="BO515" s="164"/>
      <c r="BP515" s="164"/>
      <c r="BQ515" s="164"/>
      <c r="BR515" s="164"/>
      <c r="BS515" s="164"/>
      <c r="BT515" s="164"/>
      <c r="BU515" s="164"/>
      <c r="BV515" s="164"/>
      <c r="BW515" s="164"/>
      <c r="BX515" s="164"/>
      <c r="BY515" s="165">
        <v>32</v>
      </c>
      <c r="BZ515" s="165"/>
      <c r="CA515" s="165"/>
      <c r="CB515" s="165"/>
      <c r="CC515" s="165"/>
      <c r="CD515" s="165"/>
      <c r="CE515" s="165"/>
      <c r="CF515" s="164"/>
      <c r="CG515" s="164"/>
      <c r="CH515" s="164"/>
      <c r="CI515" s="164"/>
      <c r="CJ515" s="164"/>
      <c r="CK515" s="164"/>
      <c r="CL515" s="164"/>
      <c r="CM515" s="164"/>
      <c r="CN515" s="164"/>
    </row>
    <row r="516" spans="5:92" ht="14.25" customHeight="1" x14ac:dyDescent="0.35">
      <c r="E516" s="164">
        <v>386</v>
      </c>
      <c r="F516" s="164"/>
      <c r="G516" s="189"/>
      <c r="H516" s="189"/>
      <c r="I516" s="189"/>
      <c r="J516" s="189"/>
      <c r="K516" s="189"/>
      <c r="L516" s="189"/>
      <c r="M516" s="189"/>
      <c r="N516" s="189"/>
      <c r="O516" s="189"/>
      <c r="P516" s="189"/>
      <c r="Q516" s="189"/>
      <c r="R516" s="189"/>
      <c r="S516" s="189"/>
      <c r="T516" s="163" t="s">
        <v>1066</v>
      </c>
      <c r="U516" s="163"/>
      <c r="V516" s="163"/>
      <c r="W516" s="163"/>
      <c r="X516" s="163"/>
      <c r="Y516" s="163"/>
      <c r="Z516" s="163"/>
      <c r="AA516" s="163"/>
      <c r="AB516" s="163"/>
      <c r="AC516" s="163"/>
      <c r="AD516" s="163"/>
      <c r="AE516" s="163"/>
      <c r="AF516" s="163"/>
      <c r="AG516" s="163"/>
      <c r="AH516" s="163"/>
      <c r="AI516" s="163">
        <v>15</v>
      </c>
      <c r="AJ516" s="163"/>
      <c r="AK516" s="163"/>
      <c r="AL516" s="163"/>
      <c r="AM516" s="163"/>
      <c r="AN516" s="163"/>
      <c r="AO516" s="163"/>
      <c r="AP516" s="163"/>
      <c r="AQ516" s="163"/>
      <c r="AR516" s="163"/>
      <c r="AS516" s="163"/>
      <c r="AT516" s="163"/>
      <c r="AU516" s="163"/>
      <c r="AV516" s="163"/>
      <c r="AW516" s="163"/>
      <c r="AX516" s="163"/>
      <c r="AY516" s="163"/>
      <c r="AZ516" s="163"/>
      <c r="BA516" s="163"/>
      <c r="BB516" s="163"/>
      <c r="BC516" s="163"/>
      <c r="BD516" s="163"/>
      <c r="BE516" s="163"/>
      <c r="BF516" s="163"/>
      <c r="BG516" s="163"/>
      <c r="BH516" s="163"/>
      <c r="BI516" s="163"/>
      <c r="BJ516" s="163"/>
      <c r="BK516" s="164"/>
      <c r="BL516" s="164"/>
      <c r="BM516" s="164"/>
      <c r="BN516" s="164"/>
      <c r="BO516" s="164"/>
      <c r="BP516" s="164"/>
      <c r="BQ516" s="164"/>
      <c r="BR516" s="164"/>
      <c r="BS516" s="164"/>
      <c r="BT516" s="164"/>
      <c r="BU516" s="164"/>
      <c r="BV516" s="164"/>
      <c r="BW516" s="164"/>
      <c r="BX516" s="164"/>
      <c r="BY516" s="165">
        <v>15</v>
      </c>
      <c r="BZ516" s="165"/>
      <c r="CA516" s="165"/>
      <c r="CB516" s="165"/>
      <c r="CC516" s="165"/>
      <c r="CD516" s="165"/>
      <c r="CE516" s="165"/>
      <c r="CF516" s="164"/>
      <c r="CG516" s="164"/>
      <c r="CH516" s="164"/>
      <c r="CI516" s="164"/>
      <c r="CJ516" s="164"/>
      <c r="CK516" s="164"/>
      <c r="CL516" s="164"/>
      <c r="CM516" s="164"/>
      <c r="CN516" s="164"/>
    </row>
    <row r="517" spans="5:92" ht="14.25" customHeight="1" x14ac:dyDescent="0.35">
      <c r="E517" s="164">
        <v>387</v>
      </c>
      <c r="F517" s="164"/>
      <c r="G517" s="189"/>
      <c r="H517" s="189"/>
      <c r="I517" s="189"/>
      <c r="J517" s="189"/>
      <c r="K517" s="189"/>
      <c r="L517" s="189"/>
      <c r="M517" s="189"/>
      <c r="N517" s="189"/>
      <c r="O517" s="189"/>
      <c r="P517" s="189"/>
      <c r="Q517" s="189"/>
      <c r="R517" s="189"/>
      <c r="S517" s="189"/>
      <c r="T517" s="163" t="s">
        <v>1067</v>
      </c>
      <c r="U517" s="163"/>
      <c r="V517" s="163"/>
      <c r="W517" s="163"/>
      <c r="X517" s="163"/>
      <c r="Y517" s="163"/>
      <c r="Z517" s="163"/>
      <c r="AA517" s="163"/>
      <c r="AB517" s="163"/>
      <c r="AC517" s="163"/>
      <c r="AD517" s="163"/>
      <c r="AE517" s="163"/>
      <c r="AF517" s="163"/>
      <c r="AG517" s="163"/>
      <c r="AH517" s="163"/>
      <c r="AI517" s="163"/>
      <c r="AJ517" s="163"/>
      <c r="AK517" s="163"/>
      <c r="AL517" s="163"/>
      <c r="AM517" s="163"/>
      <c r="AN517" s="163"/>
      <c r="AO517" s="163"/>
      <c r="AP517" s="163"/>
      <c r="AQ517" s="163"/>
      <c r="AR517" s="163"/>
      <c r="AS517" s="163"/>
      <c r="AT517" s="163"/>
      <c r="AU517" s="163"/>
      <c r="AV517" s="163"/>
      <c r="AW517" s="163"/>
      <c r="AX517" s="163"/>
      <c r="AY517" s="163"/>
      <c r="AZ517" s="163"/>
      <c r="BA517" s="163"/>
      <c r="BB517" s="163"/>
      <c r="BC517" s="163"/>
      <c r="BD517" s="163">
        <v>179</v>
      </c>
      <c r="BE517" s="163"/>
      <c r="BF517" s="163"/>
      <c r="BG517" s="163"/>
      <c r="BH517" s="163"/>
      <c r="BI517" s="163"/>
      <c r="BJ517" s="163"/>
      <c r="BK517" s="164"/>
      <c r="BL517" s="164"/>
      <c r="BM517" s="164"/>
      <c r="BN517" s="164"/>
      <c r="BO517" s="164"/>
      <c r="BP517" s="164"/>
      <c r="BQ517" s="164"/>
      <c r="BR517" s="164"/>
      <c r="BS517" s="164"/>
      <c r="BT517" s="164"/>
      <c r="BU517" s="164"/>
      <c r="BV517" s="164"/>
      <c r="BW517" s="164"/>
      <c r="BX517" s="164"/>
      <c r="BY517" s="165">
        <v>179</v>
      </c>
      <c r="BZ517" s="165"/>
      <c r="CA517" s="165"/>
      <c r="CB517" s="165"/>
      <c r="CC517" s="165"/>
      <c r="CD517" s="165"/>
      <c r="CE517" s="165"/>
      <c r="CF517" s="164"/>
      <c r="CG517" s="164"/>
      <c r="CH517" s="164"/>
      <c r="CI517" s="164"/>
      <c r="CJ517" s="164"/>
      <c r="CK517" s="164"/>
      <c r="CL517" s="164"/>
      <c r="CM517" s="164"/>
      <c r="CN517" s="164"/>
    </row>
    <row r="518" spans="5:92" ht="14.25" customHeight="1" x14ac:dyDescent="0.35">
      <c r="E518" s="164">
        <v>388</v>
      </c>
      <c r="F518" s="164"/>
      <c r="G518" s="189"/>
      <c r="H518" s="189"/>
      <c r="I518" s="189"/>
      <c r="J518" s="189"/>
      <c r="K518" s="189"/>
      <c r="L518" s="189"/>
      <c r="M518" s="189"/>
      <c r="N518" s="189"/>
      <c r="O518" s="189"/>
      <c r="P518" s="189"/>
      <c r="Q518" s="189"/>
      <c r="R518" s="189"/>
      <c r="S518" s="189"/>
      <c r="T518" s="163" t="s">
        <v>1068</v>
      </c>
      <c r="U518" s="163"/>
      <c r="V518" s="163"/>
      <c r="W518" s="163"/>
      <c r="X518" s="163"/>
      <c r="Y518" s="163"/>
      <c r="Z518" s="163"/>
      <c r="AA518" s="163"/>
      <c r="AB518" s="163"/>
      <c r="AC518" s="163"/>
      <c r="AD518" s="163"/>
      <c r="AE518" s="163"/>
      <c r="AF518" s="163"/>
      <c r="AG518" s="163"/>
      <c r="AH518" s="163"/>
      <c r="AI518" s="163">
        <v>368</v>
      </c>
      <c r="AJ518" s="163"/>
      <c r="AK518" s="163"/>
      <c r="AL518" s="163"/>
      <c r="AM518" s="163"/>
      <c r="AN518" s="163"/>
      <c r="AO518" s="163"/>
      <c r="AP518" s="163">
        <v>7</v>
      </c>
      <c r="AQ518" s="163"/>
      <c r="AR518" s="163"/>
      <c r="AS518" s="163"/>
      <c r="AT518" s="163"/>
      <c r="AU518" s="163"/>
      <c r="AV518" s="163"/>
      <c r="AW518" s="163">
        <v>3</v>
      </c>
      <c r="AX518" s="163"/>
      <c r="AY518" s="163"/>
      <c r="AZ518" s="163"/>
      <c r="BA518" s="163"/>
      <c r="BB518" s="163"/>
      <c r="BC518" s="163"/>
      <c r="BD518" s="163"/>
      <c r="BE518" s="163"/>
      <c r="BF518" s="163"/>
      <c r="BG518" s="163"/>
      <c r="BH518" s="163"/>
      <c r="BI518" s="163"/>
      <c r="BJ518" s="163"/>
      <c r="BK518" s="164"/>
      <c r="BL518" s="164"/>
      <c r="BM518" s="164"/>
      <c r="BN518" s="164"/>
      <c r="BO518" s="164"/>
      <c r="BP518" s="164"/>
      <c r="BQ518" s="164"/>
      <c r="BR518" s="164"/>
      <c r="BS518" s="164"/>
      <c r="BT518" s="164"/>
      <c r="BU518" s="164"/>
      <c r="BV518" s="164"/>
      <c r="BW518" s="164"/>
      <c r="BX518" s="164"/>
      <c r="BY518" s="165">
        <v>378</v>
      </c>
      <c r="BZ518" s="165"/>
      <c r="CA518" s="165"/>
      <c r="CB518" s="165"/>
      <c r="CC518" s="165"/>
      <c r="CD518" s="165"/>
      <c r="CE518" s="165"/>
      <c r="CF518" s="164"/>
      <c r="CG518" s="164"/>
      <c r="CH518" s="164"/>
      <c r="CI518" s="164"/>
      <c r="CJ518" s="164"/>
      <c r="CK518" s="164"/>
      <c r="CL518" s="164"/>
      <c r="CM518" s="164"/>
      <c r="CN518" s="164"/>
    </row>
    <row r="519" spans="5:92" ht="14.25" customHeight="1" x14ac:dyDescent="0.35">
      <c r="E519" s="164">
        <v>389</v>
      </c>
      <c r="F519" s="164"/>
      <c r="G519" s="189"/>
      <c r="H519" s="189"/>
      <c r="I519" s="189"/>
      <c r="J519" s="189"/>
      <c r="K519" s="189"/>
      <c r="L519" s="189"/>
      <c r="M519" s="189"/>
      <c r="N519" s="189"/>
      <c r="O519" s="189"/>
      <c r="P519" s="189"/>
      <c r="Q519" s="189"/>
      <c r="R519" s="189"/>
      <c r="S519" s="189"/>
      <c r="T519" s="163" t="s">
        <v>1069</v>
      </c>
      <c r="U519" s="163"/>
      <c r="V519" s="163"/>
      <c r="W519" s="163"/>
      <c r="X519" s="163"/>
      <c r="Y519" s="163"/>
      <c r="Z519" s="163"/>
      <c r="AA519" s="163"/>
      <c r="AB519" s="163"/>
      <c r="AC519" s="163"/>
      <c r="AD519" s="163"/>
      <c r="AE519" s="163"/>
      <c r="AF519" s="163"/>
      <c r="AG519" s="163"/>
      <c r="AH519" s="163"/>
      <c r="AI519" s="163">
        <v>65</v>
      </c>
      <c r="AJ519" s="163"/>
      <c r="AK519" s="163"/>
      <c r="AL519" s="163"/>
      <c r="AM519" s="163"/>
      <c r="AN519" s="163"/>
      <c r="AO519" s="163"/>
      <c r="AP519" s="163">
        <v>1</v>
      </c>
      <c r="AQ519" s="163"/>
      <c r="AR519" s="163"/>
      <c r="AS519" s="163"/>
      <c r="AT519" s="163"/>
      <c r="AU519" s="163"/>
      <c r="AV519" s="163"/>
      <c r="AW519" s="163">
        <v>6</v>
      </c>
      <c r="AX519" s="163"/>
      <c r="AY519" s="163"/>
      <c r="AZ519" s="163"/>
      <c r="BA519" s="163"/>
      <c r="BB519" s="163"/>
      <c r="BC519" s="163"/>
      <c r="BD519" s="163"/>
      <c r="BE519" s="163"/>
      <c r="BF519" s="163"/>
      <c r="BG519" s="163"/>
      <c r="BH519" s="163"/>
      <c r="BI519" s="163"/>
      <c r="BJ519" s="163"/>
      <c r="BK519" s="164"/>
      <c r="BL519" s="164"/>
      <c r="BM519" s="164"/>
      <c r="BN519" s="164"/>
      <c r="BO519" s="164"/>
      <c r="BP519" s="164"/>
      <c r="BQ519" s="164"/>
      <c r="BR519" s="164"/>
      <c r="BS519" s="164"/>
      <c r="BT519" s="164"/>
      <c r="BU519" s="164"/>
      <c r="BV519" s="164"/>
      <c r="BW519" s="164"/>
      <c r="BX519" s="164"/>
      <c r="BY519" s="165">
        <v>72</v>
      </c>
      <c r="BZ519" s="165"/>
      <c r="CA519" s="165"/>
      <c r="CB519" s="165"/>
      <c r="CC519" s="165"/>
      <c r="CD519" s="165"/>
      <c r="CE519" s="165"/>
      <c r="CF519" s="164"/>
      <c r="CG519" s="164"/>
      <c r="CH519" s="164"/>
      <c r="CI519" s="164"/>
      <c r="CJ519" s="164"/>
      <c r="CK519" s="164"/>
      <c r="CL519" s="164"/>
      <c r="CM519" s="164"/>
      <c r="CN519" s="164"/>
    </row>
    <row r="520" spans="5:92" ht="14.25" customHeight="1" x14ac:dyDescent="0.35">
      <c r="E520" s="164">
        <v>390</v>
      </c>
      <c r="F520" s="164"/>
      <c r="G520" s="189"/>
      <c r="H520" s="189"/>
      <c r="I520" s="189"/>
      <c r="J520" s="189"/>
      <c r="K520" s="189"/>
      <c r="L520" s="189"/>
      <c r="M520" s="189"/>
      <c r="N520" s="189"/>
      <c r="O520" s="189"/>
      <c r="P520" s="189"/>
      <c r="Q520" s="189"/>
      <c r="R520" s="189"/>
      <c r="S520" s="189"/>
      <c r="T520" s="163" t="s">
        <v>1070</v>
      </c>
      <c r="U520" s="163"/>
      <c r="V520" s="163"/>
      <c r="W520" s="163"/>
      <c r="X520" s="163"/>
      <c r="Y520" s="163"/>
      <c r="Z520" s="163"/>
      <c r="AA520" s="163"/>
      <c r="AB520" s="163"/>
      <c r="AC520" s="163"/>
      <c r="AD520" s="163"/>
      <c r="AE520" s="163"/>
      <c r="AF520" s="163"/>
      <c r="AG520" s="163"/>
      <c r="AH520" s="163"/>
      <c r="AI520" s="163">
        <v>146</v>
      </c>
      <c r="AJ520" s="163"/>
      <c r="AK520" s="163"/>
      <c r="AL520" s="163"/>
      <c r="AM520" s="163"/>
      <c r="AN520" s="163"/>
      <c r="AO520" s="163"/>
      <c r="AP520" s="163">
        <v>97</v>
      </c>
      <c r="AQ520" s="163"/>
      <c r="AR520" s="163"/>
      <c r="AS520" s="163"/>
      <c r="AT520" s="163"/>
      <c r="AU520" s="163"/>
      <c r="AV520" s="163"/>
      <c r="AW520" s="163">
        <v>9</v>
      </c>
      <c r="AX520" s="163"/>
      <c r="AY520" s="163"/>
      <c r="AZ520" s="163"/>
      <c r="BA520" s="163"/>
      <c r="BB520" s="163"/>
      <c r="BC520" s="163"/>
      <c r="BD520" s="163">
        <v>4</v>
      </c>
      <c r="BE520" s="163"/>
      <c r="BF520" s="163"/>
      <c r="BG520" s="163"/>
      <c r="BH520" s="163"/>
      <c r="BI520" s="163"/>
      <c r="BJ520" s="163"/>
      <c r="BK520" s="164"/>
      <c r="BL520" s="164"/>
      <c r="BM520" s="164"/>
      <c r="BN520" s="164"/>
      <c r="BO520" s="164"/>
      <c r="BP520" s="164"/>
      <c r="BQ520" s="164"/>
      <c r="BR520" s="164"/>
      <c r="BS520" s="164"/>
      <c r="BT520" s="164"/>
      <c r="BU520" s="164"/>
      <c r="BV520" s="164"/>
      <c r="BW520" s="164"/>
      <c r="BX520" s="164"/>
      <c r="BY520" s="165">
        <v>256</v>
      </c>
      <c r="BZ520" s="165"/>
      <c r="CA520" s="165"/>
      <c r="CB520" s="165"/>
      <c r="CC520" s="165"/>
      <c r="CD520" s="165"/>
      <c r="CE520" s="165"/>
      <c r="CF520" s="164"/>
      <c r="CG520" s="164"/>
      <c r="CH520" s="164"/>
      <c r="CI520" s="164"/>
      <c r="CJ520" s="164"/>
      <c r="CK520" s="164"/>
      <c r="CL520" s="164"/>
      <c r="CM520" s="164"/>
      <c r="CN520" s="164"/>
    </row>
    <row r="521" spans="5:92" ht="14.25" customHeight="1" x14ac:dyDescent="0.35">
      <c r="E521" s="164">
        <v>391</v>
      </c>
      <c r="F521" s="164"/>
      <c r="G521" s="189"/>
      <c r="H521" s="189"/>
      <c r="I521" s="189"/>
      <c r="J521" s="189"/>
      <c r="K521" s="189"/>
      <c r="L521" s="189"/>
      <c r="M521" s="189"/>
      <c r="N521" s="189"/>
      <c r="O521" s="189"/>
      <c r="P521" s="189"/>
      <c r="Q521" s="189"/>
      <c r="R521" s="189"/>
      <c r="S521" s="189"/>
      <c r="T521" s="163" t="s">
        <v>1071</v>
      </c>
      <c r="U521" s="163"/>
      <c r="V521" s="163"/>
      <c r="W521" s="163"/>
      <c r="X521" s="163"/>
      <c r="Y521" s="163"/>
      <c r="Z521" s="163"/>
      <c r="AA521" s="163"/>
      <c r="AB521" s="163"/>
      <c r="AC521" s="163"/>
      <c r="AD521" s="163"/>
      <c r="AE521" s="163"/>
      <c r="AF521" s="163"/>
      <c r="AG521" s="163"/>
      <c r="AH521" s="163"/>
      <c r="AI521" s="163">
        <v>22</v>
      </c>
      <c r="AJ521" s="163"/>
      <c r="AK521" s="163"/>
      <c r="AL521" s="163"/>
      <c r="AM521" s="163"/>
      <c r="AN521" s="163"/>
      <c r="AO521" s="163"/>
      <c r="AP521" s="163">
        <v>23</v>
      </c>
      <c r="AQ521" s="163"/>
      <c r="AR521" s="163"/>
      <c r="AS521" s="163"/>
      <c r="AT521" s="163"/>
      <c r="AU521" s="163"/>
      <c r="AV521" s="163"/>
      <c r="AW521" s="163">
        <v>129</v>
      </c>
      <c r="AX521" s="163"/>
      <c r="AY521" s="163"/>
      <c r="AZ521" s="163"/>
      <c r="BA521" s="163"/>
      <c r="BB521" s="163"/>
      <c r="BC521" s="163"/>
      <c r="BD521" s="163"/>
      <c r="BE521" s="163"/>
      <c r="BF521" s="163"/>
      <c r="BG521" s="163"/>
      <c r="BH521" s="163"/>
      <c r="BI521" s="163"/>
      <c r="BJ521" s="163"/>
      <c r="BK521" s="164"/>
      <c r="BL521" s="164"/>
      <c r="BM521" s="164"/>
      <c r="BN521" s="164"/>
      <c r="BO521" s="164"/>
      <c r="BP521" s="164"/>
      <c r="BQ521" s="164"/>
      <c r="BR521" s="164"/>
      <c r="BS521" s="164"/>
      <c r="BT521" s="164"/>
      <c r="BU521" s="164"/>
      <c r="BV521" s="164"/>
      <c r="BW521" s="164"/>
      <c r="BX521" s="164"/>
      <c r="BY521" s="165">
        <v>174</v>
      </c>
      <c r="BZ521" s="165"/>
      <c r="CA521" s="165"/>
      <c r="CB521" s="165"/>
      <c r="CC521" s="165"/>
      <c r="CD521" s="165"/>
      <c r="CE521" s="165"/>
      <c r="CF521" s="164"/>
      <c r="CG521" s="164"/>
      <c r="CH521" s="164"/>
      <c r="CI521" s="164"/>
      <c r="CJ521" s="164"/>
      <c r="CK521" s="164"/>
      <c r="CL521" s="164"/>
      <c r="CM521" s="164"/>
      <c r="CN521" s="164"/>
    </row>
    <row r="522" spans="5:92" ht="14.25" customHeight="1" x14ac:dyDescent="0.35">
      <c r="E522" s="164">
        <v>392</v>
      </c>
      <c r="F522" s="164"/>
      <c r="G522" s="189"/>
      <c r="H522" s="189"/>
      <c r="I522" s="189"/>
      <c r="J522" s="189"/>
      <c r="K522" s="189"/>
      <c r="L522" s="189"/>
      <c r="M522" s="189"/>
      <c r="N522" s="189"/>
      <c r="O522" s="189"/>
      <c r="P522" s="189"/>
      <c r="Q522" s="189"/>
      <c r="R522" s="189"/>
      <c r="S522" s="189"/>
      <c r="T522" s="163" t="s">
        <v>1072</v>
      </c>
      <c r="U522" s="163"/>
      <c r="V522" s="163"/>
      <c r="W522" s="163"/>
      <c r="X522" s="163"/>
      <c r="Y522" s="163"/>
      <c r="Z522" s="163"/>
      <c r="AA522" s="163"/>
      <c r="AB522" s="163"/>
      <c r="AC522" s="163"/>
      <c r="AD522" s="163"/>
      <c r="AE522" s="163"/>
      <c r="AF522" s="163"/>
      <c r="AG522" s="163"/>
      <c r="AH522" s="163"/>
      <c r="AI522" s="163">
        <v>23</v>
      </c>
      <c r="AJ522" s="163"/>
      <c r="AK522" s="163"/>
      <c r="AL522" s="163"/>
      <c r="AM522" s="163"/>
      <c r="AN522" s="163"/>
      <c r="AO522" s="163"/>
      <c r="AP522" s="163"/>
      <c r="AQ522" s="163"/>
      <c r="AR522" s="163"/>
      <c r="AS522" s="163"/>
      <c r="AT522" s="163"/>
      <c r="AU522" s="163"/>
      <c r="AV522" s="163"/>
      <c r="AW522" s="163">
        <v>1</v>
      </c>
      <c r="AX522" s="163"/>
      <c r="AY522" s="163"/>
      <c r="AZ522" s="163"/>
      <c r="BA522" s="163"/>
      <c r="BB522" s="163"/>
      <c r="BC522" s="163"/>
      <c r="BD522" s="163">
        <v>7</v>
      </c>
      <c r="BE522" s="163"/>
      <c r="BF522" s="163"/>
      <c r="BG522" s="163"/>
      <c r="BH522" s="163"/>
      <c r="BI522" s="163"/>
      <c r="BJ522" s="163"/>
      <c r="BK522" s="164"/>
      <c r="BL522" s="164"/>
      <c r="BM522" s="164"/>
      <c r="BN522" s="164"/>
      <c r="BO522" s="164"/>
      <c r="BP522" s="164"/>
      <c r="BQ522" s="164"/>
      <c r="BR522" s="164"/>
      <c r="BS522" s="164"/>
      <c r="BT522" s="164"/>
      <c r="BU522" s="164"/>
      <c r="BV522" s="164"/>
      <c r="BW522" s="164"/>
      <c r="BX522" s="164"/>
      <c r="BY522" s="165">
        <v>31</v>
      </c>
      <c r="BZ522" s="165"/>
      <c r="CA522" s="165"/>
      <c r="CB522" s="165"/>
      <c r="CC522" s="165"/>
      <c r="CD522" s="165"/>
      <c r="CE522" s="165"/>
      <c r="CF522" s="164"/>
      <c r="CG522" s="164"/>
      <c r="CH522" s="164"/>
      <c r="CI522" s="164"/>
      <c r="CJ522" s="164"/>
      <c r="CK522" s="164"/>
      <c r="CL522" s="164"/>
      <c r="CM522" s="164"/>
      <c r="CN522" s="164"/>
    </row>
    <row r="523" spans="5:92" ht="14.25" customHeight="1" x14ac:dyDescent="0.35">
      <c r="E523" s="164">
        <v>393</v>
      </c>
      <c r="F523" s="164"/>
      <c r="G523" s="189"/>
      <c r="H523" s="189"/>
      <c r="I523" s="189"/>
      <c r="J523" s="189"/>
      <c r="K523" s="189"/>
      <c r="L523" s="189"/>
      <c r="M523" s="189"/>
      <c r="N523" s="189"/>
      <c r="O523" s="189"/>
      <c r="P523" s="189"/>
      <c r="Q523" s="189"/>
      <c r="R523" s="189"/>
      <c r="S523" s="189"/>
      <c r="T523" s="163" t="s">
        <v>1073</v>
      </c>
      <c r="U523" s="163"/>
      <c r="V523" s="163"/>
      <c r="W523" s="163"/>
      <c r="X523" s="163"/>
      <c r="Y523" s="163"/>
      <c r="Z523" s="163"/>
      <c r="AA523" s="163"/>
      <c r="AB523" s="163"/>
      <c r="AC523" s="163"/>
      <c r="AD523" s="163"/>
      <c r="AE523" s="163"/>
      <c r="AF523" s="163"/>
      <c r="AG523" s="163"/>
      <c r="AH523" s="163"/>
      <c r="AI523" s="163">
        <v>310</v>
      </c>
      <c r="AJ523" s="163"/>
      <c r="AK523" s="163"/>
      <c r="AL523" s="163"/>
      <c r="AM523" s="163"/>
      <c r="AN523" s="163"/>
      <c r="AO523" s="163"/>
      <c r="AP523" s="163">
        <v>147</v>
      </c>
      <c r="AQ523" s="163"/>
      <c r="AR523" s="163"/>
      <c r="AS523" s="163"/>
      <c r="AT523" s="163"/>
      <c r="AU523" s="163"/>
      <c r="AV523" s="163"/>
      <c r="AW523" s="163">
        <v>4</v>
      </c>
      <c r="AX523" s="163"/>
      <c r="AY523" s="163"/>
      <c r="AZ523" s="163"/>
      <c r="BA523" s="163"/>
      <c r="BB523" s="163"/>
      <c r="BC523" s="163"/>
      <c r="BD523" s="163"/>
      <c r="BE523" s="163"/>
      <c r="BF523" s="163"/>
      <c r="BG523" s="163"/>
      <c r="BH523" s="163"/>
      <c r="BI523" s="163"/>
      <c r="BJ523" s="163"/>
      <c r="BK523" s="164"/>
      <c r="BL523" s="164"/>
      <c r="BM523" s="164"/>
      <c r="BN523" s="164"/>
      <c r="BO523" s="164"/>
      <c r="BP523" s="164"/>
      <c r="BQ523" s="164"/>
      <c r="BR523" s="164"/>
      <c r="BS523" s="164"/>
      <c r="BT523" s="164"/>
      <c r="BU523" s="164"/>
      <c r="BV523" s="164"/>
      <c r="BW523" s="164"/>
      <c r="BX523" s="164"/>
      <c r="BY523" s="165">
        <v>461</v>
      </c>
      <c r="BZ523" s="165"/>
      <c r="CA523" s="165"/>
      <c r="CB523" s="165"/>
      <c r="CC523" s="165"/>
      <c r="CD523" s="165"/>
      <c r="CE523" s="165"/>
      <c r="CF523" s="164"/>
      <c r="CG523" s="164"/>
      <c r="CH523" s="164"/>
      <c r="CI523" s="164"/>
      <c r="CJ523" s="164"/>
      <c r="CK523" s="164"/>
      <c r="CL523" s="164"/>
      <c r="CM523" s="164"/>
      <c r="CN523" s="164"/>
    </row>
    <row r="524" spans="5:92" ht="14.25" customHeight="1" x14ac:dyDescent="0.35">
      <c r="E524" s="164">
        <v>394</v>
      </c>
      <c r="F524" s="164"/>
      <c r="G524" s="189" t="s">
        <v>1218</v>
      </c>
      <c r="H524" s="189"/>
      <c r="I524" s="189"/>
      <c r="J524" s="189"/>
      <c r="K524" s="189"/>
      <c r="L524" s="189"/>
      <c r="M524" s="189"/>
      <c r="N524" s="189"/>
      <c r="O524" s="189"/>
      <c r="P524" s="189"/>
      <c r="Q524" s="189"/>
      <c r="R524" s="189"/>
      <c r="S524" s="189"/>
      <c r="T524" s="163" t="s">
        <v>697</v>
      </c>
      <c r="U524" s="163"/>
      <c r="V524" s="163"/>
      <c r="W524" s="163"/>
      <c r="X524" s="163"/>
      <c r="Y524" s="163"/>
      <c r="Z524" s="163"/>
      <c r="AA524" s="163"/>
      <c r="AB524" s="163"/>
      <c r="AC524" s="163"/>
      <c r="AD524" s="163"/>
      <c r="AE524" s="163"/>
      <c r="AF524" s="163"/>
      <c r="AG524" s="163"/>
      <c r="AH524" s="163"/>
      <c r="AI524" s="163">
        <v>1</v>
      </c>
      <c r="AJ524" s="163"/>
      <c r="AK524" s="163"/>
      <c r="AL524" s="163"/>
      <c r="AM524" s="163"/>
      <c r="AN524" s="163"/>
      <c r="AO524" s="163"/>
      <c r="AP524" s="163">
        <v>6</v>
      </c>
      <c r="AQ524" s="163"/>
      <c r="AR524" s="163"/>
      <c r="AS524" s="163"/>
      <c r="AT524" s="163"/>
      <c r="AU524" s="163"/>
      <c r="AV524" s="163"/>
      <c r="AW524" s="163">
        <v>62</v>
      </c>
      <c r="AX524" s="163"/>
      <c r="AY524" s="163"/>
      <c r="AZ524" s="163"/>
      <c r="BA524" s="163"/>
      <c r="BB524" s="163"/>
      <c r="BC524" s="163"/>
      <c r="BD524" s="163"/>
      <c r="BE524" s="163"/>
      <c r="BF524" s="163"/>
      <c r="BG524" s="163"/>
      <c r="BH524" s="163"/>
      <c r="BI524" s="163"/>
      <c r="BJ524" s="163"/>
      <c r="BK524" s="164"/>
      <c r="BL524" s="164"/>
      <c r="BM524" s="164"/>
      <c r="BN524" s="164"/>
      <c r="BO524" s="164"/>
      <c r="BP524" s="164"/>
      <c r="BQ524" s="164"/>
      <c r="BR524" s="164"/>
      <c r="BS524" s="164"/>
      <c r="BT524" s="164"/>
      <c r="BU524" s="164"/>
      <c r="BV524" s="164"/>
      <c r="BW524" s="164"/>
      <c r="BX524" s="164"/>
      <c r="BY524" s="165">
        <v>69</v>
      </c>
      <c r="BZ524" s="165"/>
      <c r="CA524" s="165"/>
      <c r="CB524" s="165"/>
      <c r="CC524" s="165"/>
      <c r="CD524" s="165"/>
      <c r="CE524" s="165"/>
      <c r="CF524" s="164"/>
      <c r="CG524" s="164"/>
      <c r="CH524" s="164"/>
      <c r="CI524" s="164"/>
      <c r="CJ524" s="164"/>
      <c r="CK524" s="164"/>
      <c r="CL524" s="164"/>
      <c r="CM524" s="164"/>
      <c r="CN524" s="164"/>
    </row>
    <row r="525" spans="5:92" ht="14.25" customHeight="1" x14ac:dyDescent="0.35">
      <c r="E525" s="164">
        <v>395</v>
      </c>
      <c r="F525" s="164"/>
      <c r="G525" s="189"/>
      <c r="H525" s="189"/>
      <c r="I525" s="189"/>
      <c r="J525" s="189"/>
      <c r="K525" s="189"/>
      <c r="L525" s="189"/>
      <c r="M525" s="189"/>
      <c r="N525" s="189"/>
      <c r="O525" s="189"/>
      <c r="P525" s="189"/>
      <c r="Q525" s="189"/>
      <c r="R525" s="189"/>
      <c r="S525" s="189"/>
      <c r="T525" s="163" t="s">
        <v>698</v>
      </c>
      <c r="U525" s="163"/>
      <c r="V525" s="163"/>
      <c r="W525" s="163"/>
      <c r="X525" s="163"/>
      <c r="Y525" s="163"/>
      <c r="Z525" s="163"/>
      <c r="AA525" s="163"/>
      <c r="AB525" s="163"/>
      <c r="AC525" s="163"/>
      <c r="AD525" s="163"/>
      <c r="AE525" s="163"/>
      <c r="AF525" s="163"/>
      <c r="AG525" s="163"/>
      <c r="AH525" s="163"/>
      <c r="AI525" s="163"/>
      <c r="AJ525" s="163"/>
      <c r="AK525" s="163"/>
      <c r="AL525" s="163"/>
      <c r="AM525" s="163"/>
      <c r="AN525" s="163"/>
      <c r="AO525" s="163"/>
      <c r="AP525" s="163"/>
      <c r="AQ525" s="163"/>
      <c r="AR525" s="163"/>
      <c r="AS525" s="163"/>
      <c r="AT525" s="163"/>
      <c r="AU525" s="163"/>
      <c r="AV525" s="163"/>
      <c r="AW525" s="163">
        <v>5</v>
      </c>
      <c r="AX525" s="163"/>
      <c r="AY525" s="163"/>
      <c r="AZ525" s="163"/>
      <c r="BA525" s="163"/>
      <c r="BB525" s="163"/>
      <c r="BC525" s="163"/>
      <c r="BD525" s="163"/>
      <c r="BE525" s="163"/>
      <c r="BF525" s="163"/>
      <c r="BG525" s="163"/>
      <c r="BH525" s="163"/>
      <c r="BI525" s="163"/>
      <c r="BJ525" s="163"/>
      <c r="BK525" s="164"/>
      <c r="BL525" s="164"/>
      <c r="BM525" s="164"/>
      <c r="BN525" s="164"/>
      <c r="BO525" s="164"/>
      <c r="BP525" s="164"/>
      <c r="BQ525" s="164"/>
      <c r="BR525" s="164"/>
      <c r="BS525" s="164"/>
      <c r="BT525" s="164"/>
      <c r="BU525" s="164"/>
      <c r="BV525" s="164"/>
      <c r="BW525" s="164"/>
      <c r="BX525" s="164"/>
      <c r="BY525" s="165">
        <v>5</v>
      </c>
      <c r="BZ525" s="165"/>
      <c r="CA525" s="165"/>
      <c r="CB525" s="165"/>
      <c r="CC525" s="165"/>
      <c r="CD525" s="165"/>
      <c r="CE525" s="165"/>
      <c r="CF525" s="164"/>
      <c r="CG525" s="164"/>
      <c r="CH525" s="164"/>
      <c r="CI525" s="164"/>
      <c r="CJ525" s="164"/>
      <c r="CK525" s="164"/>
      <c r="CL525" s="164"/>
      <c r="CM525" s="164"/>
      <c r="CN525" s="164"/>
    </row>
    <row r="526" spans="5:92" ht="14.25" customHeight="1" x14ac:dyDescent="0.35">
      <c r="E526" s="164">
        <v>396</v>
      </c>
      <c r="F526" s="164"/>
      <c r="G526" s="189"/>
      <c r="H526" s="189"/>
      <c r="I526" s="189"/>
      <c r="J526" s="189"/>
      <c r="K526" s="189"/>
      <c r="L526" s="189"/>
      <c r="M526" s="189"/>
      <c r="N526" s="189"/>
      <c r="O526" s="189"/>
      <c r="P526" s="189"/>
      <c r="Q526" s="189"/>
      <c r="R526" s="189"/>
      <c r="S526" s="189"/>
      <c r="T526" s="163" t="s">
        <v>699</v>
      </c>
      <c r="U526" s="163"/>
      <c r="V526" s="163"/>
      <c r="W526" s="163"/>
      <c r="X526" s="163"/>
      <c r="Y526" s="163"/>
      <c r="Z526" s="163"/>
      <c r="AA526" s="163"/>
      <c r="AB526" s="163"/>
      <c r="AC526" s="163"/>
      <c r="AD526" s="163"/>
      <c r="AE526" s="163"/>
      <c r="AF526" s="163"/>
      <c r="AG526" s="163"/>
      <c r="AH526" s="163"/>
      <c r="AI526" s="163"/>
      <c r="AJ526" s="163"/>
      <c r="AK526" s="163"/>
      <c r="AL526" s="163"/>
      <c r="AM526" s="163"/>
      <c r="AN526" s="163"/>
      <c r="AO526" s="163"/>
      <c r="AP526" s="163"/>
      <c r="AQ526" s="163"/>
      <c r="AR526" s="163"/>
      <c r="AS526" s="163"/>
      <c r="AT526" s="163"/>
      <c r="AU526" s="163"/>
      <c r="AV526" s="163"/>
      <c r="AW526" s="163"/>
      <c r="AX526" s="163"/>
      <c r="AY526" s="163"/>
      <c r="AZ526" s="163"/>
      <c r="BA526" s="163"/>
      <c r="BB526" s="163"/>
      <c r="BC526" s="163"/>
      <c r="BD526" s="163">
        <v>21</v>
      </c>
      <c r="BE526" s="163"/>
      <c r="BF526" s="163"/>
      <c r="BG526" s="163"/>
      <c r="BH526" s="163"/>
      <c r="BI526" s="163"/>
      <c r="BJ526" s="163"/>
      <c r="BK526" s="164"/>
      <c r="BL526" s="164"/>
      <c r="BM526" s="164"/>
      <c r="BN526" s="164"/>
      <c r="BO526" s="164"/>
      <c r="BP526" s="164"/>
      <c r="BQ526" s="164"/>
      <c r="BR526" s="164"/>
      <c r="BS526" s="164"/>
      <c r="BT526" s="164"/>
      <c r="BU526" s="164"/>
      <c r="BV526" s="164"/>
      <c r="BW526" s="164"/>
      <c r="BX526" s="164"/>
      <c r="BY526" s="165">
        <v>21</v>
      </c>
      <c r="BZ526" s="165"/>
      <c r="CA526" s="165"/>
      <c r="CB526" s="165"/>
      <c r="CC526" s="165"/>
      <c r="CD526" s="165"/>
      <c r="CE526" s="165"/>
      <c r="CF526" s="164"/>
      <c r="CG526" s="164"/>
      <c r="CH526" s="164"/>
      <c r="CI526" s="164"/>
      <c r="CJ526" s="164"/>
      <c r="CK526" s="164"/>
      <c r="CL526" s="164"/>
      <c r="CM526" s="164"/>
      <c r="CN526" s="164"/>
    </row>
    <row r="527" spans="5:92" ht="14.25" customHeight="1" x14ac:dyDescent="0.35">
      <c r="E527" s="164">
        <v>397</v>
      </c>
      <c r="F527" s="164"/>
      <c r="G527" s="189"/>
      <c r="H527" s="189"/>
      <c r="I527" s="189"/>
      <c r="J527" s="189"/>
      <c r="K527" s="189"/>
      <c r="L527" s="189"/>
      <c r="M527" s="189"/>
      <c r="N527" s="189"/>
      <c r="O527" s="189"/>
      <c r="P527" s="189"/>
      <c r="Q527" s="189"/>
      <c r="R527" s="189"/>
      <c r="S527" s="189"/>
      <c r="T527" s="163" t="s">
        <v>700</v>
      </c>
      <c r="U527" s="163"/>
      <c r="V527" s="163"/>
      <c r="W527" s="163"/>
      <c r="X527" s="163"/>
      <c r="Y527" s="163"/>
      <c r="Z527" s="163"/>
      <c r="AA527" s="163"/>
      <c r="AB527" s="163"/>
      <c r="AC527" s="163"/>
      <c r="AD527" s="163"/>
      <c r="AE527" s="163"/>
      <c r="AF527" s="163"/>
      <c r="AG527" s="163"/>
      <c r="AH527" s="163"/>
      <c r="AI527" s="163"/>
      <c r="AJ527" s="163"/>
      <c r="AK527" s="163"/>
      <c r="AL527" s="163"/>
      <c r="AM527" s="163"/>
      <c r="AN527" s="163"/>
      <c r="AO527" s="163"/>
      <c r="AP527" s="163"/>
      <c r="AQ527" s="163"/>
      <c r="AR527" s="163"/>
      <c r="AS527" s="163"/>
      <c r="AT527" s="163"/>
      <c r="AU527" s="163"/>
      <c r="AV527" s="163"/>
      <c r="AW527" s="163">
        <v>12</v>
      </c>
      <c r="AX527" s="163"/>
      <c r="AY527" s="163"/>
      <c r="AZ527" s="163"/>
      <c r="BA527" s="163"/>
      <c r="BB527" s="163"/>
      <c r="BC527" s="163"/>
      <c r="BD527" s="163"/>
      <c r="BE527" s="163"/>
      <c r="BF527" s="163"/>
      <c r="BG527" s="163"/>
      <c r="BH527" s="163"/>
      <c r="BI527" s="163"/>
      <c r="BJ527" s="163"/>
      <c r="BK527" s="164"/>
      <c r="BL527" s="164"/>
      <c r="BM527" s="164"/>
      <c r="BN527" s="164"/>
      <c r="BO527" s="164"/>
      <c r="BP527" s="164"/>
      <c r="BQ527" s="164"/>
      <c r="BR527" s="164"/>
      <c r="BS527" s="164"/>
      <c r="BT527" s="164"/>
      <c r="BU527" s="164"/>
      <c r="BV527" s="164"/>
      <c r="BW527" s="164"/>
      <c r="BX527" s="164"/>
      <c r="BY527" s="165">
        <v>12</v>
      </c>
      <c r="BZ527" s="165"/>
      <c r="CA527" s="165"/>
      <c r="CB527" s="165"/>
      <c r="CC527" s="165"/>
      <c r="CD527" s="165"/>
      <c r="CE527" s="165"/>
      <c r="CF527" s="164"/>
      <c r="CG527" s="164"/>
      <c r="CH527" s="164"/>
      <c r="CI527" s="164"/>
      <c r="CJ527" s="164"/>
      <c r="CK527" s="164"/>
      <c r="CL527" s="164"/>
      <c r="CM527" s="164"/>
      <c r="CN527" s="164"/>
    </row>
    <row r="528" spans="5:92" ht="14.25" customHeight="1" x14ac:dyDescent="0.35">
      <c r="E528" s="164">
        <v>398</v>
      </c>
      <c r="F528" s="164"/>
      <c r="G528" s="189"/>
      <c r="H528" s="189"/>
      <c r="I528" s="189"/>
      <c r="J528" s="189"/>
      <c r="K528" s="189"/>
      <c r="L528" s="189"/>
      <c r="M528" s="189"/>
      <c r="N528" s="189"/>
      <c r="O528" s="189"/>
      <c r="P528" s="189"/>
      <c r="Q528" s="189"/>
      <c r="R528" s="189"/>
      <c r="S528" s="189"/>
      <c r="T528" s="163" t="s">
        <v>701</v>
      </c>
      <c r="U528" s="163"/>
      <c r="V528" s="163"/>
      <c r="W528" s="163"/>
      <c r="X528" s="163"/>
      <c r="Y528" s="163"/>
      <c r="Z528" s="163"/>
      <c r="AA528" s="163"/>
      <c r="AB528" s="163"/>
      <c r="AC528" s="163"/>
      <c r="AD528" s="163"/>
      <c r="AE528" s="163"/>
      <c r="AF528" s="163"/>
      <c r="AG528" s="163"/>
      <c r="AH528" s="163"/>
      <c r="AI528" s="163">
        <v>195</v>
      </c>
      <c r="AJ528" s="163"/>
      <c r="AK528" s="163"/>
      <c r="AL528" s="163"/>
      <c r="AM528" s="163"/>
      <c r="AN528" s="163"/>
      <c r="AO528" s="163"/>
      <c r="AP528" s="163">
        <v>92</v>
      </c>
      <c r="AQ528" s="163"/>
      <c r="AR528" s="163"/>
      <c r="AS528" s="163"/>
      <c r="AT528" s="163"/>
      <c r="AU528" s="163"/>
      <c r="AV528" s="163"/>
      <c r="AW528" s="163">
        <v>153</v>
      </c>
      <c r="AX528" s="163"/>
      <c r="AY528" s="163"/>
      <c r="AZ528" s="163"/>
      <c r="BA528" s="163"/>
      <c r="BB528" s="163"/>
      <c r="BC528" s="163"/>
      <c r="BD528" s="163"/>
      <c r="BE528" s="163"/>
      <c r="BF528" s="163"/>
      <c r="BG528" s="163"/>
      <c r="BH528" s="163"/>
      <c r="BI528" s="163"/>
      <c r="BJ528" s="163"/>
      <c r="BK528" s="164"/>
      <c r="BL528" s="164"/>
      <c r="BM528" s="164"/>
      <c r="BN528" s="164"/>
      <c r="BO528" s="164"/>
      <c r="BP528" s="164"/>
      <c r="BQ528" s="164"/>
      <c r="BR528" s="164"/>
      <c r="BS528" s="164"/>
      <c r="BT528" s="164"/>
      <c r="BU528" s="164"/>
      <c r="BV528" s="164"/>
      <c r="BW528" s="164"/>
      <c r="BX528" s="164"/>
      <c r="BY528" s="165">
        <v>440</v>
      </c>
      <c r="BZ528" s="165"/>
      <c r="CA528" s="165"/>
      <c r="CB528" s="165"/>
      <c r="CC528" s="165"/>
      <c r="CD528" s="165"/>
      <c r="CE528" s="165"/>
      <c r="CF528" s="164"/>
      <c r="CG528" s="164"/>
      <c r="CH528" s="164"/>
      <c r="CI528" s="164"/>
      <c r="CJ528" s="164"/>
      <c r="CK528" s="164"/>
      <c r="CL528" s="164"/>
      <c r="CM528" s="164"/>
      <c r="CN528" s="164"/>
    </row>
    <row r="529" spans="5:92" ht="14.25" customHeight="1" x14ac:dyDescent="0.35">
      <c r="E529" s="164">
        <v>399</v>
      </c>
      <c r="F529" s="164"/>
      <c r="G529" s="189"/>
      <c r="H529" s="189"/>
      <c r="I529" s="189"/>
      <c r="J529" s="189"/>
      <c r="K529" s="189"/>
      <c r="L529" s="189"/>
      <c r="M529" s="189"/>
      <c r="N529" s="189"/>
      <c r="O529" s="189"/>
      <c r="P529" s="189"/>
      <c r="Q529" s="189"/>
      <c r="R529" s="189"/>
      <c r="S529" s="189"/>
      <c r="T529" s="163" t="s">
        <v>702</v>
      </c>
      <c r="U529" s="163"/>
      <c r="V529" s="163"/>
      <c r="W529" s="163"/>
      <c r="X529" s="163"/>
      <c r="Y529" s="163"/>
      <c r="Z529" s="163"/>
      <c r="AA529" s="163"/>
      <c r="AB529" s="163"/>
      <c r="AC529" s="163"/>
      <c r="AD529" s="163"/>
      <c r="AE529" s="163"/>
      <c r="AF529" s="163"/>
      <c r="AG529" s="163"/>
      <c r="AH529" s="163"/>
      <c r="AI529" s="163">
        <v>320</v>
      </c>
      <c r="AJ529" s="163"/>
      <c r="AK529" s="163"/>
      <c r="AL529" s="163"/>
      <c r="AM529" s="163"/>
      <c r="AN529" s="163"/>
      <c r="AO529" s="163"/>
      <c r="AP529" s="163"/>
      <c r="AQ529" s="163"/>
      <c r="AR529" s="163"/>
      <c r="AS529" s="163"/>
      <c r="AT529" s="163"/>
      <c r="AU529" s="163"/>
      <c r="AV529" s="163"/>
      <c r="AW529" s="163"/>
      <c r="AX529" s="163"/>
      <c r="AY529" s="163"/>
      <c r="AZ529" s="163"/>
      <c r="BA529" s="163"/>
      <c r="BB529" s="163"/>
      <c r="BC529" s="163"/>
      <c r="BD529" s="163"/>
      <c r="BE529" s="163"/>
      <c r="BF529" s="163"/>
      <c r="BG529" s="163"/>
      <c r="BH529" s="163"/>
      <c r="BI529" s="163"/>
      <c r="BJ529" s="163"/>
      <c r="BK529" s="164"/>
      <c r="BL529" s="164"/>
      <c r="BM529" s="164"/>
      <c r="BN529" s="164"/>
      <c r="BO529" s="164"/>
      <c r="BP529" s="164"/>
      <c r="BQ529" s="164"/>
      <c r="BR529" s="164"/>
      <c r="BS529" s="164"/>
      <c r="BT529" s="164"/>
      <c r="BU529" s="164"/>
      <c r="BV529" s="164"/>
      <c r="BW529" s="164"/>
      <c r="BX529" s="164"/>
      <c r="BY529" s="165">
        <v>320</v>
      </c>
      <c r="BZ529" s="165"/>
      <c r="CA529" s="165"/>
      <c r="CB529" s="165"/>
      <c r="CC529" s="165"/>
      <c r="CD529" s="165"/>
      <c r="CE529" s="165"/>
      <c r="CF529" s="164"/>
      <c r="CG529" s="164"/>
      <c r="CH529" s="164"/>
      <c r="CI529" s="164"/>
      <c r="CJ529" s="164"/>
      <c r="CK529" s="164"/>
      <c r="CL529" s="164"/>
      <c r="CM529" s="164"/>
      <c r="CN529" s="164"/>
    </row>
    <row r="530" spans="5:92" ht="14.25" customHeight="1" x14ac:dyDescent="0.35">
      <c r="E530" s="164">
        <v>400</v>
      </c>
      <c r="F530" s="164"/>
      <c r="G530" s="189"/>
      <c r="H530" s="189"/>
      <c r="I530" s="189"/>
      <c r="J530" s="189"/>
      <c r="K530" s="189"/>
      <c r="L530" s="189"/>
      <c r="M530" s="189"/>
      <c r="N530" s="189"/>
      <c r="O530" s="189"/>
      <c r="P530" s="189"/>
      <c r="Q530" s="189"/>
      <c r="R530" s="189"/>
      <c r="S530" s="189"/>
      <c r="T530" s="163" t="s">
        <v>703</v>
      </c>
      <c r="U530" s="163"/>
      <c r="V530" s="163"/>
      <c r="W530" s="163"/>
      <c r="X530" s="163"/>
      <c r="Y530" s="163"/>
      <c r="Z530" s="163"/>
      <c r="AA530" s="163"/>
      <c r="AB530" s="163"/>
      <c r="AC530" s="163"/>
      <c r="AD530" s="163"/>
      <c r="AE530" s="163"/>
      <c r="AF530" s="163"/>
      <c r="AG530" s="163"/>
      <c r="AH530" s="163"/>
      <c r="AI530" s="163">
        <v>7</v>
      </c>
      <c r="AJ530" s="163"/>
      <c r="AK530" s="163"/>
      <c r="AL530" s="163"/>
      <c r="AM530" s="163"/>
      <c r="AN530" s="163"/>
      <c r="AO530" s="163"/>
      <c r="AP530" s="163">
        <v>2</v>
      </c>
      <c r="AQ530" s="163"/>
      <c r="AR530" s="163"/>
      <c r="AS530" s="163"/>
      <c r="AT530" s="163"/>
      <c r="AU530" s="163"/>
      <c r="AV530" s="163"/>
      <c r="AW530" s="163">
        <v>459</v>
      </c>
      <c r="AX530" s="163"/>
      <c r="AY530" s="163"/>
      <c r="AZ530" s="163"/>
      <c r="BA530" s="163"/>
      <c r="BB530" s="163"/>
      <c r="BC530" s="163"/>
      <c r="BD530" s="163"/>
      <c r="BE530" s="163"/>
      <c r="BF530" s="163"/>
      <c r="BG530" s="163"/>
      <c r="BH530" s="163"/>
      <c r="BI530" s="163"/>
      <c r="BJ530" s="163"/>
      <c r="BK530" s="164"/>
      <c r="BL530" s="164"/>
      <c r="BM530" s="164"/>
      <c r="BN530" s="164"/>
      <c r="BO530" s="164"/>
      <c r="BP530" s="164"/>
      <c r="BQ530" s="164"/>
      <c r="BR530" s="164"/>
      <c r="BS530" s="164"/>
      <c r="BT530" s="164"/>
      <c r="BU530" s="164"/>
      <c r="BV530" s="164"/>
      <c r="BW530" s="164"/>
      <c r="BX530" s="164"/>
      <c r="BY530" s="165">
        <v>468</v>
      </c>
      <c r="BZ530" s="165"/>
      <c r="CA530" s="165"/>
      <c r="CB530" s="165"/>
      <c r="CC530" s="165"/>
      <c r="CD530" s="165"/>
      <c r="CE530" s="165"/>
      <c r="CF530" s="164"/>
      <c r="CG530" s="164"/>
      <c r="CH530" s="164"/>
      <c r="CI530" s="164"/>
      <c r="CJ530" s="164"/>
      <c r="CK530" s="164"/>
      <c r="CL530" s="164"/>
      <c r="CM530" s="164"/>
      <c r="CN530" s="164"/>
    </row>
    <row r="531" spans="5:92" ht="14.25" customHeight="1" x14ac:dyDescent="0.35">
      <c r="E531" s="164">
        <v>401</v>
      </c>
      <c r="F531" s="164"/>
      <c r="G531" s="189"/>
      <c r="H531" s="189"/>
      <c r="I531" s="189"/>
      <c r="J531" s="189"/>
      <c r="K531" s="189"/>
      <c r="L531" s="189"/>
      <c r="M531" s="189"/>
      <c r="N531" s="189"/>
      <c r="O531" s="189"/>
      <c r="P531" s="189"/>
      <c r="Q531" s="189"/>
      <c r="R531" s="189"/>
      <c r="S531" s="189"/>
      <c r="T531" s="163" t="s">
        <v>888</v>
      </c>
      <c r="U531" s="163"/>
      <c r="V531" s="163"/>
      <c r="W531" s="163"/>
      <c r="X531" s="163"/>
      <c r="Y531" s="163"/>
      <c r="Z531" s="163"/>
      <c r="AA531" s="163"/>
      <c r="AB531" s="163"/>
      <c r="AC531" s="163"/>
      <c r="AD531" s="163"/>
      <c r="AE531" s="163"/>
      <c r="AF531" s="163"/>
      <c r="AG531" s="163"/>
      <c r="AH531" s="163"/>
      <c r="AI531" s="163"/>
      <c r="AJ531" s="163"/>
      <c r="AK531" s="163"/>
      <c r="AL531" s="163"/>
      <c r="AM531" s="163"/>
      <c r="AN531" s="163"/>
      <c r="AO531" s="163"/>
      <c r="AP531" s="163"/>
      <c r="AQ531" s="163"/>
      <c r="AR531" s="163"/>
      <c r="AS531" s="163"/>
      <c r="AT531" s="163"/>
      <c r="AU531" s="163"/>
      <c r="AV531" s="163"/>
      <c r="AW531" s="163"/>
      <c r="AX531" s="163"/>
      <c r="AY531" s="163"/>
      <c r="AZ531" s="163"/>
      <c r="BA531" s="163"/>
      <c r="BB531" s="163"/>
      <c r="BC531" s="163"/>
      <c r="BD531" s="163">
        <v>8</v>
      </c>
      <c r="BE531" s="163"/>
      <c r="BF531" s="163"/>
      <c r="BG531" s="163"/>
      <c r="BH531" s="163"/>
      <c r="BI531" s="163"/>
      <c r="BJ531" s="163"/>
      <c r="BK531" s="164"/>
      <c r="BL531" s="164"/>
      <c r="BM531" s="164"/>
      <c r="BN531" s="164"/>
      <c r="BO531" s="164"/>
      <c r="BP531" s="164"/>
      <c r="BQ531" s="164"/>
      <c r="BR531" s="164"/>
      <c r="BS531" s="164"/>
      <c r="BT531" s="164"/>
      <c r="BU531" s="164"/>
      <c r="BV531" s="164"/>
      <c r="BW531" s="164"/>
      <c r="BX531" s="164"/>
      <c r="BY531" s="165">
        <v>8</v>
      </c>
      <c r="BZ531" s="165"/>
      <c r="CA531" s="165"/>
      <c r="CB531" s="165"/>
      <c r="CC531" s="165"/>
      <c r="CD531" s="165"/>
      <c r="CE531" s="165"/>
      <c r="CF531" s="164"/>
      <c r="CG531" s="164"/>
      <c r="CH531" s="164"/>
      <c r="CI531" s="164"/>
      <c r="CJ531" s="164"/>
      <c r="CK531" s="164"/>
      <c r="CL531" s="164"/>
      <c r="CM531" s="164"/>
      <c r="CN531" s="164"/>
    </row>
    <row r="532" spans="5:92" ht="14.25" customHeight="1" x14ac:dyDescent="0.35">
      <c r="E532" s="164">
        <v>402</v>
      </c>
      <c r="F532" s="164"/>
      <c r="G532" s="189"/>
      <c r="H532" s="189"/>
      <c r="I532" s="189"/>
      <c r="J532" s="189"/>
      <c r="K532" s="189"/>
      <c r="L532" s="189"/>
      <c r="M532" s="189"/>
      <c r="N532" s="189"/>
      <c r="O532" s="189"/>
      <c r="P532" s="189"/>
      <c r="Q532" s="189"/>
      <c r="R532" s="189"/>
      <c r="S532" s="189"/>
      <c r="T532" s="163" t="s">
        <v>704</v>
      </c>
      <c r="U532" s="163"/>
      <c r="V532" s="163"/>
      <c r="W532" s="163"/>
      <c r="X532" s="163"/>
      <c r="Y532" s="163"/>
      <c r="Z532" s="163"/>
      <c r="AA532" s="163"/>
      <c r="AB532" s="163"/>
      <c r="AC532" s="163"/>
      <c r="AD532" s="163"/>
      <c r="AE532" s="163"/>
      <c r="AF532" s="163"/>
      <c r="AG532" s="163"/>
      <c r="AH532" s="163"/>
      <c r="AI532" s="163">
        <v>8</v>
      </c>
      <c r="AJ532" s="163"/>
      <c r="AK532" s="163"/>
      <c r="AL532" s="163"/>
      <c r="AM532" s="163"/>
      <c r="AN532" s="163"/>
      <c r="AO532" s="163"/>
      <c r="AP532" s="163">
        <v>315</v>
      </c>
      <c r="AQ532" s="163"/>
      <c r="AR532" s="163"/>
      <c r="AS532" s="163"/>
      <c r="AT532" s="163"/>
      <c r="AU532" s="163"/>
      <c r="AV532" s="163"/>
      <c r="AW532" s="163">
        <v>27</v>
      </c>
      <c r="AX532" s="163"/>
      <c r="AY532" s="163"/>
      <c r="AZ532" s="163"/>
      <c r="BA532" s="163"/>
      <c r="BB532" s="163"/>
      <c r="BC532" s="163"/>
      <c r="BD532" s="163"/>
      <c r="BE532" s="163"/>
      <c r="BF532" s="163"/>
      <c r="BG532" s="163"/>
      <c r="BH532" s="163"/>
      <c r="BI532" s="163"/>
      <c r="BJ532" s="163"/>
      <c r="BK532" s="164">
        <v>2</v>
      </c>
      <c r="BL532" s="164"/>
      <c r="BM532" s="164"/>
      <c r="BN532" s="164"/>
      <c r="BO532" s="164"/>
      <c r="BP532" s="164"/>
      <c r="BQ532" s="164"/>
      <c r="BR532" s="164"/>
      <c r="BS532" s="164"/>
      <c r="BT532" s="164"/>
      <c r="BU532" s="164"/>
      <c r="BV532" s="164"/>
      <c r="BW532" s="164"/>
      <c r="BX532" s="164"/>
      <c r="BY532" s="165">
        <v>352</v>
      </c>
      <c r="BZ532" s="165"/>
      <c r="CA532" s="165"/>
      <c r="CB532" s="165"/>
      <c r="CC532" s="165"/>
      <c r="CD532" s="165"/>
      <c r="CE532" s="165"/>
      <c r="CF532" s="164"/>
      <c r="CG532" s="164"/>
      <c r="CH532" s="164"/>
      <c r="CI532" s="164"/>
      <c r="CJ532" s="164"/>
      <c r="CK532" s="164"/>
      <c r="CL532" s="164"/>
      <c r="CM532" s="164"/>
      <c r="CN532" s="164"/>
    </row>
    <row r="533" spans="5:92" ht="14.25" customHeight="1" x14ac:dyDescent="0.35">
      <c r="E533" s="164">
        <v>403</v>
      </c>
      <c r="F533" s="164"/>
      <c r="G533" s="189"/>
      <c r="H533" s="189"/>
      <c r="I533" s="189"/>
      <c r="J533" s="189"/>
      <c r="K533" s="189"/>
      <c r="L533" s="189"/>
      <c r="M533" s="189"/>
      <c r="N533" s="189"/>
      <c r="O533" s="189"/>
      <c r="P533" s="189"/>
      <c r="Q533" s="189"/>
      <c r="R533" s="189"/>
      <c r="S533" s="189"/>
      <c r="T533" s="163" t="s">
        <v>705</v>
      </c>
      <c r="U533" s="163"/>
      <c r="V533" s="163"/>
      <c r="W533" s="163"/>
      <c r="X533" s="163"/>
      <c r="Y533" s="163"/>
      <c r="Z533" s="163"/>
      <c r="AA533" s="163"/>
      <c r="AB533" s="163"/>
      <c r="AC533" s="163"/>
      <c r="AD533" s="163"/>
      <c r="AE533" s="163"/>
      <c r="AF533" s="163"/>
      <c r="AG533" s="163"/>
      <c r="AH533" s="163"/>
      <c r="AI533" s="163"/>
      <c r="AJ533" s="163"/>
      <c r="AK533" s="163"/>
      <c r="AL533" s="163"/>
      <c r="AM533" s="163"/>
      <c r="AN533" s="163"/>
      <c r="AO533" s="163"/>
      <c r="AP533" s="163">
        <v>1</v>
      </c>
      <c r="AQ533" s="163"/>
      <c r="AR533" s="163"/>
      <c r="AS533" s="163"/>
      <c r="AT533" s="163"/>
      <c r="AU533" s="163"/>
      <c r="AV533" s="163"/>
      <c r="AW533" s="163">
        <v>15</v>
      </c>
      <c r="AX533" s="163"/>
      <c r="AY533" s="163"/>
      <c r="AZ533" s="163"/>
      <c r="BA533" s="163"/>
      <c r="BB533" s="163"/>
      <c r="BC533" s="163"/>
      <c r="BD533" s="163"/>
      <c r="BE533" s="163"/>
      <c r="BF533" s="163"/>
      <c r="BG533" s="163"/>
      <c r="BH533" s="163"/>
      <c r="BI533" s="163"/>
      <c r="BJ533" s="163"/>
      <c r="BK533" s="164"/>
      <c r="BL533" s="164"/>
      <c r="BM533" s="164"/>
      <c r="BN533" s="164"/>
      <c r="BO533" s="164"/>
      <c r="BP533" s="164"/>
      <c r="BQ533" s="164"/>
      <c r="BR533" s="164"/>
      <c r="BS533" s="164"/>
      <c r="BT533" s="164"/>
      <c r="BU533" s="164"/>
      <c r="BV533" s="164"/>
      <c r="BW533" s="164"/>
      <c r="BX533" s="164"/>
      <c r="BY533" s="165">
        <v>16</v>
      </c>
      <c r="BZ533" s="165"/>
      <c r="CA533" s="165"/>
      <c r="CB533" s="165"/>
      <c r="CC533" s="165"/>
      <c r="CD533" s="165"/>
      <c r="CE533" s="165"/>
      <c r="CF533" s="164"/>
      <c r="CG533" s="164"/>
      <c r="CH533" s="164"/>
      <c r="CI533" s="164"/>
      <c r="CJ533" s="164"/>
      <c r="CK533" s="164"/>
      <c r="CL533" s="164"/>
      <c r="CM533" s="164"/>
      <c r="CN533" s="164"/>
    </row>
    <row r="534" spans="5:92" ht="14.25" customHeight="1" x14ac:dyDescent="0.35">
      <c r="E534" s="164">
        <v>404</v>
      </c>
      <c r="F534" s="164"/>
      <c r="G534" s="189"/>
      <c r="H534" s="189"/>
      <c r="I534" s="189"/>
      <c r="J534" s="189"/>
      <c r="K534" s="189"/>
      <c r="L534" s="189"/>
      <c r="M534" s="189"/>
      <c r="N534" s="189"/>
      <c r="O534" s="189"/>
      <c r="P534" s="189"/>
      <c r="Q534" s="189"/>
      <c r="R534" s="189"/>
      <c r="S534" s="189"/>
      <c r="T534" s="163" t="s">
        <v>706</v>
      </c>
      <c r="U534" s="163"/>
      <c r="V534" s="163"/>
      <c r="W534" s="163"/>
      <c r="X534" s="163"/>
      <c r="Y534" s="163"/>
      <c r="Z534" s="163"/>
      <c r="AA534" s="163"/>
      <c r="AB534" s="163"/>
      <c r="AC534" s="163"/>
      <c r="AD534" s="163"/>
      <c r="AE534" s="163"/>
      <c r="AF534" s="163"/>
      <c r="AG534" s="163"/>
      <c r="AH534" s="163"/>
      <c r="AI534" s="163"/>
      <c r="AJ534" s="163"/>
      <c r="AK534" s="163"/>
      <c r="AL534" s="163"/>
      <c r="AM534" s="163"/>
      <c r="AN534" s="163"/>
      <c r="AO534" s="163"/>
      <c r="AP534" s="163">
        <v>12</v>
      </c>
      <c r="AQ534" s="163"/>
      <c r="AR534" s="163"/>
      <c r="AS534" s="163"/>
      <c r="AT534" s="163"/>
      <c r="AU534" s="163"/>
      <c r="AV534" s="163"/>
      <c r="AW534" s="163">
        <v>83</v>
      </c>
      <c r="AX534" s="163"/>
      <c r="AY534" s="163"/>
      <c r="AZ534" s="163"/>
      <c r="BA534" s="163"/>
      <c r="BB534" s="163"/>
      <c r="BC534" s="163"/>
      <c r="BD534" s="163"/>
      <c r="BE534" s="163"/>
      <c r="BF534" s="163"/>
      <c r="BG534" s="163"/>
      <c r="BH534" s="163"/>
      <c r="BI534" s="163"/>
      <c r="BJ534" s="163"/>
      <c r="BK534" s="164"/>
      <c r="BL534" s="164"/>
      <c r="BM534" s="164"/>
      <c r="BN534" s="164"/>
      <c r="BO534" s="164"/>
      <c r="BP534" s="164"/>
      <c r="BQ534" s="164"/>
      <c r="BR534" s="164"/>
      <c r="BS534" s="164"/>
      <c r="BT534" s="164"/>
      <c r="BU534" s="164"/>
      <c r="BV534" s="164"/>
      <c r="BW534" s="164"/>
      <c r="BX534" s="164"/>
      <c r="BY534" s="165">
        <v>95</v>
      </c>
      <c r="BZ534" s="165"/>
      <c r="CA534" s="165"/>
      <c r="CB534" s="165"/>
      <c r="CC534" s="165"/>
      <c r="CD534" s="165"/>
      <c r="CE534" s="165"/>
      <c r="CF534" s="164"/>
      <c r="CG534" s="164"/>
      <c r="CH534" s="164"/>
      <c r="CI534" s="164"/>
      <c r="CJ534" s="164"/>
      <c r="CK534" s="164"/>
      <c r="CL534" s="164"/>
      <c r="CM534" s="164"/>
      <c r="CN534" s="164"/>
    </row>
    <row r="535" spans="5:92" ht="14.25" customHeight="1" x14ac:dyDescent="0.35">
      <c r="E535" s="164">
        <v>405</v>
      </c>
      <c r="F535" s="164"/>
      <c r="G535" s="189"/>
      <c r="H535" s="189"/>
      <c r="I535" s="189"/>
      <c r="J535" s="189"/>
      <c r="K535" s="189"/>
      <c r="L535" s="189"/>
      <c r="M535" s="189"/>
      <c r="N535" s="189"/>
      <c r="O535" s="189"/>
      <c r="P535" s="189"/>
      <c r="Q535" s="189"/>
      <c r="R535" s="189"/>
      <c r="S535" s="189"/>
      <c r="T535" s="163" t="s">
        <v>707</v>
      </c>
      <c r="U535" s="163"/>
      <c r="V535" s="163"/>
      <c r="W535" s="163"/>
      <c r="X535" s="163"/>
      <c r="Y535" s="163"/>
      <c r="Z535" s="163"/>
      <c r="AA535" s="163"/>
      <c r="AB535" s="163"/>
      <c r="AC535" s="163"/>
      <c r="AD535" s="163"/>
      <c r="AE535" s="163"/>
      <c r="AF535" s="163"/>
      <c r="AG535" s="163"/>
      <c r="AH535" s="163"/>
      <c r="AI535" s="163">
        <v>61</v>
      </c>
      <c r="AJ535" s="163"/>
      <c r="AK535" s="163"/>
      <c r="AL535" s="163"/>
      <c r="AM535" s="163"/>
      <c r="AN535" s="163"/>
      <c r="AO535" s="163"/>
      <c r="AP535" s="163">
        <v>32</v>
      </c>
      <c r="AQ535" s="163"/>
      <c r="AR535" s="163"/>
      <c r="AS535" s="163"/>
      <c r="AT535" s="163"/>
      <c r="AU535" s="163"/>
      <c r="AV535" s="163"/>
      <c r="AW535" s="163"/>
      <c r="AX535" s="163"/>
      <c r="AY535" s="163"/>
      <c r="AZ535" s="163"/>
      <c r="BA535" s="163"/>
      <c r="BB535" s="163"/>
      <c r="BC535" s="163"/>
      <c r="BD535" s="163"/>
      <c r="BE535" s="163"/>
      <c r="BF535" s="163"/>
      <c r="BG535" s="163"/>
      <c r="BH535" s="163"/>
      <c r="BI535" s="163"/>
      <c r="BJ535" s="163"/>
      <c r="BK535" s="164"/>
      <c r="BL535" s="164"/>
      <c r="BM535" s="164"/>
      <c r="BN535" s="164"/>
      <c r="BO535" s="164"/>
      <c r="BP535" s="164"/>
      <c r="BQ535" s="164"/>
      <c r="BR535" s="164"/>
      <c r="BS535" s="164"/>
      <c r="BT535" s="164"/>
      <c r="BU535" s="164"/>
      <c r="BV535" s="164"/>
      <c r="BW535" s="164"/>
      <c r="BX535" s="164"/>
      <c r="BY535" s="165">
        <v>93</v>
      </c>
      <c r="BZ535" s="165"/>
      <c r="CA535" s="165"/>
      <c r="CB535" s="165"/>
      <c r="CC535" s="165"/>
      <c r="CD535" s="165"/>
      <c r="CE535" s="165"/>
      <c r="CF535" s="164"/>
      <c r="CG535" s="164"/>
      <c r="CH535" s="164"/>
      <c r="CI535" s="164"/>
      <c r="CJ535" s="164"/>
      <c r="CK535" s="164"/>
      <c r="CL535" s="164"/>
      <c r="CM535" s="164"/>
      <c r="CN535" s="164"/>
    </row>
    <row r="536" spans="5:92" ht="14.25" customHeight="1" x14ac:dyDescent="0.35">
      <c r="E536" s="164">
        <v>406</v>
      </c>
      <c r="F536" s="164"/>
      <c r="G536" s="189"/>
      <c r="H536" s="189"/>
      <c r="I536" s="189"/>
      <c r="J536" s="189"/>
      <c r="K536" s="189"/>
      <c r="L536" s="189"/>
      <c r="M536" s="189"/>
      <c r="N536" s="189"/>
      <c r="O536" s="189"/>
      <c r="P536" s="189"/>
      <c r="Q536" s="189"/>
      <c r="R536" s="189"/>
      <c r="S536" s="189"/>
      <c r="T536" s="163" t="s">
        <v>708</v>
      </c>
      <c r="U536" s="163"/>
      <c r="V536" s="163"/>
      <c r="W536" s="163"/>
      <c r="X536" s="163"/>
      <c r="Y536" s="163"/>
      <c r="Z536" s="163"/>
      <c r="AA536" s="163"/>
      <c r="AB536" s="163"/>
      <c r="AC536" s="163"/>
      <c r="AD536" s="163"/>
      <c r="AE536" s="163"/>
      <c r="AF536" s="163"/>
      <c r="AG536" s="163"/>
      <c r="AH536" s="163"/>
      <c r="AI536" s="163"/>
      <c r="AJ536" s="163"/>
      <c r="AK536" s="163"/>
      <c r="AL536" s="163"/>
      <c r="AM536" s="163"/>
      <c r="AN536" s="163"/>
      <c r="AO536" s="163"/>
      <c r="AP536" s="163">
        <v>43</v>
      </c>
      <c r="AQ536" s="163"/>
      <c r="AR536" s="163"/>
      <c r="AS536" s="163"/>
      <c r="AT536" s="163"/>
      <c r="AU536" s="163"/>
      <c r="AV536" s="163"/>
      <c r="AW536" s="163">
        <v>197</v>
      </c>
      <c r="AX536" s="163"/>
      <c r="AY536" s="163"/>
      <c r="AZ536" s="163"/>
      <c r="BA536" s="163"/>
      <c r="BB536" s="163"/>
      <c r="BC536" s="163"/>
      <c r="BD536" s="163"/>
      <c r="BE536" s="163"/>
      <c r="BF536" s="163"/>
      <c r="BG536" s="163"/>
      <c r="BH536" s="163"/>
      <c r="BI536" s="163"/>
      <c r="BJ536" s="163"/>
      <c r="BK536" s="164"/>
      <c r="BL536" s="164"/>
      <c r="BM536" s="164"/>
      <c r="BN536" s="164"/>
      <c r="BO536" s="164"/>
      <c r="BP536" s="164"/>
      <c r="BQ536" s="164"/>
      <c r="BR536" s="164"/>
      <c r="BS536" s="164"/>
      <c r="BT536" s="164"/>
      <c r="BU536" s="164"/>
      <c r="BV536" s="164"/>
      <c r="BW536" s="164"/>
      <c r="BX536" s="164"/>
      <c r="BY536" s="165">
        <v>240</v>
      </c>
      <c r="BZ536" s="165"/>
      <c r="CA536" s="165"/>
      <c r="CB536" s="165"/>
      <c r="CC536" s="165"/>
      <c r="CD536" s="165"/>
      <c r="CE536" s="165"/>
      <c r="CF536" s="164"/>
      <c r="CG536" s="164"/>
      <c r="CH536" s="164"/>
      <c r="CI536" s="164"/>
      <c r="CJ536" s="164"/>
      <c r="CK536" s="164"/>
      <c r="CL536" s="164"/>
      <c r="CM536" s="164"/>
      <c r="CN536" s="164"/>
    </row>
    <row r="537" spans="5:92" ht="14.25" customHeight="1" x14ac:dyDescent="0.35">
      <c r="E537" s="164">
        <v>407</v>
      </c>
      <c r="F537" s="164"/>
      <c r="G537" s="189"/>
      <c r="H537" s="189"/>
      <c r="I537" s="189"/>
      <c r="J537" s="189"/>
      <c r="K537" s="189"/>
      <c r="L537" s="189"/>
      <c r="M537" s="189"/>
      <c r="N537" s="189"/>
      <c r="O537" s="189"/>
      <c r="P537" s="189"/>
      <c r="Q537" s="189"/>
      <c r="R537" s="189"/>
      <c r="S537" s="189"/>
      <c r="T537" s="163" t="s">
        <v>709</v>
      </c>
      <c r="U537" s="163"/>
      <c r="V537" s="163"/>
      <c r="W537" s="163"/>
      <c r="X537" s="163"/>
      <c r="Y537" s="163"/>
      <c r="Z537" s="163"/>
      <c r="AA537" s="163"/>
      <c r="AB537" s="163"/>
      <c r="AC537" s="163"/>
      <c r="AD537" s="163"/>
      <c r="AE537" s="163"/>
      <c r="AF537" s="163"/>
      <c r="AG537" s="163"/>
      <c r="AH537" s="163"/>
      <c r="AI537" s="163"/>
      <c r="AJ537" s="163"/>
      <c r="AK537" s="163"/>
      <c r="AL537" s="163"/>
      <c r="AM537" s="163"/>
      <c r="AN537" s="163"/>
      <c r="AO537" s="163"/>
      <c r="AP537" s="163">
        <v>153</v>
      </c>
      <c r="AQ537" s="163"/>
      <c r="AR537" s="163"/>
      <c r="AS537" s="163"/>
      <c r="AT537" s="163"/>
      <c r="AU537" s="163"/>
      <c r="AV537" s="163"/>
      <c r="AW537" s="163"/>
      <c r="AX537" s="163"/>
      <c r="AY537" s="163"/>
      <c r="AZ537" s="163"/>
      <c r="BA537" s="163"/>
      <c r="BB537" s="163"/>
      <c r="BC537" s="163"/>
      <c r="BD537" s="163"/>
      <c r="BE537" s="163"/>
      <c r="BF537" s="163"/>
      <c r="BG537" s="163"/>
      <c r="BH537" s="163"/>
      <c r="BI537" s="163"/>
      <c r="BJ537" s="163"/>
      <c r="BK537" s="164"/>
      <c r="BL537" s="164"/>
      <c r="BM537" s="164"/>
      <c r="BN537" s="164"/>
      <c r="BO537" s="164"/>
      <c r="BP537" s="164"/>
      <c r="BQ537" s="164"/>
      <c r="BR537" s="164"/>
      <c r="BS537" s="164"/>
      <c r="BT537" s="164"/>
      <c r="BU537" s="164"/>
      <c r="BV537" s="164"/>
      <c r="BW537" s="164"/>
      <c r="BX537" s="164"/>
      <c r="BY537" s="165">
        <v>153</v>
      </c>
      <c r="BZ537" s="165"/>
      <c r="CA537" s="165"/>
      <c r="CB537" s="165"/>
      <c r="CC537" s="165"/>
      <c r="CD537" s="165"/>
      <c r="CE537" s="165"/>
      <c r="CF537" s="164"/>
      <c r="CG537" s="164"/>
      <c r="CH537" s="164"/>
      <c r="CI537" s="164"/>
      <c r="CJ537" s="164"/>
      <c r="CK537" s="164"/>
      <c r="CL537" s="164"/>
      <c r="CM537" s="164"/>
      <c r="CN537" s="164"/>
    </row>
    <row r="538" spans="5:92" ht="14.25" customHeight="1" x14ac:dyDescent="0.35">
      <c r="E538" s="164">
        <v>408</v>
      </c>
      <c r="F538" s="164"/>
      <c r="G538" s="189"/>
      <c r="H538" s="189"/>
      <c r="I538" s="189"/>
      <c r="J538" s="189"/>
      <c r="K538" s="189"/>
      <c r="L538" s="189"/>
      <c r="M538" s="189"/>
      <c r="N538" s="189"/>
      <c r="O538" s="189"/>
      <c r="P538" s="189"/>
      <c r="Q538" s="189"/>
      <c r="R538" s="189"/>
      <c r="S538" s="189"/>
      <c r="T538" s="163" t="s">
        <v>710</v>
      </c>
      <c r="U538" s="163"/>
      <c r="V538" s="163"/>
      <c r="W538" s="163"/>
      <c r="X538" s="163"/>
      <c r="Y538" s="163"/>
      <c r="Z538" s="163"/>
      <c r="AA538" s="163"/>
      <c r="AB538" s="163"/>
      <c r="AC538" s="163"/>
      <c r="AD538" s="163"/>
      <c r="AE538" s="163"/>
      <c r="AF538" s="163"/>
      <c r="AG538" s="163"/>
      <c r="AH538" s="163"/>
      <c r="AI538" s="163">
        <v>20</v>
      </c>
      <c r="AJ538" s="163"/>
      <c r="AK538" s="163"/>
      <c r="AL538" s="163"/>
      <c r="AM538" s="163"/>
      <c r="AN538" s="163"/>
      <c r="AO538" s="163"/>
      <c r="AP538" s="163">
        <v>7</v>
      </c>
      <c r="AQ538" s="163"/>
      <c r="AR538" s="163"/>
      <c r="AS538" s="163"/>
      <c r="AT538" s="163"/>
      <c r="AU538" s="163"/>
      <c r="AV538" s="163"/>
      <c r="AW538" s="163"/>
      <c r="AX538" s="163"/>
      <c r="AY538" s="163"/>
      <c r="AZ538" s="163"/>
      <c r="BA538" s="163"/>
      <c r="BB538" s="163"/>
      <c r="BC538" s="163"/>
      <c r="BD538" s="163"/>
      <c r="BE538" s="163"/>
      <c r="BF538" s="163"/>
      <c r="BG538" s="163"/>
      <c r="BH538" s="163"/>
      <c r="BI538" s="163"/>
      <c r="BJ538" s="163"/>
      <c r="BK538" s="164"/>
      <c r="BL538" s="164"/>
      <c r="BM538" s="164"/>
      <c r="BN538" s="164"/>
      <c r="BO538" s="164"/>
      <c r="BP538" s="164"/>
      <c r="BQ538" s="164"/>
      <c r="BR538" s="164"/>
      <c r="BS538" s="164"/>
      <c r="BT538" s="164"/>
      <c r="BU538" s="164"/>
      <c r="BV538" s="164"/>
      <c r="BW538" s="164"/>
      <c r="BX538" s="164"/>
      <c r="BY538" s="165">
        <v>27</v>
      </c>
      <c r="BZ538" s="165"/>
      <c r="CA538" s="165"/>
      <c r="CB538" s="165"/>
      <c r="CC538" s="165"/>
      <c r="CD538" s="165"/>
      <c r="CE538" s="165"/>
      <c r="CF538" s="164"/>
      <c r="CG538" s="164"/>
      <c r="CH538" s="164"/>
      <c r="CI538" s="164"/>
      <c r="CJ538" s="164"/>
      <c r="CK538" s="164"/>
      <c r="CL538" s="164"/>
      <c r="CM538" s="164"/>
      <c r="CN538" s="164"/>
    </row>
    <row r="539" spans="5:92" ht="14.25" customHeight="1" x14ac:dyDescent="0.35">
      <c r="E539" s="164">
        <v>409</v>
      </c>
      <c r="F539" s="164"/>
      <c r="G539" s="189"/>
      <c r="H539" s="189"/>
      <c r="I539" s="189"/>
      <c r="J539" s="189"/>
      <c r="K539" s="189"/>
      <c r="L539" s="189"/>
      <c r="M539" s="189"/>
      <c r="N539" s="189"/>
      <c r="O539" s="189"/>
      <c r="P539" s="189"/>
      <c r="Q539" s="189"/>
      <c r="R539" s="189"/>
      <c r="S539" s="189"/>
      <c r="T539" s="163" t="s">
        <v>711</v>
      </c>
      <c r="U539" s="163"/>
      <c r="V539" s="163"/>
      <c r="W539" s="163"/>
      <c r="X539" s="163"/>
      <c r="Y539" s="163"/>
      <c r="Z539" s="163"/>
      <c r="AA539" s="163"/>
      <c r="AB539" s="163"/>
      <c r="AC539" s="163"/>
      <c r="AD539" s="163"/>
      <c r="AE539" s="163"/>
      <c r="AF539" s="163"/>
      <c r="AG539" s="163"/>
      <c r="AH539" s="163"/>
      <c r="AI539" s="163">
        <v>5</v>
      </c>
      <c r="AJ539" s="163"/>
      <c r="AK539" s="163"/>
      <c r="AL539" s="163"/>
      <c r="AM539" s="163"/>
      <c r="AN539" s="163"/>
      <c r="AO539" s="163"/>
      <c r="AP539" s="163">
        <v>151</v>
      </c>
      <c r="AQ539" s="163"/>
      <c r="AR539" s="163"/>
      <c r="AS539" s="163"/>
      <c r="AT539" s="163"/>
      <c r="AU539" s="163"/>
      <c r="AV539" s="163"/>
      <c r="AW539" s="163"/>
      <c r="AX539" s="163"/>
      <c r="AY539" s="163"/>
      <c r="AZ539" s="163"/>
      <c r="BA539" s="163"/>
      <c r="BB539" s="163"/>
      <c r="BC539" s="163"/>
      <c r="BD539" s="163"/>
      <c r="BE539" s="163"/>
      <c r="BF539" s="163"/>
      <c r="BG539" s="163"/>
      <c r="BH539" s="163"/>
      <c r="BI539" s="163"/>
      <c r="BJ539" s="163"/>
      <c r="BK539" s="164"/>
      <c r="BL539" s="164"/>
      <c r="BM539" s="164"/>
      <c r="BN539" s="164"/>
      <c r="BO539" s="164"/>
      <c r="BP539" s="164"/>
      <c r="BQ539" s="164"/>
      <c r="BR539" s="164"/>
      <c r="BS539" s="164"/>
      <c r="BT539" s="164"/>
      <c r="BU539" s="164"/>
      <c r="BV539" s="164"/>
      <c r="BW539" s="164"/>
      <c r="BX539" s="164"/>
      <c r="BY539" s="165">
        <v>156</v>
      </c>
      <c r="BZ539" s="165"/>
      <c r="CA539" s="165"/>
      <c r="CB539" s="165"/>
      <c r="CC539" s="165"/>
      <c r="CD539" s="165"/>
      <c r="CE539" s="165"/>
      <c r="CF539" s="164"/>
      <c r="CG539" s="164"/>
      <c r="CH539" s="164"/>
      <c r="CI539" s="164"/>
      <c r="CJ539" s="164"/>
      <c r="CK539" s="164"/>
      <c r="CL539" s="164"/>
      <c r="CM539" s="164"/>
      <c r="CN539" s="164"/>
    </row>
    <row r="540" spans="5:92" ht="14.25" customHeight="1" x14ac:dyDescent="0.35">
      <c r="E540" s="164">
        <v>410</v>
      </c>
      <c r="F540" s="164"/>
      <c r="G540" s="189"/>
      <c r="H540" s="189"/>
      <c r="I540" s="189"/>
      <c r="J540" s="189"/>
      <c r="K540" s="189"/>
      <c r="L540" s="189"/>
      <c r="M540" s="189"/>
      <c r="N540" s="189"/>
      <c r="O540" s="189"/>
      <c r="P540" s="189"/>
      <c r="Q540" s="189"/>
      <c r="R540" s="189"/>
      <c r="S540" s="189"/>
      <c r="T540" s="163" t="s">
        <v>712</v>
      </c>
      <c r="U540" s="163"/>
      <c r="V540" s="163"/>
      <c r="W540" s="163"/>
      <c r="X540" s="163"/>
      <c r="Y540" s="163"/>
      <c r="Z540" s="163"/>
      <c r="AA540" s="163"/>
      <c r="AB540" s="163"/>
      <c r="AC540" s="163"/>
      <c r="AD540" s="163"/>
      <c r="AE540" s="163"/>
      <c r="AF540" s="163"/>
      <c r="AG540" s="163"/>
      <c r="AH540" s="163"/>
      <c r="AI540" s="163">
        <v>29</v>
      </c>
      <c r="AJ540" s="163"/>
      <c r="AK540" s="163"/>
      <c r="AL540" s="163"/>
      <c r="AM540" s="163"/>
      <c r="AN540" s="163"/>
      <c r="AO540" s="163"/>
      <c r="AP540" s="163">
        <v>103</v>
      </c>
      <c r="AQ540" s="163"/>
      <c r="AR540" s="163"/>
      <c r="AS540" s="163"/>
      <c r="AT540" s="163"/>
      <c r="AU540" s="163"/>
      <c r="AV540" s="163"/>
      <c r="AW540" s="163">
        <v>26</v>
      </c>
      <c r="AX540" s="163"/>
      <c r="AY540" s="163"/>
      <c r="AZ540" s="163"/>
      <c r="BA540" s="163"/>
      <c r="BB540" s="163"/>
      <c r="BC540" s="163"/>
      <c r="BD540" s="163"/>
      <c r="BE540" s="163"/>
      <c r="BF540" s="163"/>
      <c r="BG540" s="163"/>
      <c r="BH540" s="163"/>
      <c r="BI540" s="163"/>
      <c r="BJ540" s="163"/>
      <c r="BK540" s="164"/>
      <c r="BL540" s="164"/>
      <c r="BM540" s="164"/>
      <c r="BN540" s="164"/>
      <c r="BO540" s="164"/>
      <c r="BP540" s="164"/>
      <c r="BQ540" s="164"/>
      <c r="BR540" s="164"/>
      <c r="BS540" s="164"/>
      <c r="BT540" s="164"/>
      <c r="BU540" s="164"/>
      <c r="BV540" s="164"/>
      <c r="BW540" s="164"/>
      <c r="BX540" s="164"/>
      <c r="BY540" s="165">
        <v>158</v>
      </c>
      <c r="BZ540" s="165"/>
      <c r="CA540" s="165"/>
      <c r="CB540" s="165"/>
      <c r="CC540" s="165"/>
      <c r="CD540" s="165"/>
      <c r="CE540" s="165"/>
      <c r="CF540" s="164"/>
      <c r="CG540" s="164"/>
      <c r="CH540" s="164"/>
      <c r="CI540" s="164"/>
      <c r="CJ540" s="164"/>
      <c r="CK540" s="164"/>
      <c r="CL540" s="164"/>
      <c r="CM540" s="164"/>
      <c r="CN540" s="164"/>
    </row>
    <row r="541" spans="5:92" ht="14.25" customHeight="1" x14ac:dyDescent="0.35">
      <c r="E541" s="164">
        <v>411</v>
      </c>
      <c r="F541" s="164"/>
      <c r="G541" s="189"/>
      <c r="H541" s="189"/>
      <c r="I541" s="189"/>
      <c r="J541" s="189"/>
      <c r="K541" s="189"/>
      <c r="L541" s="189"/>
      <c r="M541" s="189"/>
      <c r="N541" s="189"/>
      <c r="O541" s="189"/>
      <c r="P541" s="189"/>
      <c r="Q541" s="189"/>
      <c r="R541" s="189"/>
      <c r="S541" s="189"/>
      <c r="T541" s="163" t="s">
        <v>713</v>
      </c>
      <c r="U541" s="163"/>
      <c r="V541" s="163"/>
      <c r="W541" s="163"/>
      <c r="X541" s="163"/>
      <c r="Y541" s="163"/>
      <c r="Z541" s="163"/>
      <c r="AA541" s="163"/>
      <c r="AB541" s="163"/>
      <c r="AC541" s="163"/>
      <c r="AD541" s="163"/>
      <c r="AE541" s="163"/>
      <c r="AF541" s="163"/>
      <c r="AG541" s="163"/>
      <c r="AH541" s="163"/>
      <c r="AI541" s="163">
        <v>97</v>
      </c>
      <c r="AJ541" s="163"/>
      <c r="AK541" s="163"/>
      <c r="AL541" s="163"/>
      <c r="AM541" s="163"/>
      <c r="AN541" s="163"/>
      <c r="AO541" s="163"/>
      <c r="AP541" s="163">
        <v>1</v>
      </c>
      <c r="AQ541" s="163"/>
      <c r="AR541" s="163"/>
      <c r="AS541" s="163"/>
      <c r="AT541" s="163"/>
      <c r="AU541" s="163"/>
      <c r="AV541" s="163"/>
      <c r="AW541" s="163"/>
      <c r="AX541" s="163"/>
      <c r="AY541" s="163"/>
      <c r="AZ541" s="163"/>
      <c r="BA541" s="163"/>
      <c r="BB541" s="163"/>
      <c r="BC541" s="163"/>
      <c r="BD541" s="163"/>
      <c r="BE541" s="163"/>
      <c r="BF541" s="163"/>
      <c r="BG541" s="163"/>
      <c r="BH541" s="163"/>
      <c r="BI541" s="163"/>
      <c r="BJ541" s="163"/>
      <c r="BK541" s="164"/>
      <c r="BL541" s="164"/>
      <c r="BM541" s="164"/>
      <c r="BN541" s="164"/>
      <c r="BO541" s="164"/>
      <c r="BP541" s="164"/>
      <c r="BQ541" s="164"/>
      <c r="BR541" s="164"/>
      <c r="BS541" s="164"/>
      <c r="BT541" s="164"/>
      <c r="BU541" s="164"/>
      <c r="BV541" s="164"/>
      <c r="BW541" s="164"/>
      <c r="BX541" s="164"/>
      <c r="BY541" s="165">
        <v>98</v>
      </c>
      <c r="BZ541" s="165"/>
      <c r="CA541" s="165"/>
      <c r="CB541" s="165"/>
      <c r="CC541" s="165"/>
      <c r="CD541" s="165"/>
      <c r="CE541" s="165"/>
      <c r="CF541" s="164"/>
      <c r="CG541" s="164"/>
      <c r="CH541" s="164"/>
      <c r="CI541" s="164"/>
      <c r="CJ541" s="164"/>
      <c r="CK541" s="164"/>
      <c r="CL541" s="164"/>
      <c r="CM541" s="164"/>
      <c r="CN541" s="164"/>
    </row>
    <row r="542" spans="5:92" ht="14.25" customHeight="1" x14ac:dyDescent="0.35">
      <c r="E542" s="164">
        <v>412</v>
      </c>
      <c r="F542" s="164"/>
      <c r="G542" s="189"/>
      <c r="H542" s="189"/>
      <c r="I542" s="189"/>
      <c r="J542" s="189"/>
      <c r="K542" s="189"/>
      <c r="L542" s="189"/>
      <c r="M542" s="189"/>
      <c r="N542" s="189"/>
      <c r="O542" s="189"/>
      <c r="P542" s="189"/>
      <c r="Q542" s="189"/>
      <c r="R542" s="189"/>
      <c r="S542" s="189"/>
      <c r="T542" s="163" t="s">
        <v>714</v>
      </c>
      <c r="U542" s="163"/>
      <c r="V542" s="163"/>
      <c r="W542" s="163"/>
      <c r="X542" s="163"/>
      <c r="Y542" s="163"/>
      <c r="Z542" s="163"/>
      <c r="AA542" s="163"/>
      <c r="AB542" s="163"/>
      <c r="AC542" s="163"/>
      <c r="AD542" s="163"/>
      <c r="AE542" s="163"/>
      <c r="AF542" s="163"/>
      <c r="AG542" s="163"/>
      <c r="AH542" s="163"/>
      <c r="AI542" s="163">
        <v>123</v>
      </c>
      <c r="AJ542" s="163"/>
      <c r="AK542" s="163"/>
      <c r="AL542" s="163"/>
      <c r="AM542" s="163"/>
      <c r="AN542" s="163"/>
      <c r="AO542" s="163"/>
      <c r="AP542" s="163">
        <v>104</v>
      </c>
      <c r="AQ542" s="163"/>
      <c r="AR542" s="163"/>
      <c r="AS542" s="163"/>
      <c r="AT542" s="163"/>
      <c r="AU542" s="163"/>
      <c r="AV542" s="163"/>
      <c r="AW542" s="163"/>
      <c r="AX542" s="163"/>
      <c r="AY542" s="163"/>
      <c r="AZ542" s="163"/>
      <c r="BA542" s="163"/>
      <c r="BB542" s="163"/>
      <c r="BC542" s="163"/>
      <c r="BD542" s="163"/>
      <c r="BE542" s="163"/>
      <c r="BF542" s="163"/>
      <c r="BG542" s="163"/>
      <c r="BH542" s="163"/>
      <c r="BI542" s="163"/>
      <c r="BJ542" s="163"/>
      <c r="BK542" s="164"/>
      <c r="BL542" s="164"/>
      <c r="BM542" s="164"/>
      <c r="BN542" s="164"/>
      <c r="BO542" s="164"/>
      <c r="BP542" s="164"/>
      <c r="BQ542" s="164"/>
      <c r="BR542" s="164"/>
      <c r="BS542" s="164"/>
      <c r="BT542" s="164"/>
      <c r="BU542" s="164"/>
      <c r="BV542" s="164"/>
      <c r="BW542" s="164"/>
      <c r="BX542" s="164"/>
      <c r="BY542" s="165">
        <v>227</v>
      </c>
      <c r="BZ542" s="165"/>
      <c r="CA542" s="165"/>
      <c r="CB542" s="165"/>
      <c r="CC542" s="165"/>
      <c r="CD542" s="165"/>
      <c r="CE542" s="165"/>
      <c r="CF542" s="164"/>
      <c r="CG542" s="164"/>
      <c r="CH542" s="164"/>
      <c r="CI542" s="164"/>
      <c r="CJ542" s="164"/>
      <c r="CK542" s="164"/>
      <c r="CL542" s="164"/>
      <c r="CM542" s="164"/>
      <c r="CN542" s="164"/>
    </row>
    <row r="543" spans="5:92" ht="14.25" customHeight="1" x14ac:dyDescent="0.35">
      <c r="E543" s="164">
        <v>413</v>
      </c>
      <c r="F543" s="164"/>
      <c r="G543" s="189"/>
      <c r="H543" s="189"/>
      <c r="I543" s="189"/>
      <c r="J543" s="189"/>
      <c r="K543" s="189"/>
      <c r="L543" s="189"/>
      <c r="M543" s="189"/>
      <c r="N543" s="189"/>
      <c r="O543" s="189"/>
      <c r="P543" s="189"/>
      <c r="Q543" s="189"/>
      <c r="R543" s="189"/>
      <c r="S543" s="189"/>
      <c r="T543" s="163" t="s">
        <v>715</v>
      </c>
      <c r="U543" s="163"/>
      <c r="V543" s="163"/>
      <c r="W543" s="163"/>
      <c r="X543" s="163"/>
      <c r="Y543" s="163"/>
      <c r="Z543" s="163"/>
      <c r="AA543" s="163"/>
      <c r="AB543" s="163"/>
      <c r="AC543" s="163"/>
      <c r="AD543" s="163"/>
      <c r="AE543" s="163"/>
      <c r="AF543" s="163"/>
      <c r="AG543" s="163"/>
      <c r="AH543" s="163"/>
      <c r="AI543" s="163">
        <v>3</v>
      </c>
      <c r="AJ543" s="163"/>
      <c r="AK543" s="163"/>
      <c r="AL543" s="163"/>
      <c r="AM543" s="163"/>
      <c r="AN543" s="163"/>
      <c r="AO543" s="163"/>
      <c r="AP543" s="163">
        <v>17</v>
      </c>
      <c r="AQ543" s="163"/>
      <c r="AR543" s="163"/>
      <c r="AS543" s="163"/>
      <c r="AT543" s="163"/>
      <c r="AU543" s="163"/>
      <c r="AV543" s="163"/>
      <c r="AW543" s="163">
        <v>1</v>
      </c>
      <c r="AX543" s="163"/>
      <c r="AY543" s="163"/>
      <c r="AZ543" s="163"/>
      <c r="BA543" s="163"/>
      <c r="BB543" s="163"/>
      <c r="BC543" s="163"/>
      <c r="BD543" s="163"/>
      <c r="BE543" s="163"/>
      <c r="BF543" s="163"/>
      <c r="BG543" s="163"/>
      <c r="BH543" s="163"/>
      <c r="BI543" s="163"/>
      <c r="BJ543" s="163"/>
      <c r="BK543" s="164"/>
      <c r="BL543" s="164"/>
      <c r="BM543" s="164"/>
      <c r="BN543" s="164"/>
      <c r="BO543" s="164"/>
      <c r="BP543" s="164"/>
      <c r="BQ543" s="164"/>
      <c r="BR543" s="164"/>
      <c r="BS543" s="164"/>
      <c r="BT543" s="164"/>
      <c r="BU543" s="164"/>
      <c r="BV543" s="164"/>
      <c r="BW543" s="164"/>
      <c r="BX543" s="164"/>
      <c r="BY543" s="165">
        <v>21</v>
      </c>
      <c r="BZ543" s="165"/>
      <c r="CA543" s="165"/>
      <c r="CB543" s="165"/>
      <c r="CC543" s="165"/>
      <c r="CD543" s="165"/>
      <c r="CE543" s="165"/>
      <c r="CF543" s="164"/>
      <c r="CG543" s="164"/>
      <c r="CH543" s="164"/>
      <c r="CI543" s="164"/>
      <c r="CJ543" s="164"/>
      <c r="CK543" s="164"/>
      <c r="CL543" s="164"/>
      <c r="CM543" s="164"/>
      <c r="CN543" s="164"/>
    </row>
    <row r="544" spans="5:92" ht="14.25" customHeight="1" x14ac:dyDescent="0.35">
      <c r="E544" s="164">
        <v>414</v>
      </c>
      <c r="F544" s="164"/>
      <c r="G544" s="189"/>
      <c r="H544" s="189"/>
      <c r="I544" s="189"/>
      <c r="J544" s="189"/>
      <c r="K544" s="189"/>
      <c r="L544" s="189"/>
      <c r="M544" s="189"/>
      <c r="N544" s="189"/>
      <c r="O544" s="189"/>
      <c r="P544" s="189"/>
      <c r="Q544" s="189"/>
      <c r="R544" s="189"/>
      <c r="S544" s="189"/>
      <c r="T544" s="163" t="s">
        <v>716</v>
      </c>
      <c r="U544" s="163"/>
      <c r="V544" s="163"/>
      <c r="W544" s="163"/>
      <c r="X544" s="163"/>
      <c r="Y544" s="163"/>
      <c r="Z544" s="163"/>
      <c r="AA544" s="163"/>
      <c r="AB544" s="163"/>
      <c r="AC544" s="163"/>
      <c r="AD544" s="163"/>
      <c r="AE544" s="163"/>
      <c r="AF544" s="163"/>
      <c r="AG544" s="163"/>
      <c r="AH544" s="163"/>
      <c r="AI544" s="163">
        <v>5</v>
      </c>
      <c r="AJ544" s="163"/>
      <c r="AK544" s="163"/>
      <c r="AL544" s="163"/>
      <c r="AM544" s="163"/>
      <c r="AN544" s="163"/>
      <c r="AO544" s="163"/>
      <c r="AP544" s="163"/>
      <c r="AQ544" s="163"/>
      <c r="AR544" s="163"/>
      <c r="AS544" s="163"/>
      <c r="AT544" s="163"/>
      <c r="AU544" s="163"/>
      <c r="AV544" s="163"/>
      <c r="AW544" s="163"/>
      <c r="AX544" s="163"/>
      <c r="AY544" s="163"/>
      <c r="AZ544" s="163"/>
      <c r="BA544" s="163"/>
      <c r="BB544" s="163"/>
      <c r="BC544" s="163"/>
      <c r="BD544" s="163"/>
      <c r="BE544" s="163"/>
      <c r="BF544" s="163"/>
      <c r="BG544" s="163"/>
      <c r="BH544" s="163"/>
      <c r="BI544" s="163"/>
      <c r="BJ544" s="163"/>
      <c r="BK544" s="164"/>
      <c r="BL544" s="164"/>
      <c r="BM544" s="164"/>
      <c r="BN544" s="164"/>
      <c r="BO544" s="164"/>
      <c r="BP544" s="164"/>
      <c r="BQ544" s="164"/>
      <c r="BR544" s="164"/>
      <c r="BS544" s="164"/>
      <c r="BT544" s="164"/>
      <c r="BU544" s="164"/>
      <c r="BV544" s="164"/>
      <c r="BW544" s="164"/>
      <c r="BX544" s="164"/>
      <c r="BY544" s="165">
        <v>5</v>
      </c>
      <c r="BZ544" s="165"/>
      <c r="CA544" s="165"/>
      <c r="CB544" s="165"/>
      <c r="CC544" s="165"/>
      <c r="CD544" s="165"/>
      <c r="CE544" s="165"/>
      <c r="CF544" s="164"/>
      <c r="CG544" s="164"/>
      <c r="CH544" s="164"/>
      <c r="CI544" s="164"/>
      <c r="CJ544" s="164"/>
      <c r="CK544" s="164"/>
      <c r="CL544" s="164"/>
      <c r="CM544" s="164"/>
      <c r="CN544" s="164"/>
    </row>
    <row r="545" spans="5:92" ht="14.25" customHeight="1" x14ac:dyDescent="0.35">
      <c r="E545" s="164">
        <v>415</v>
      </c>
      <c r="F545" s="164"/>
      <c r="G545" s="189"/>
      <c r="H545" s="189"/>
      <c r="I545" s="189"/>
      <c r="J545" s="189"/>
      <c r="K545" s="189"/>
      <c r="L545" s="189"/>
      <c r="M545" s="189"/>
      <c r="N545" s="189"/>
      <c r="O545" s="189"/>
      <c r="P545" s="189"/>
      <c r="Q545" s="189"/>
      <c r="R545" s="189"/>
      <c r="S545" s="189"/>
      <c r="T545" s="163" t="s">
        <v>717</v>
      </c>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c r="AT545" s="163"/>
      <c r="AU545" s="163"/>
      <c r="AV545" s="163"/>
      <c r="AW545" s="163">
        <v>22</v>
      </c>
      <c r="AX545" s="163"/>
      <c r="AY545" s="163"/>
      <c r="AZ545" s="163"/>
      <c r="BA545" s="163"/>
      <c r="BB545" s="163"/>
      <c r="BC545" s="163"/>
      <c r="BD545" s="163"/>
      <c r="BE545" s="163"/>
      <c r="BF545" s="163"/>
      <c r="BG545" s="163"/>
      <c r="BH545" s="163"/>
      <c r="BI545" s="163"/>
      <c r="BJ545" s="163"/>
      <c r="BK545" s="164"/>
      <c r="BL545" s="164"/>
      <c r="BM545" s="164"/>
      <c r="BN545" s="164"/>
      <c r="BO545" s="164"/>
      <c r="BP545" s="164"/>
      <c r="BQ545" s="164"/>
      <c r="BR545" s="164"/>
      <c r="BS545" s="164"/>
      <c r="BT545" s="164"/>
      <c r="BU545" s="164"/>
      <c r="BV545" s="164"/>
      <c r="BW545" s="164"/>
      <c r="BX545" s="164"/>
      <c r="BY545" s="165">
        <v>22</v>
      </c>
      <c r="BZ545" s="165"/>
      <c r="CA545" s="165"/>
      <c r="CB545" s="165"/>
      <c r="CC545" s="165"/>
      <c r="CD545" s="165"/>
      <c r="CE545" s="165"/>
      <c r="CF545" s="164"/>
      <c r="CG545" s="164"/>
      <c r="CH545" s="164"/>
      <c r="CI545" s="164"/>
      <c r="CJ545" s="164"/>
      <c r="CK545" s="164"/>
      <c r="CL545" s="164"/>
      <c r="CM545" s="164"/>
      <c r="CN545" s="164"/>
    </row>
    <row r="546" spans="5:92" ht="14.25" customHeight="1" x14ac:dyDescent="0.35">
      <c r="E546" s="164">
        <v>416</v>
      </c>
      <c r="F546" s="164"/>
      <c r="G546" s="189"/>
      <c r="H546" s="189"/>
      <c r="I546" s="189"/>
      <c r="J546" s="189"/>
      <c r="K546" s="189"/>
      <c r="L546" s="189"/>
      <c r="M546" s="189"/>
      <c r="N546" s="189"/>
      <c r="O546" s="189"/>
      <c r="P546" s="189"/>
      <c r="Q546" s="189"/>
      <c r="R546" s="189"/>
      <c r="S546" s="189"/>
      <c r="T546" s="163" t="s">
        <v>1917</v>
      </c>
      <c r="U546" s="163"/>
      <c r="V546" s="163"/>
      <c r="W546" s="163"/>
      <c r="X546" s="163"/>
      <c r="Y546" s="163"/>
      <c r="Z546" s="163"/>
      <c r="AA546" s="163"/>
      <c r="AB546" s="163"/>
      <c r="AC546" s="163"/>
      <c r="AD546" s="163"/>
      <c r="AE546" s="163"/>
      <c r="AF546" s="163"/>
      <c r="AG546" s="163"/>
      <c r="AH546" s="163"/>
      <c r="AI546" s="163"/>
      <c r="AJ546" s="163"/>
      <c r="AK546" s="163"/>
      <c r="AL546" s="163"/>
      <c r="AM546" s="163"/>
      <c r="AN546" s="163"/>
      <c r="AO546" s="163"/>
      <c r="AP546" s="163"/>
      <c r="AQ546" s="163"/>
      <c r="AR546" s="163"/>
      <c r="AS546" s="163"/>
      <c r="AT546" s="163"/>
      <c r="AU546" s="163"/>
      <c r="AV546" s="163"/>
      <c r="AW546" s="163">
        <v>95</v>
      </c>
      <c r="AX546" s="163"/>
      <c r="AY546" s="163"/>
      <c r="AZ546" s="163"/>
      <c r="BA546" s="163"/>
      <c r="BB546" s="163"/>
      <c r="BC546" s="163"/>
      <c r="BD546" s="163"/>
      <c r="BE546" s="163"/>
      <c r="BF546" s="163"/>
      <c r="BG546" s="163"/>
      <c r="BH546" s="163"/>
      <c r="BI546" s="163"/>
      <c r="BJ546" s="163"/>
      <c r="BK546" s="164"/>
      <c r="BL546" s="164"/>
      <c r="BM546" s="164"/>
      <c r="BN546" s="164"/>
      <c r="BO546" s="164"/>
      <c r="BP546" s="164"/>
      <c r="BQ546" s="164"/>
      <c r="BR546" s="164"/>
      <c r="BS546" s="164"/>
      <c r="BT546" s="164"/>
      <c r="BU546" s="164"/>
      <c r="BV546" s="164"/>
      <c r="BW546" s="164"/>
      <c r="BX546" s="164"/>
      <c r="BY546" s="165">
        <v>95</v>
      </c>
      <c r="BZ546" s="165"/>
      <c r="CA546" s="165"/>
      <c r="CB546" s="165"/>
      <c r="CC546" s="165"/>
      <c r="CD546" s="165"/>
      <c r="CE546" s="165"/>
      <c r="CF546" s="164"/>
      <c r="CG546" s="164"/>
      <c r="CH546" s="164"/>
      <c r="CI546" s="164"/>
      <c r="CJ546" s="164"/>
      <c r="CK546" s="164"/>
      <c r="CL546" s="164"/>
      <c r="CM546" s="164"/>
      <c r="CN546" s="164"/>
    </row>
    <row r="547" spans="5:92" ht="14.25" customHeight="1" x14ac:dyDescent="0.35">
      <c r="E547" s="164">
        <v>417</v>
      </c>
      <c r="F547" s="164"/>
      <c r="G547" s="189"/>
      <c r="H547" s="189"/>
      <c r="I547" s="189"/>
      <c r="J547" s="189"/>
      <c r="K547" s="189"/>
      <c r="L547" s="189"/>
      <c r="M547" s="189"/>
      <c r="N547" s="189"/>
      <c r="O547" s="189"/>
      <c r="P547" s="189"/>
      <c r="Q547" s="189"/>
      <c r="R547" s="189"/>
      <c r="S547" s="189"/>
      <c r="T547" s="163" t="s">
        <v>718</v>
      </c>
      <c r="U547" s="163"/>
      <c r="V547" s="163"/>
      <c r="W547" s="163"/>
      <c r="X547" s="163"/>
      <c r="Y547" s="163"/>
      <c r="Z547" s="163"/>
      <c r="AA547" s="163"/>
      <c r="AB547" s="163"/>
      <c r="AC547" s="163"/>
      <c r="AD547" s="163"/>
      <c r="AE547" s="163"/>
      <c r="AF547" s="163"/>
      <c r="AG547" s="163"/>
      <c r="AH547" s="163"/>
      <c r="AI547" s="163">
        <v>93</v>
      </c>
      <c r="AJ547" s="163"/>
      <c r="AK547" s="163"/>
      <c r="AL547" s="163"/>
      <c r="AM547" s="163"/>
      <c r="AN547" s="163"/>
      <c r="AO547" s="163"/>
      <c r="AP547" s="163"/>
      <c r="AQ547" s="163"/>
      <c r="AR547" s="163"/>
      <c r="AS547" s="163"/>
      <c r="AT547" s="163"/>
      <c r="AU547" s="163"/>
      <c r="AV547" s="163"/>
      <c r="AW547" s="163"/>
      <c r="AX547" s="163"/>
      <c r="AY547" s="163"/>
      <c r="AZ547" s="163"/>
      <c r="BA547" s="163"/>
      <c r="BB547" s="163"/>
      <c r="BC547" s="163"/>
      <c r="BD547" s="163"/>
      <c r="BE547" s="163"/>
      <c r="BF547" s="163"/>
      <c r="BG547" s="163"/>
      <c r="BH547" s="163"/>
      <c r="BI547" s="163"/>
      <c r="BJ547" s="163"/>
      <c r="BK547" s="164"/>
      <c r="BL547" s="164"/>
      <c r="BM547" s="164"/>
      <c r="BN547" s="164"/>
      <c r="BO547" s="164"/>
      <c r="BP547" s="164"/>
      <c r="BQ547" s="164"/>
      <c r="BR547" s="164"/>
      <c r="BS547" s="164"/>
      <c r="BT547" s="164"/>
      <c r="BU547" s="164"/>
      <c r="BV547" s="164"/>
      <c r="BW547" s="164"/>
      <c r="BX547" s="164"/>
      <c r="BY547" s="165">
        <v>93</v>
      </c>
      <c r="BZ547" s="165"/>
      <c r="CA547" s="165"/>
      <c r="CB547" s="165"/>
      <c r="CC547" s="165"/>
      <c r="CD547" s="165"/>
      <c r="CE547" s="165"/>
      <c r="CF547" s="164"/>
      <c r="CG547" s="164"/>
      <c r="CH547" s="164"/>
      <c r="CI547" s="164"/>
      <c r="CJ547" s="164"/>
      <c r="CK547" s="164"/>
      <c r="CL547" s="164"/>
      <c r="CM547" s="164"/>
      <c r="CN547" s="164"/>
    </row>
    <row r="548" spans="5:92" ht="14.25" customHeight="1" x14ac:dyDescent="0.35">
      <c r="E548" s="164">
        <v>418</v>
      </c>
      <c r="F548" s="164"/>
      <c r="G548" s="189" t="s">
        <v>1219</v>
      </c>
      <c r="H548" s="189"/>
      <c r="I548" s="189"/>
      <c r="J548" s="189"/>
      <c r="K548" s="189"/>
      <c r="L548" s="189"/>
      <c r="M548" s="189"/>
      <c r="N548" s="189"/>
      <c r="O548" s="189"/>
      <c r="P548" s="189"/>
      <c r="Q548" s="189"/>
      <c r="R548" s="189"/>
      <c r="S548" s="189"/>
      <c r="T548" s="163" t="s">
        <v>1074</v>
      </c>
      <c r="U548" s="163"/>
      <c r="V548" s="163"/>
      <c r="W548" s="163"/>
      <c r="X548" s="163"/>
      <c r="Y548" s="163"/>
      <c r="Z548" s="163"/>
      <c r="AA548" s="163"/>
      <c r="AB548" s="163"/>
      <c r="AC548" s="163"/>
      <c r="AD548" s="163"/>
      <c r="AE548" s="163"/>
      <c r="AF548" s="163"/>
      <c r="AG548" s="163"/>
      <c r="AH548" s="163"/>
      <c r="AI548" s="163">
        <v>201</v>
      </c>
      <c r="AJ548" s="163"/>
      <c r="AK548" s="163"/>
      <c r="AL548" s="163"/>
      <c r="AM548" s="163"/>
      <c r="AN548" s="163"/>
      <c r="AO548" s="163"/>
      <c r="AP548" s="163">
        <v>28</v>
      </c>
      <c r="AQ548" s="163"/>
      <c r="AR548" s="163"/>
      <c r="AS548" s="163"/>
      <c r="AT548" s="163"/>
      <c r="AU548" s="163"/>
      <c r="AV548" s="163"/>
      <c r="AW548" s="163">
        <v>86</v>
      </c>
      <c r="AX548" s="163"/>
      <c r="AY548" s="163"/>
      <c r="AZ548" s="163"/>
      <c r="BA548" s="163"/>
      <c r="BB548" s="163"/>
      <c r="BC548" s="163"/>
      <c r="BD548" s="163">
        <v>99</v>
      </c>
      <c r="BE548" s="163"/>
      <c r="BF548" s="163"/>
      <c r="BG548" s="163"/>
      <c r="BH548" s="163"/>
      <c r="BI548" s="163"/>
      <c r="BJ548" s="163"/>
      <c r="BK548" s="164"/>
      <c r="BL548" s="164"/>
      <c r="BM548" s="164"/>
      <c r="BN548" s="164"/>
      <c r="BO548" s="164"/>
      <c r="BP548" s="164"/>
      <c r="BQ548" s="164"/>
      <c r="BR548" s="164"/>
      <c r="BS548" s="164"/>
      <c r="BT548" s="164"/>
      <c r="BU548" s="164"/>
      <c r="BV548" s="164"/>
      <c r="BW548" s="164"/>
      <c r="BX548" s="164"/>
      <c r="BY548" s="165">
        <v>414</v>
      </c>
      <c r="BZ548" s="165"/>
      <c r="CA548" s="165"/>
      <c r="CB548" s="165"/>
      <c r="CC548" s="165"/>
      <c r="CD548" s="165"/>
      <c r="CE548" s="165"/>
      <c r="CF548" s="164"/>
      <c r="CG548" s="164"/>
      <c r="CH548" s="164"/>
      <c r="CI548" s="164"/>
      <c r="CJ548" s="164"/>
      <c r="CK548" s="164"/>
      <c r="CL548" s="164"/>
      <c r="CM548" s="164"/>
      <c r="CN548" s="164"/>
    </row>
    <row r="549" spans="5:92" ht="14.25" customHeight="1" x14ac:dyDescent="0.35">
      <c r="E549" s="164">
        <v>419</v>
      </c>
      <c r="F549" s="164"/>
      <c r="G549" s="189"/>
      <c r="H549" s="189"/>
      <c r="I549" s="189"/>
      <c r="J549" s="189"/>
      <c r="K549" s="189"/>
      <c r="L549" s="189"/>
      <c r="M549" s="189"/>
      <c r="N549" s="189"/>
      <c r="O549" s="189"/>
      <c r="P549" s="189"/>
      <c r="Q549" s="189"/>
      <c r="R549" s="189"/>
      <c r="S549" s="189"/>
      <c r="T549" s="163" t="s">
        <v>1075</v>
      </c>
      <c r="U549" s="163"/>
      <c r="V549" s="163"/>
      <c r="W549" s="163"/>
      <c r="X549" s="163"/>
      <c r="Y549" s="163"/>
      <c r="Z549" s="163"/>
      <c r="AA549" s="163"/>
      <c r="AB549" s="163"/>
      <c r="AC549" s="163"/>
      <c r="AD549" s="163"/>
      <c r="AE549" s="163"/>
      <c r="AF549" s="163"/>
      <c r="AG549" s="163"/>
      <c r="AH549" s="163"/>
      <c r="AI549" s="163"/>
      <c r="AJ549" s="163"/>
      <c r="AK549" s="163"/>
      <c r="AL549" s="163"/>
      <c r="AM549" s="163"/>
      <c r="AN549" s="163"/>
      <c r="AO549" s="163"/>
      <c r="AP549" s="163"/>
      <c r="AQ549" s="163"/>
      <c r="AR549" s="163"/>
      <c r="AS549" s="163"/>
      <c r="AT549" s="163"/>
      <c r="AU549" s="163"/>
      <c r="AV549" s="163"/>
      <c r="AW549" s="163"/>
      <c r="AX549" s="163"/>
      <c r="AY549" s="163"/>
      <c r="AZ549" s="163"/>
      <c r="BA549" s="163"/>
      <c r="BB549" s="163"/>
      <c r="BC549" s="163"/>
      <c r="BD549" s="163">
        <v>13</v>
      </c>
      <c r="BE549" s="163"/>
      <c r="BF549" s="163"/>
      <c r="BG549" s="163"/>
      <c r="BH549" s="163"/>
      <c r="BI549" s="163"/>
      <c r="BJ549" s="163"/>
      <c r="BK549" s="164"/>
      <c r="BL549" s="164"/>
      <c r="BM549" s="164"/>
      <c r="BN549" s="164"/>
      <c r="BO549" s="164"/>
      <c r="BP549" s="164"/>
      <c r="BQ549" s="164"/>
      <c r="BR549" s="164"/>
      <c r="BS549" s="164"/>
      <c r="BT549" s="164"/>
      <c r="BU549" s="164"/>
      <c r="BV549" s="164"/>
      <c r="BW549" s="164"/>
      <c r="BX549" s="164"/>
      <c r="BY549" s="165">
        <v>13</v>
      </c>
      <c r="BZ549" s="165"/>
      <c r="CA549" s="165"/>
      <c r="CB549" s="165"/>
      <c r="CC549" s="165"/>
      <c r="CD549" s="165"/>
      <c r="CE549" s="165"/>
      <c r="CF549" s="164"/>
      <c r="CG549" s="164"/>
      <c r="CH549" s="164"/>
      <c r="CI549" s="164"/>
      <c r="CJ549" s="164"/>
      <c r="CK549" s="164"/>
      <c r="CL549" s="164"/>
      <c r="CM549" s="164"/>
      <c r="CN549" s="164"/>
    </row>
    <row r="550" spans="5:92" ht="14.25" customHeight="1" x14ac:dyDescent="0.35">
      <c r="E550" s="164">
        <v>420</v>
      </c>
      <c r="F550" s="164"/>
      <c r="G550" s="189"/>
      <c r="H550" s="189"/>
      <c r="I550" s="189"/>
      <c r="J550" s="189"/>
      <c r="K550" s="189"/>
      <c r="L550" s="189"/>
      <c r="M550" s="189"/>
      <c r="N550" s="189"/>
      <c r="O550" s="189"/>
      <c r="P550" s="189"/>
      <c r="Q550" s="189"/>
      <c r="R550" s="189"/>
      <c r="S550" s="189"/>
      <c r="T550" s="163" t="s">
        <v>1076</v>
      </c>
      <c r="U550" s="163"/>
      <c r="V550" s="163"/>
      <c r="W550" s="163"/>
      <c r="X550" s="163"/>
      <c r="Y550" s="163"/>
      <c r="Z550" s="163"/>
      <c r="AA550" s="163"/>
      <c r="AB550" s="163"/>
      <c r="AC550" s="163"/>
      <c r="AD550" s="163"/>
      <c r="AE550" s="163"/>
      <c r="AF550" s="163"/>
      <c r="AG550" s="163"/>
      <c r="AH550" s="163"/>
      <c r="AI550" s="163"/>
      <c r="AJ550" s="163"/>
      <c r="AK550" s="163"/>
      <c r="AL550" s="163"/>
      <c r="AM550" s="163"/>
      <c r="AN550" s="163"/>
      <c r="AO550" s="163"/>
      <c r="AP550" s="163"/>
      <c r="AQ550" s="163"/>
      <c r="AR550" s="163"/>
      <c r="AS550" s="163"/>
      <c r="AT550" s="163"/>
      <c r="AU550" s="163"/>
      <c r="AV550" s="163"/>
      <c r="AW550" s="163"/>
      <c r="AX550" s="163"/>
      <c r="AY550" s="163"/>
      <c r="AZ550" s="163"/>
      <c r="BA550" s="163"/>
      <c r="BB550" s="163"/>
      <c r="BC550" s="163"/>
      <c r="BD550" s="163">
        <v>12</v>
      </c>
      <c r="BE550" s="163"/>
      <c r="BF550" s="163"/>
      <c r="BG550" s="163"/>
      <c r="BH550" s="163"/>
      <c r="BI550" s="163"/>
      <c r="BJ550" s="163"/>
      <c r="BK550" s="164"/>
      <c r="BL550" s="164"/>
      <c r="BM550" s="164"/>
      <c r="BN550" s="164"/>
      <c r="BO550" s="164"/>
      <c r="BP550" s="164"/>
      <c r="BQ550" s="164"/>
      <c r="BR550" s="164"/>
      <c r="BS550" s="164"/>
      <c r="BT550" s="164"/>
      <c r="BU550" s="164"/>
      <c r="BV550" s="164"/>
      <c r="BW550" s="164"/>
      <c r="BX550" s="164"/>
      <c r="BY550" s="165">
        <v>12</v>
      </c>
      <c r="BZ550" s="165"/>
      <c r="CA550" s="165"/>
      <c r="CB550" s="165"/>
      <c r="CC550" s="165"/>
      <c r="CD550" s="165"/>
      <c r="CE550" s="165"/>
      <c r="CF550" s="164"/>
      <c r="CG550" s="164"/>
      <c r="CH550" s="164"/>
      <c r="CI550" s="164"/>
      <c r="CJ550" s="164"/>
      <c r="CK550" s="164"/>
      <c r="CL550" s="164"/>
      <c r="CM550" s="164"/>
      <c r="CN550" s="164"/>
    </row>
    <row r="551" spans="5:92" ht="14.25" customHeight="1" x14ac:dyDescent="0.35">
      <c r="E551" s="164">
        <v>421</v>
      </c>
      <c r="F551" s="164"/>
      <c r="G551" s="189"/>
      <c r="H551" s="189"/>
      <c r="I551" s="189"/>
      <c r="J551" s="189"/>
      <c r="K551" s="189"/>
      <c r="L551" s="189"/>
      <c r="M551" s="189"/>
      <c r="N551" s="189"/>
      <c r="O551" s="189"/>
      <c r="P551" s="189"/>
      <c r="Q551" s="189"/>
      <c r="R551" s="189"/>
      <c r="S551" s="189"/>
      <c r="T551" s="163" t="s">
        <v>1077</v>
      </c>
      <c r="U551" s="163"/>
      <c r="V551" s="163"/>
      <c r="W551" s="163"/>
      <c r="X551" s="163"/>
      <c r="Y551" s="163"/>
      <c r="Z551" s="163"/>
      <c r="AA551" s="163"/>
      <c r="AB551" s="163"/>
      <c r="AC551" s="163"/>
      <c r="AD551" s="163"/>
      <c r="AE551" s="163"/>
      <c r="AF551" s="163"/>
      <c r="AG551" s="163"/>
      <c r="AH551" s="163"/>
      <c r="AI551" s="163"/>
      <c r="AJ551" s="163"/>
      <c r="AK551" s="163"/>
      <c r="AL551" s="163"/>
      <c r="AM551" s="163"/>
      <c r="AN551" s="163"/>
      <c r="AO551" s="163"/>
      <c r="AP551" s="163"/>
      <c r="AQ551" s="163"/>
      <c r="AR551" s="163"/>
      <c r="AS551" s="163"/>
      <c r="AT551" s="163"/>
      <c r="AU551" s="163"/>
      <c r="AV551" s="163"/>
      <c r="AW551" s="163">
        <v>18</v>
      </c>
      <c r="AX551" s="163"/>
      <c r="AY551" s="163"/>
      <c r="AZ551" s="163"/>
      <c r="BA551" s="163"/>
      <c r="BB551" s="163"/>
      <c r="BC551" s="163"/>
      <c r="BD551" s="163"/>
      <c r="BE551" s="163"/>
      <c r="BF551" s="163"/>
      <c r="BG551" s="163"/>
      <c r="BH551" s="163"/>
      <c r="BI551" s="163"/>
      <c r="BJ551" s="163"/>
      <c r="BK551" s="164"/>
      <c r="BL551" s="164"/>
      <c r="BM551" s="164"/>
      <c r="BN551" s="164"/>
      <c r="BO551" s="164"/>
      <c r="BP551" s="164"/>
      <c r="BQ551" s="164"/>
      <c r="BR551" s="164"/>
      <c r="BS551" s="164"/>
      <c r="BT551" s="164"/>
      <c r="BU551" s="164"/>
      <c r="BV551" s="164"/>
      <c r="BW551" s="164"/>
      <c r="BX551" s="164"/>
      <c r="BY551" s="165">
        <v>18</v>
      </c>
      <c r="BZ551" s="165"/>
      <c r="CA551" s="165"/>
      <c r="CB551" s="165"/>
      <c r="CC551" s="165"/>
      <c r="CD551" s="165"/>
      <c r="CE551" s="165"/>
      <c r="CF551" s="164"/>
      <c r="CG551" s="164"/>
      <c r="CH551" s="164"/>
      <c r="CI551" s="164"/>
      <c r="CJ551" s="164"/>
      <c r="CK551" s="164"/>
      <c r="CL551" s="164"/>
      <c r="CM551" s="164"/>
      <c r="CN551" s="164"/>
    </row>
    <row r="552" spans="5:92" ht="14.25" customHeight="1" x14ac:dyDescent="0.35">
      <c r="E552" s="164">
        <v>422</v>
      </c>
      <c r="F552" s="164"/>
      <c r="G552" s="189"/>
      <c r="H552" s="189"/>
      <c r="I552" s="189"/>
      <c r="J552" s="189"/>
      <c r="K552" s="189"/>
      <c r="L552" s="189"/>
      <c r="M552" s="189"/>
      <c r="N552" s="189"/>
      <c r="O552" s="189"/>
      <c r="P552" s="189"/>
      <c r="Q552" s="189"/>
      <c r="R552" s="189"/>
      <c r="S552" s="189"/>
      <c r="T552" s="163" t="s">
        <v>1078</v>
      </c>
      <c r="U552" s="163"/>
      <c r="V552" s="163"/>
      <c r="W552" s="163"/>
      <c r="X552" s="163"/>
      <c r="Y552" s="163"/>
      <c r="Z552" s="163"/>
      <c r="AA552" s="163"/>
      <c r="AB552" s="163"/>
      <c r="AC552" s="163"/>
      <c r="AD552" s="163"/>
      <c r="AE552" s="163"/>
      <c r="AF552" s="163"/>
      <c r="AG552" s="163"/>
      <c r="AH552" s="163"/>
      <c r="AI552" s="163"/>
      <c r="AJ552" s="163"/>
      <c r="AK552" s="163"/>
      <c r="AL552" s="163"/>
      <c r="AM552" s="163"/>
      <c r="AN552" s="163"/>
      <c r="AO552" s="163"/>
      <c r="AP552" s="163"/>
      <c r="AQ552" s="163"/>
      <c r="AR552" s="163"/>
      <c r="AS552" s="163"/>
      <c r="AT552" s="163"/>
      <c r="AU552" s="163"/>
      <c r="AV552" s="163"/>
      <c r="AW552" s="163"/>
      <c r="AX552" s="163"/>
      <c r="AY552" s="163"/>
      <c r="AZ552" s="163"/>
      <c r="BA552" s="163"/>
      <c r="BB552" s="163"/>
      <c r="BC552" s="163"/>
      <c r="BD552" s="163">
        <v>17</v>
      </c>
      <c r="BE552" s="163"/>
      <c r="BF552" s="163"/>
      <c r="BG552" s="163"/>
      <c r="BH552" s="163"/>
      <c r="BI552" s="163"/>
      <c r="BJ552" s="163"/>
      <c r="BK552" s="164"/>
      <c r="BL552" s="164"/>
      <c r="BM552" s="164"/>
      <c r="BN552" s="164"/>
      <c r="BO552" s="164"/>
      <c r="BP552" s="164"/>
      <c r="BQ552" s="164"/>
      <c r="BR552" s="164"/>
      <c r="BS552" s="164"/>
      <c r="BT552" s="164"/>
      <c r="BU552" s="164"/>
      <c r="BV552" s="164"/>
      <c r="BW552" s="164"/>
      <c r="BX552" s="164"/>
      <c r="BY552" s="165">
        <v>17</v>
      </c>
      <c r="BZ552" s="165"/>
      <c r="CA552" s="165"/>
      <c r="CB552" s="165"/>
      <c r="CC552" s="165"/>
      <c r="CD552" s="165"/>
      <c r="CE552" s="165"/>
      <c r="CF552" s="164"/>
      <c r="CG552" s="164"/>
      <c r="CH552" s="164"/>
      <c r="CI552" s="164"/>
      <c r="CJ552" s="164"/>
      <c r="CK552" s="164"/>
      <c r="CL552" s="164"/>
      <c r="CM552" s="164"/>
      <c r="CN552" s="164"/>
    </row>
    <row r="553" spans="5:92" ht="14.25" customHeight="1" x14ac:dyDescent="0.35">
      <c r="E553" s="164">
        <v>423</v>
      </c>
      <c r="F553" s="164"/>
      <c r="G553" s="189"/>
      <c r="H553" s="189"/>
      <c r="I553" s="189"/>
      <c r="J553" s="189"/>
      <c r="K553" s="189"/>
      <c r="L553" s="189"/>
      <c r="M553" s="189"/>
      <c r="N553" s="189"/>
      <c r="O553" s="189"/>
      <c r="P553" s="189"/>
      <c r="Q553" s="189"/>
      <c r="R553" s="189"/>
      <c r="S553" s="189"/>
      <c r="T553" s="163" t="s">
        <v>1079</v>
      </c>
      <c r="U553" s="163"/>
      <c r="V553" s="163"/>
      <c r="W553" s="163"/>
      <c r="X553" s="163"/>
      <c r="Y553" s="163"/>
      <c r="Z553" s="163"/>
      <c r="AA553" s="163"/>
      <c r="AB553" s="163"/>
      <c r="AC553" s="163"/>
      <c r="AD553" s="163"/>
      <c r="AE553" s="163"/>
      <c r="AF553" s="163"/>
      <c r="AG553" s="163"/>
      <c r="AH553" s="163"/>
      <c r="AI553" s="163"/>
      <c r="AJ553" s="163"/>
      <c r="AK553" s="163"/>
      <c r="AL553" s="163"/>
      <c r="AM553" s="163"/>
      <c r="AN553" s="163"/>
      <c r="AO553" s="163"/>
      <c r="AP553" s="163"/>
      <c r="AQ553" s="163"/>
      <c r="AR553" s="163"/>
      <c r="AS553" s="163"/>
      <c r="AT553" s="163"/>
      <c r="AU553" s="163"/>
      <c r="AV553" s="163"/>
      <c r="AW553" s="163"/>
      <c r="AX553" s="163"/>
      <c r="AY553" s="163"/>
      <c r="AZ553" s="163"/>
      <c r="BA553" s="163"/>
      <c r="BB553" s="163"/>
      <c r="BC553" s="163"/>
      <c r="BD553" s="163">
        <v>10</v>
      </c>
      <c r="BE553" s="163"/>
      <c r="BF553" s="163"/>
      <c r="BG553" s="163"/>
      <c r="BH553" s="163"/>
      <c r="BI553" s="163"/>
      <c r="BJ553" s="163"/>
      <c r="BK553" s="164"/>
      <c r="BL553" s="164"/>
      <c r="BM553" s="164"/>
      <c r="BN553" s="164"/>
      <c r="BO553" s="164"/>
      <c r="BP553" s="164"/>
      <c r="BQ553" s="164"/>
      <c r="BR553" s="164"/>
      <c r="BS553" s="164"/>
      <c r="BT553" s="164"/>
      <c r="BU553" s="164"/>
      <c r="BV553" s="164"/>
      <c r="BW553" s="164"/>
      <c r="BX553" s="164"/>
      <c r="BY553" s="165">
        <v>10</v>
      </c>
      <c r="BZ553" s="165"/>
      <c r="CA553" s="165"/>
      <c r="CB553" s="165"/>
      <c r="CC553" s="165"/>
      <c r="CD553" s="165"/>
      <c r="CE553" s="165"/>
      <c r="CF553" s="164"/>
      <c r="CG553" s="164"/>
      <c r="CH553" s="164"/>
      <c r="CI553" s="164"/>
      <c r="CJ553" s="164"/>
      <c r="CK553" s="164"/>
      <c r="CL553" s="164"/>
      <c r="CM553" s="164"/>
      <c r="CN553" s="164"/>
    </row>
    <row r="554" spans="5:92" ht="14.25" customHeight="1" x14ac:dyDescent="0.35">
      <c r="E554" s="164">
        <v>424</v>
      </c>
      <c r="F554" s="164"/>
      <c r="G554" s="189"/>
      <c r="H554" s="189"/>
      <c r="I554" s="189"/>
      <c r="J554" s="189"/>
      <c r="K554" s="189"/>
      <c r="L554" s="189"/>
      <c r="M554" s="189"/>
      <c r="N554" s="189"/>
      <c r="O554" s="189"/>
      <c r="P554" s="189"/>
      <c r="Q554" s="189"/>
      <c r="R554" s="189"/>
      <c r="S554" s="189"/>
      <c r="T554" s="163" t="s">
        <v>1080</v>
      </c>
      <c r="U554" s="163"/>
      <c r="V554" s="163"/>
      <c r="W554" s="163"/>
      <c r="X554" s="163"/>
      <c r="Y554" s="163"/>
      <c r="Z554" s="163"/>
      <c r="AA554" s="163"/>
      <c r="AB554" s="163"/>
      <c r="AC554" s="163"/>
      <c r="AD554" s="163"/>
      <c r="AE554" s="163"/>
      <c r="AF554" s="163"/>
      <c r="AG554" s="163"/>
      <c r="AH554" s="163"/>
      <c r="AI554" s="163"/>
      <c r="AJ554" s="163"/>
      <c r="AK554" s="163"/>
      <c r="AL554" s="163"/>
      <c r="AM554" s="163"/>
      <c r="AN554" s="163"/>
      <c r="AO554" s="163"/>
      <c r="AP554" s="163"/>
      <c r="AQ554" s="163"/>
      <c r="AR554" s="163"/>
      <c r="AS554" s="163"/>
      <c r="AT554" s="163"/>
      <c r="AU554" s="163"/>
      <c r="AV554" s="163"/>
      <c r="AW554" s="163"/>
      <c r="AX554" s="163"/>
      <c r="AY554" s="163"/>
      <c r="AZ554" s="163"/>
      <c r="BA554" s="163"/>
      <c r="BB554" s="163"/>
      <c r="BC554" s="163"/>
      <c r="BD554" s="163"/>
      <c r="BE554" s="163"/>
      <c r="BF554" s="163"/>
      <c r="BG554" s="163"/>
      <c r="BH554" s="163"/>
      <c r="BI554" s="163"/>
      <c r="BJ554" s="163"/>
      <c r="BK554" s="164">
        <v>66</v>
      </c>
      <c r="BL554" s="164"/>
      <c r="BM554" s="164"/>
      <c r="BN554" s="164"/>
      <c r="BO554" s="164"/>
      <c r="BP554" s="164"/>
      <c r="BQ554" s="164"/>
      <c r="BR554" s="164"/>
      <c r="BS554" s="164"/>
      <c r="BT554" s="164"/>
      <c r="BU554" s="164"/>
      <c r="BV554" s="164"/>
      <c r="BW554" s="164"/>
      <c r="BX554" s="164"/>
      <c r="BY554" s="165">
        <v>66</v>
      </c>
      <c r="BZ554" s="165"/>
      <c r="CA554" s="165"/>
      <c r="CB554" s="165"/>
      <c r="CC554" s="165"/>
      <c r="CD554" s="165"/>
      <c r="CE554" s="165"/>
      <c r="CF554" s="164"/>
      <c r="CG554" s="164"/>
      <c r="CH554" s="164"/>
      <c r="CI554" s="164"/>
      <c r="CJ554" s="164"/>
      <c r="CK554" s="164"/>
      <c r="CL554" s="164"/>
      <c r="CM554" s="164"/>
      <c r="CN554" s="164"/>
    </row>
    <row r="555" spans="5:92" ht="14.25" customHeight="1" x14ac:dyDescent="0.35">
      <c r="E555" s="164">
        <v>425</v>
      </c>
      <c r="F555" s="164"/>
      <c r="G555" s="189"/>
      <c r="H555" s="189"/>
      <c r="I555" s="189"/>
      <c r="J555" s="189"/>
      <c r="K555" s="189"/>
      <c r="L555" s="189"/>
      <c r="M555" s="189"/>
      <c r="N555" s="189"/>
      <c r="O555" s="189"/>
      <c r="P555" s="189"/>
      <c r="Q555" s="189"/>
      <c r="R555" s="189"/>
      <c r="S555" s="189"/>
      <c r="T555" s="163" t="s">
        <v>1081</v>
      </c>
      <c r="U555" s="163"/>
      <c r="V555" s="163"/>
      <c r="W555" s="163"/>
      <c r="X555" s="163"/>
      <c r="Y555" s="163"/>
      <c r="Z555" s="163"/>
      <c r="AA555" s="163"/>
      <c r="AB555" s="163"/>
      <c r="AC555" s="163"/>
      <c r="AD555" s="163"/>
      <c r="AE555" s="163"/>
      <c r="AF555" s="163"/>
      <c r="AG555" s="163"/>
      <c r="AH555" s="163"/>
      <c r="AI555" s="163"/>
      <c r="AJ555" s="163"/>
      <c r="AK555" s="163"/>
      <c r="AL555" s="163"/>
      <c r="AM555" s="163"/>
      <c r="AN555" s="163"/>
      <c r="AO555" s="163"/>
      <c r="AP555" s="163"/>
      <c r="AQ555" s="163"/>
      <c r="AR555" s="163"/>
      <c r="AS555" s="163"/>
      <c r="AT555" s="163"/>
      <c r="AU555" s="163"/>
      <c r="AV555" s="163"/>
      <c r="AW555" s="163"/>
      <c r="AX555" s="163"/>
      <c r="AY555" s="163"/>
      <c r="AZ555" s="163"/>
      <c r="BA555" s="163"/>
      <c r="BB555" s="163"/>
      <c r="BC555" s="163"/>
      <c r="BD555" s="163">
        <v>10</v>
      </c>
      <c r="BE555" s="163"/>
      <c r="BF555" s="163"/>
      <c r="BG555" s="163"/>
      <c r="BH555" s="163"/>
      <c r="BI555" s="163"/>
      <c r="BJ555" s="163"/>
      <c r="BK555" s="164"/>
      <c r="BL555" s="164"/>
      <c r="BM555" s="164"/>
      <c r="BN555" s="164"/>
      <c r="BO555" s="164"/>
      <c r="BP555" s="164"/>
      <c r="BQ555" s="164"/>
      <c r="BR555" s="164"/>
      <c r="BS555" s="164"/>
      <c r="BT555" s="164"/>
      <c r="BU555" s="164"/>
      <c r="BV555" s="164"/>
      <c r="BW555" s="164"/>
      <c r="BX555" s="164"/>
      <c r="BY555" s="165">
        <v>10</v>
      </c>
      <c r="BZ555" s="165"/>
      <c r="CA555" s="165"/>
      <c r="CB555" s="165"/>
      <c r="CC555" s="165"/>
      <c r="CD555" s="165"/>
      <c r="CE555" s="165"/>
      <c r="CF555" s="164"/>
      <c r="CG555" s="164"/>
      <c r="CH555" s="164"/>
      <c r="CI555" s="164"/>
      <c r="CJ555" s="164"/>
      <c r="CK555" s="164"/>
      <c r="CL555" s="164"/>
      <c r="CM555" s="164"/>
      <c r="CN555" s="164"/>
    </row>
    <row r="556" spans="5:92" ht="14.25" customHeight="1" x14ac:dyDescent="0.35">
      <c r="E556" s="164">
        <v>426</v>
      </c>
      <c r="F556" s="164"/>
      <c r="G556" s="189"/>
      <c r="H556" s="189"/>
      <c r="I556" s="189"/>
      <c r="J556" s="189"/>
      <c r="K556" s="189"/>
      <c r="L556" s="189"/>
      <c r="M556" s="189"/>
      <c r="N556" s="189"/>
      <c r="O556" s="189"/>
      <c r="P556" s="189"/>
      <c r="Q556" s="189"/>
      <c r="R556" s="189"/>
      <c r="S556" s="189"/>
      <c r="T556" s="163" t="s">
        <v>1082</v>
      </c>
      <c r="U556" s="163"/>
      <c r="V556" s="163"/>
      <c r="W556" s="163"/>
      <c r="X556" s="163"/>
      <c r="Y556" s="163"/>
      <c r="Z556" s="163"/>
      <c r="AA556" s="163"/>
      <c r="AB556" s="163"/>
      <c r="AC556" s="163"/>
      <c r="AD556" s="163"/>
      <c r="AE556" s="163"/>
      <c r="AF556" s="163"/>
      <c r="AG556" s="163"/>
      <c r="AH556" s="163"/>
      <c r="AI556" s="163"/>
      <c r="AJ556" s="163"/>
      <c r="AK556" s="163"/>
      <c r="AL556" s="163"/>
      <c r="AM556" s="163"/>
      <c r="AN556" s="163"/>
      <c r="AO556" s="163"/>
      <c r="AP556" s="163"/>
      <c r="AQ556" s="163"/>
      <c r="AR556" s="163"/>
      <c r="AS556" s="163"/>
      <c r="AT556" s="163"/>
      <c r="AU556" s="163"/>
      <c r="AV556" s="163"/>
      <c r="AW556" s="163"/>
      <c r="AX556" s="163"/>
      <c r="AY556" s="163"/>
      <c r="AZ556" s="163"/>
      <c r="BA556" s="163"/>
      <c r="BB556" s="163"/>
      <c r="BC556" s="163"/>
      <c r="BD556" s="163"/>
      <c r="BE556" s="163"/>
      <c r="BF556" s="163"/>
      <c r="BG556" s="163"/>
      <c r="BH556" s="163"/>
      <c r="BI556" s="163"/>
      <c r="BJ556" s="163"/>
      <c r="BK556" s="164">
        <v>61</v>
      </c>
      <c r="BL556" s="164"/>
      <c r="BM556" s="164"/>
      <c r="BN556" s="164"/>
      <c r="BO556" s="164"/>
      <c r="BP556" s="164"/>
      <c r="BQ556" s="164"/>
      <c r="BR556" s="164"/>
      <c r="BS556" s="164"/>
      <c r="BT556" s="164"/>
      <c r="BU556" s="164"/>
      <c r="BV556" s="164"/>
      <c r="BW556" s="164"/>
      <c r="BX556" s="164"/>
      <c r="BY556" s="165">
        <v>61</v>
      </c>
      <c r="BZ556" s="165"/>
      <c r="CA556" s="165"/>
      <c r="CB556" s="165"/>
      <c r="CC556" s="165"/>
      <c r="CD556" s="165"/>
      <c r="CE556" s="165"/>
      <c r="CF556" s="164"/>
      <c r="CG556" s="164"/>
      <c r="CH556" s="164"/>
      <c r="CI556" s="164"/>
      <c r="CJ556" s="164"/>
      <c r="CK556" s="164"/>
      <c r="CL556" s="164"/>
      <c r="CM556" s="164"/>
      <c r="CN556" s="164"/>
    </row>
    <row r="557" spans="5:92" ht="14.25" customHeight="1" x14ac:dyDescent="0.35">
      <c r="E557" s="164">
        <v>427</v>
      </c>
      <c r="F557" s="164"/>
      <c r="G557" s="189"/>
      <c r="H557" s="189"/>
      <c r="I557" s="189"/>
      <c r="J557" s="189"/>
      <c r="K557" s="189"/>
      <c r="L557" s="189"/>
      <c r="M557" s="189"/>
      <c r="N557" s="189"/>
      <c r="O557" s="189"/>
      <c r="P557" s="189"/>
      <c r="Q557" s="189"/>
      <c r="R557" s="189"/>
      <c r="S557" s="189"/>
      <c r="T557" s="163" t="s">
        <v>1083</v>
      </c>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c r="BI557" s="163"/>
      <c r="BJ557" s="163"/>
      <c r="BK557" s="164">
        <v>29</v>
      </c>
      <c r="BL557" s="164"/>
      <c r="BM557" s="164"/>
      <c r="BN557" s="164"/>
      <c r="BO557" s="164"/>
      <c r="BP557" s="164"/>
      <c r="BQ557" s="164"/>
      <c r="BR557" s="164"/>
      <c r="BS557" s="164"/>
      <c r="BT557" s="164"/>
      <c r="BU557" s="164"/>
      <c r="BV557" s="164"/>
      <c r="BW557" s="164"/>
      <c r="BX557" s="164"/>
      <c r="BY557" s="165">
        <v>29</v>
      </c>
      <c r="BZ557" s="165"/>
      <c r="CA557" s="165"/>
      <c r="CB557" s="165"/>
      <c r="CC557" s="165"/>
      <c r="CD557" s="165"/>
      <c r="CE557" s="165"/>
      <c r="CF557" s="164"/>
      <c r="CG557" s="164"/>
      <c r="CH557" s="164"/>
      <c r="CI557" s="164"/>
      <c r="CJ557" s="164"/>
      <c r="CK557" s="164"/>
      <c r="CL557" s="164"/>
      <c r="CM557" s="164"/>
      <c r="CN557" s="164"/>
    </row>
    <row r="558" spans="5:92" ht="14.25" customHeight="1" x14ac:dyDescent="0.35">
      <c r="E558" s="164">
        <v>428</v>
      </c>
      <c r="F558" s="164"/>
      <c r="G558" s="189"/>
      <c r="H558" s="189"/>
      <c r="I558" s="189"/>
      <c r="J558" s="189"/>
      <c r="K558" s="189"/>
      <c r="L558" s="189"/>
      <c r="M558" s="189"/>
      <c r="N558" s="189"/>
      <c r="O558" s="189"/>
      <c r="P558" s="189"/>
      <c r="Q558" s="189"/>
      <c r="R558" s="189"/>
      <c r="S558" s="189"/>
      <c r="T558" s="163" t="s">
        <v>1084</v>
      </c>
      <c r="U558" s="163"/>
      <c r="V558" s="163"/>
      <c r="W558" s="163"/>
      <c r="X558" s="163"/>
      <c r="Y558" s="163"/>
      <c r="Z558" s="163"/>
      <c r="AA558" s="163"/>
      <c r="AB558" s="163"/>
      <c r="AC558" s="163"/>
      <c r="AD558" s="163"/>
      <c r="AE558" s="163"/>
      <c r="AF558" s="163"/>
      <c r="AG558" s="163"/>
      <c r="AH558" s="163"/>
      <c r="AI558" s="163"/>
      <c r="AJ558" s="163"/>
      <c r="AK558" s="163"/>
      <c r="AL558" s="163"/>
      <c r="AM558" s="163"/>
      <c r="AN558" s="163"/>
      <c r="AO558" s="163"/>
      <c r="AP558" s="163">
        <v>10</v>
      </c>
      <c r="AQ558" s="163"/>
      <c r="AR558" s="163"/>
      <c r="AS558" s="163"/>
      <c r="AT558" s="163"/>
      <c r="AU558" s="163"/>
      <c r="AV558" s="163"/>
      <c r="AW558" s="163"/>
      <c r="AX558" s="163"/>
      <c r="AY558" s="163"/>
      <c r="AZ558" s="163"/>
      <c r="BA558" s="163"/>
      <c r="BB558" s="163"/>
      <c r="BC558" s="163"/>
      <c r="BD558" s="163"/>
      <c r="BE558" s="163"/>
      <c r="BF558" s="163"/>
      <c r="BG558" s="163"/>
      <c r="BH558" s="163"/>
      <c r="BI558" s="163"/>
      <c r="BJ558" s="163"/>
      <c r="BK558" s="164"/>
      <c r="BL558" s="164"/>
      <c r="BM558" s="164"/>
      <c r="BN558" s="164"/>
      <c r="BO558" s="164"/>
      <c r="BP558" s="164"/>
      <c r="BQ558" s="164"/>
      <c r="BR558" s="164"/>
      <c r="BS558" s="164"/>
      <c r="BT558" s="164"/>
      <c r="BU558" s="164"/>
      <c r="BV558" s="164"/>
      <c r="BW558" s="164"/>
      <c r="BX558" s="164"/>
      <c r="BY558" s="165">
        <v>10</v>
      </c>
      <c r="BZ558" s="165"/>
      <c r="CA558" s="165"/>
      <c r="CB558" s="165"/>
      <c r="CC558" s="165"/>
      <c r="CD558" s="165"/>
      <c r="CE558" s="165"/>
      <c r="CF558" s="164"/>
      <c r="CG558" s="164"/>
      <c r="CH558" s="164"/>
      <c r="CI558" s="164"/>
      <c r="CJ558" s="164"/>
      <c r="CK558" s="164"/>
      <c r="CL558" s="164"/>
      <c r="CM558" s="164"/>
      <c r="CN558" s="164"/>
    </row>
    <row r="559" spans="5:92" ht="14.25" customHeight="1" x14ac:dyDescent="0.35">
      <c r="E559" s="164">
        <v>429</v>
      </c>
      <c r="F559" s="164"/>
      <c r="G559" s="189"/>
      <c r="H559" s="189"/>
      <c r="I559" s="189"/>
      <c r="J559" s="189"/>
      <c r="K559" s="189"/>
      <c r="L559" s="189"/>
      <c r="M559" s="189"/>
      <c r="N559" s="189"/>
      <c r="O559" s="189"/>
      <c r="P559" s="189"/>
      <c r="Q559" s="189"/>
      <c r="R559" s="189"/>
      <c r="S559" s="189"/>
      <c r="T559" s="163" t="s">
        <v>1085</v>
      </c>
      <c r="U559" s="163"/>
      <c r="V559" s="163"/>
      <c r="W559" s="163"/>
      <c r="X559" s="163"/>
      <c r="Y559" s="163"/>
      <c r="Z559" s="163"/>
      <c r="AA559" s="163"/>
      <c r="AB559" s="163"/>
      <c r="AC559" s="163"/>
      <c r="AD559" s="163"/>
      <c r="AE559" s="163"/>
      <c r="AF559" s="163"/>
      <c r="AG559" s="163"/>
      <c r="AH559" s="163"/>
      <c r="AI559" s="163"/>
      <c r="AJ559" s="163"/>
      <c r="AK559" s="163"/>
      <c r="AL559" s="163"/>
      <c r="AM559" s="163"/>
      <c r="AN559" s="163"/>
      <c r="AO559" s="163"/>
      <c r="AP559" s="163"/>
      <c r="AQ559" s="163"/>
      <c r="AR559" s="163"/>
      <c r="AS559" s="163"/>
      <c r="AT559" s="163"/>
      <c r="AU559" s="163"/>
      <c r="AV559" s="163"/>
      <c r="AW559" s="163"/>
      <c r="AX559" s="163"/>
      <c r="AY559" s="163"/>
      <c r="AZ559" s="163"/>
      <c r="BA559" s="163"/>
      <c r="BB559" s="163"/>
      <c r="BC559" s="163"/>
      <c r="BD559" s="163"/>
      <c r="BE559" s="163"/>
      <c r="BF559" s="163"/>
      <c r="BG559" s="163"/>
      <c r="BH559" s="163"/>
      <c r="BI559" s="163"/>
      <c r="BJ559" s="163"/>
      <c r="BK559" s="164">
        <v>4</v>
      </c>
      <c r="BL559" s="164"/>
      <c r="BM559" s="164"/>
      <c r="BN559" s="164"/>
      <c r="BO559" s="164"/>
      <c r="BP559" s="164"/>
      <c r="BQ559" s="164"/>
      <c r="BR559" s="164"/>
      <c r="BS559" s="164"/>
      <c r="BT559" s="164"/>
      <c r="BU559" s="164"/>
      <c r="BV559" s="164"/>
      <c r="BW559" s="164"/>
      <c r="BX559" s="164"/>
      <c r="BY559" s="165">
        <v>4</v>
      </c>
      <c r="BZ559" s="165"/>
      <c r="CA559" s="165"/>
      <c r="CB559" s="165"/>
      <c r="CC559" s="165"/>
      <c r="CD559" s="165"/>
      <c r="CE559" s="165"/>
      <c r="CF559" s="164"/>
      <c r="CG559" s="164"/>
      <c r="CH559" s="164"/>
      <c r="CI559" s="164"/>
      <c r="CJ559" s="164"/>
      <c r="CK559" s="164"/>
      <c r="CL559" s="164"/>
      <c r="CM559" s="164"/>
      <c r="CN559" s="164"/>
    </row>
    <row r="560" spans="5:92" ht="14.25" customHeight="1" x14ac:dyDescent="0.35">
      <c r="E560" s="164">
        <v>430</v>
      </c>
      <c r="F560" s="164"/>
      <c r="G560" s="189"/>
      <c r="H560" s="189"/>
      <c r="I560" s="189"/>
      <c r="J560" s="189"/>
      <c r="K560" s="189"/>
      <c r="L560" s="189"/>
      <c r="M560" s="189"/>
      <c r="N560" s="189"/>
      <c r="O560" s="189"/>
      <c r="P560" s="189"/>
      <c r="Q560" s="189"/>
      <c r="R560" s="189"/>
      <c r="S560" s="189"/>
      <c r="T560" s="163" t="s">
        <v>1086</v>
      </c>
      <c r="U560" s="163"/>
      <c r="V560" s="163"/>
      <c r="W560" s="163"/>
      <c r="X560" s="163"/>
      <c r="Y560" s="163"/>
      <c r="Z560" s="163"/>
      <c r="AA560" s="163"/>
      <c r="AB560" s="163"/>
      <c r="AC560" s="163"/>
      <c r="AD560" s="163"/>
      <c r="AE560" s="163"/>
      <c r="AF560" s="163"/>
      <c r="AG560" s="163"/>
      <c r="AH560" s="163"/>
      <c r="AI560" s="163"/>
      <c r="AJ560" s="163"/>
      <c r="AK560" s="163"/>
      <c r="AL560" s="163"/>
      <c r="AM560" s="163"/>
      <c r="AN560" s="163"/>
      <c r="AO560" s="163"/>
      <c r="AP560" s="163"/>
      <c r="AQ560" s="163"/>
      <c r="AR560" s="163"/>
      <c r="AS560" s="163"/>
      <c r="AT560" s="163"/>
      <c r="AU560" s="163"/>
      <c r="AV560" s="163"/>
      <c r="AW560" s="163">
        <v>77</v>
      </c>
      <c r="AX560" s="163"/>
      <c r="AY560" s="163"/>
      <c r="AZ560" s="163"/>
      <c r="BA560" s="163"/>
      <c r="BB560" s="163"/>
      <c r="BC560" s="163"/>
      <c r="BD560" s="163"/>
      <c r="BE560" s="163"/>
      <c r="BF560" s="163"/>
      <c r="BG560" s="163"/>
      <c r="BH560" s="163"/>
      <c r="BI560" s="163"/>
      <c r="BJ560" s="163"/>
      <c r="BK560" s="164"/>
      <c r="BL560" s="164"/>
      <c r="BM560" s="164"/>
      <c r="BN560" s="164"/>
      <c r="BO560" s="164"/>
      <c r="BP560" s="164"/>
      <c r="BQ560" s="164"/>
      <c r="BR560" s="164"/>
      <c r="BS560" s="164"/>
      <c r="BT560" s="164"/>
      <c r="BU560" s="164"/>
      <c r="BV560" s="164"/>
      <c r="BW560" s="164"/>
      <c r="BX560" s="164"/>
      <c r="BY560" s="165">
        <v>77</v>
      </c>
      <c r="BZ560" s="165"/>
      <c r="CA560" s="165"/>
      <c r="CB560" s="165"/>
      <c r="CC560" s="165"/>
      <c r="CD560" s="165"/>
      <c r="CE560" s="165"/>
      <c r="CF560" s="164"/>
      <c r="CG560" s="164"/>
      <c r="CH560" s="164"/>
      <c r="CI560" s="164"/>
      <c r="CJ560" s="164"/>
      <c r="CK560" s="164"/>
      <c r="CL560" s="164"/>
      <c r="CM560" s="164"/>
      <c r="CN560" s="164"/>
    </row>
    <row r="561" spans="5:92" ht="14.25" customHeight="1" x14ac:dyDescent="0.35">
      <c r="E561" s="164">
        <v>431</v>
      </c>
      <c r="F561" s="164"/>
      <c r="G561" s="189"/>
      <c r="H561" s="189"/>
      <c r="I561" s="189"/>
      <c r="J561" s="189"/>
      <c r="K561" s="189"/>
      <c r="L561" s="189"/>
      <c r="M561" s="189"/>
      <c r="N561" s="189"/>
      <c r="O561" s="189"/>
      <c r="P561" s="189"/>
      <c r="Q561" s="189"/>
      <c r="R561" s="189"/>
      <c r="S561" s="189"/>
      <c r="T561" s="163" t="s">
        <v>1087</v>
      </c>
      <c r="U561" s="163"/>
      <c r="V561" s="163"/>
      <c r="W561" s="163"/>
      <c r="X561" s="163"/>
      <c r="Y561" s="163"/>
      <c r="Z561" s="163"/>
      <c r="AA561" s="163"/>
      <c r="AB561" s="163"/>
      <c r="AC561" s="163"/>
      <c r="AD561" s="163"/>
      <c r="AE561" s="163"/>
      <c r="AF561" s="163"/>
      <c r="AG561" s="163"/>
      <c r="AH561" s="163"/>
      <c r="AI561" s="163"/>
      <c r="AJ561" s="163"/>
      <c r="AK561" s="163"/>
      <c r="AL561" s="163"/>
      <c r="AM561" s="163"/>
      <c r="AN561" s="163"/>
      <c r="AO561" s="163"/>
      <c r="AP561" s="163"/>
      <c r="AQ561" s="163"/>
      <c r="AR561" s="163"/>
      <c r="AS561" s="163"/>
      <c r="AT561" s="163"/>
      <c r="AU561" s="163"/>
      <c r="AV561" s="163"/>
      <c r="AW561" s="163"/>
      <c r="AX561" s="163"/>
      <c r="AY561" s="163"/>
      <c r="AZ561" s="163"/>
      <c r="BA561" s="163"/>
      <c r="BB561" s="163"/>
      <c r="BC561" s="163"/>
      <c r="BD561" s="163">
        <v>8</v>
      </c>
      <c r="BE561" s="163"/>
      <c r="BF561" s="163"/>
      <c r="BG561" s="163"/>
      <c r="BH561" s="163"/>
      <c r="BI561" s="163"/>
      <c r="BJ561" s="163"/>
      <c r="BK561" s="164"/>
      <c r="BL561" s="164"/>
      <c r="BM561" s="164"/>
      <c r="BN561" s="164"/>
      <c r="BO561" s="164"/>
      <c r="BP561" s="164"/>
      <c r="BQ561" s="164"/>
      <c r="BR561" s="164"/>
      <c r="BS561" s="164"/>
      <c r="BT561" s="164"/>
      <c r="BU561" s="164"/>
      <c r="BV561" s="164"/>
      <c r="BW561" s="164"/>
      <c r="BX561" s="164"/>
      <c r="BY561" s="165">
        <v>8</v>
      </c>
      <c r="BZ561" s="165"/>
      <c r="CA561" s="165"/>
      <c r="CB561" s="165"/>
      <c r="CC561" s="165"/>
      <c r="CD561" s="165"/>
      <c r="CE561" s="165"/>
      <c r="CF561" s="164"/>
      <c r="CG561" s="164"/>
      <c r="CH561" s="164"/>
      <c r="CI561" s="164"/>
      <c r="CJ561" s="164"/>
      <c r="CK561" s="164"/>
      <c r="CL561" s="164"/>
      <c r="CM561" s="164"/>
      <c r="CN561" s="164"/>
    </row>
    <row r="562" spans="5:92" ht="14.25" customHeight="1" x14ac:dyDescent="0.35">
      <c r="E562" s="164">
        <v>432</v>
      </c>
      <c r="F562" s="164"/>
      <c r="G562" s="189"/>
      <c r="H562" s="189"/>
      <c r="I562" s="189"/>
      <c r="J562" s="189"/>
      <c r="K562" s="189"/>
      <c r="L562" s="189"/>
      <c r="M562" s="189"/>
      <c r="N562" s="189"/>
      <c r="O562" s="189"/>
      <c r="P562" s="189"/>
      <c r="Q562" s="189"/>
      <c r="R562" s="189"/>
      <c r="S562" s="189"/>
      <c r="T562" s="163" t="s">
        <v>1088</v>
      </c>
      <c r="U562" s="163"/>
      <c r="V562" s="163"/>
      <c r="W562" s="163"/>
      <c r="X562" s="163"/>
      <c r="Y562" s="163"/>
      <c r="Z562" s="163"/>
      <c r="AA562" s="163"/>
      <c r="AB562" s="163"/>
      <c r="AC562" s="163"/>
      <c r="AD562" s="163"/>
      <c r="AE562" s="163"/>
      <c r="AF562" s="163"/>
      <c r="AG562" s="163"/>
      <c r="AH562" s="163"/>
      <c r="AI562" s="163"/>
      <c r="AJ562" s="163"/>
      <c r="AK562" s="163"/>
      <c r="AL562" s="163"/>
      <c r="AM562" s="163"/>
      <c r="AN562" s="163"/>
      <c r="AO562" s="163"/>
      <c r="AP562" s="163"/>
      <c r="AQ562" s="163"/>
      <c r="AR562" s="163"/>
      <c r="AS562" s="163"/>
      <c r="AT562" s="163"/>
      <c r="AU562" s="163"/>
      <c r="AV562" s="163"/>
      <c r="AW562" s="163"/>
      <c r="AX562" s="163"/>
      <c r="AY562" s="163"/>
      <c r="AZ562" s="163"/>
      <c r="BA562" s="163"/>
      <c r="BB562" s="163"/>
      <c r="BC562" s="163"/>
      <c r="BD562" s="163"/>
      <c r="BE562" s="163"/>
      <c r="BF562" s="163"/>
      <c r="BG562" s="163"/>
      <c r="BH562" s="163"/>
      <c r="BI562" s="163"/>
      <c r="BJ562" s="163"/>
      <c r="BK562" s="164">
        <v>332</v>
      </c>
      <c r="BL562" s="164"/>
      <c r="BM562" s="164"/>
      <c r="BN562" s="164"/>
      <c r="BO562" s="164"/>
      <c r="BP562" s="164"/>
      <c r="BQ562" s="164"/>
      <c r="BR562" s="164"/>
      <c r="BS562" s="164"/>
      <c r="BT562" s="164"/>
      <c r="BU562" s="164"/>
      <c r="BV562" s="164"/>
      <c r="BW562" s="164"/>
      <c r="BX562" s="164"/>
      <c r="BY562" s="165">
        <v>332</v>
      </c>
      <c r="BZ562" s="165"/>
      <c r="CA562" s="165"/>
      <c r="CB562" s="165"/>
      <c r="CC562" s="165"/>
      <c r="CD562" s="165"/>
      <c r="CE562" s="165"/>
      <c r="CF562" s="164"/>
      <c r="CG562" s="164"/>
      <c r="CH562" s="164"/>
      <c r="CI562" s="164"/>
      <c r="CJ562" s="164"/>
      <c r="CK562" s="164"/>
      <c r="CL562" s="164"/>
      <c r="CM562" s="164"/>
      <c r="CN562" s="164"/>
    </row>
    <row r="563" spans="5:92" ht="14.25" customHeight="1" x14ac:dyDescent="0.35">
      <c r="E563" s="164">
        <v>433</v>
      </c>
      <c r="F563" s="164"/>
      <c r="G563" s="189"/>
      <c r="H563" s="189"/>
      <c r="I563" s="189"/>
      <c r="J563" s="189"/>
      <c r="K563" s="189"/>
      <c r="L563" s="189"/>
      <c r="M563" s="189"/>
      <c r="N563" s="189"/>
      <c r="O563" s="189"/>
      <c r="P563" s="189"/>
      <c r="Q563" s="189"/>
      <c r="R563" s="189"/>
      <c r="S563" s="189"/>
      <c r="T563" s="163" t="s">
        <v>1089</v>
      </c>
      <c r="U563" s="163"/>
      <c r="V563" s="163"/>
      <c r="W563" s="163"/>
      <c r="X563" s="163"/>
      <c r="Y563" s="163"/>
      <c r="Z563" s="163"/>
      <c r="AA563" s="163"/>
      <c r="AB563" s="163"/>
      <c r="AC563" s="163"/>
      <c r="AD563" s="163"/>
      <c r="AE563" s="163"/>
      <c r="AF563" s="163"/>
      <c r="AG563" s="163"/>
      <c r="AH563" s="163"/>
      <c r="AI563" s="163">
        <v>29</v>
      </c>
      <c r="AJ563" s="163"/>
      <c r="AK563" s="163"/>
      <c r="AL563" s="163"/>
      <c r="AM563" s="163"/>
      <c r="AN563" s="163"/>
      <c r="AO563" s="163"/>
      <c r="AP563" s="163">
        <v>11</v>
      </c>
      <c r="AQ563" s="163"/>
      <c r="AR563" s="163"/>
      <c r="AS563" s="163"/>
      <c r="AT563" s="163"/>
      <c r="AU563" s="163"/>
      <c r="AV563" s="163"/>
      <c r="AW563" s="163">
        <v>175</v>
      </c>
      <c r="AX563" s="163"/>
      <c r="AY563" s="163"/>
      <c r="AZ563" s="163"/>
      <c r="BA563" s="163"/>
      <c r="BB563" s="163"/>
      <c r="BC563" s="163"/>
      <c r="BD563" s="163">
        <v>51</v>
      </c>
      <c r="BE563" s="163"/>
      <c r="BF563" s="163"/>
      <c r="BG563" s="163"/>
      <c r="BH563" s="163"/>
      <c r="BI563" s="163"/>
      <c r="BJ563" s="163"/>
      <c r="BK563" s="164"/>
      <c r="BL563" s="164"/>
      <c r="BM563" s="164"/>
      <c r="BN563" s="164"/>
      <c r="BO563" s="164"/>
      <c r="BP563" s="164"/>
      <c r="BQ563" s="164"/>
      <c r="BR563" s="164"/>
      <c r="BS563" s="164"/>
      <c r="BT563" s="164"/>
      <c r="BU563" s="164"/>
      <c r="BV563" s="164"/>
      <c r="BW563" s="164"/>
      <c r="BX563" s="164"/>
      <c r="BY563" s="165">
        <v>266</v>
      </c>
      <c r="BZ563" s="165"/>
      <c r="CA563" s="165"/>
      <c r="CB563" s="165"/>
      <c r="CC563" s="165"/>
      <c r="CD563" s="165"/>
      <c r="CE563" s="165"/>
      <c r="CF563" s="164"/>
      <c r="CG563" s="164"/>
      <c r="CH563" s="164"/>
      <c r="CI563" s="164"/>
      <c r="CJ563" s="164"/>
      <c r="CK563" s="164"/>
      <c r="CL563" s="164"/>
      <c r="CM563" s="164"/>
      <c r="CN563" s="164"/>
    </row>
    <row r="564" spans="5:92" ht="14.25" customHeight="1" x14ac:dyDescent="0.35">
      <c r="E564" s="164">
        <v>434</v>
      </c>
      <c r="F564" s="164"/>
      <c r="G564" s="189"/>
      <c r="H564" s="189"/>
      <c r="I564" s="189"/>
      <c r="J564" s="189"/>
      <c r="K564" s="189"/>
      <c r="L564" s="189"/>
      <c r="M564" s="189"/>
      <c r="N564" s="189"/>
      <c r="O564" s="189"/>
      <c r="P564" s="189"/>
      <c r="Q564" s="189"/>
      <c r="R564" s="189"/>
      <c r="S564" s="189"/>
      <c r="T564" s="163" t="s">
        <v>1090</v>
      </c>
      <c r="U564" s="163"/>
      <c r="V564" s="163"/>
      <c r="W564" s="163"/>
      <c r="X564" s="163"/>
      <c r="Y564" s="163"/>
      <c r="Z564" s="163"/>
      <c r="AA564" s="163"/>
      <c r="AB564" s="163"/>
      <c r="AC564" s="163"/>
      <c r="AD564" s="163"/>
      <c r="AE564" s="163"/>
      <c r="AF564" s="163"/>
      <c r="AG564" s="163"/>
      <c r="AH564" s="163"/>
      <c r="AI564" s="163">
        <v>157</v>
      </c>
      <c r="AJ564" s="163"/>
      <c r="AK564" s="163"/>
      <c r="AL564" s="163"/>
      <c r="AM564" s="163"/>
      <c r="AN564" s="163"/>
      <c r="AO564" s="163"/>
      <c r="AP564" s="163">
        <v>153</v>
      </c>
      <c r="AQ564" s="163"/>
      <c r="AR564" s="163"/>
      <c r="AS564" s="163"/>
      <c r="AT564" s="163"/>
      <c r="AU564" s="163"/>
      <c r="AV564" s="163"/>
      <c r="AW564" s="163">
        <v>531</v>
      </c>
      <c r="AX564" s="163"/>
      <c r="AY564" s="163"/>
      <c r="AZ564" s="163"/>
      <c r="BA564" s="163"/>
      <c r="BB564" s="163"/>
      <c r="BC564" s="163"/>
      <c r="BD564" s="163">
        <v>19</v>
      </c>
      <c r="BE564" s="163"/>
      <c r="BF564" s="163"/>
      <c r="BG564" s="163"/>
      <c r="BH564" s="163"/>
      <c r="BI564" s="163"/>
      <c r="BJ564" s="163"/>
      <c r="BK564" s="164"/>
      <c r="BL564" s="164"/>
      <c r="BM564" s="164"/>
      <c r="BN564" s="164"/>
      <c r="BO564" s="164"/>
      <c r="BP564" s="164"/>
      <c r="BQ564" s="164"/>
      <c r="BR564" s="164"/>
      <c r="BS564" s="164"/>
      <c r="BT564" s="164"/>
      <c r="BU564" s="164"/>
      <c r="BV564" s="164"/>
      <c r="BW564" s="164"/>
      <c r="BX564" s="164"/>
      <c r="BY564" s="165">
        <v>860</v>
      </c>
      <c r="BZ564" s="165"/>
      <c r="CA564" s="165"/>
      <c r="CB564" s="165"/>
      <c r="CC564" s="165"/>
      <c r="CD564" s="165"/>
      <c r="CE564" s="165"/>
      <c r="CF564" s="164"/>
      <c r="CG564" s="164"/>
      <c r="CH564" s="164"/>
      <c r="CI564" s="164"/>
      <c r="CJ564" s="164"/>
      <c r="CK564" s="164"/>
      <c r="CL564" s="164"/>
      <c r="CM564" s="164"/>
      <c r="CN564" s="164"/>
    </row>
    <row r="565" spans="5:92" ht="14.25" customHeight="1" x14ac:dyDescent="0.35">
      <c r="E565" s="164">
        <v>435</v>
      </c>
      <c r="F565" s="164"/>
      <c r="G565" s="189"/>
      <c r="H565" s="189"/>
      <c r="I565" s="189"/>
      <c r="J565" s="189"/>
      <c r="K565" s="189"/>
      <c r="L565" s="189"/>
      <c r="M565" s="189"/>
      <c r="N565" s="189"/>
      <c r="O565" s="189"/>
      <c r="P565" s="189"/>
      <c r="Q565" s="189"/>
      <c r="R565" s="189"/>
      <c r="S565" s="189"/>
      <c r="T565" s="163" t="s">
        <v>1091</v>
      </c>
      <c r="U565" s="163"/>
      <c r="V565" s="163"/>
      <c r="W565" s="163"/>
      <c r="X565" s="163"/>
      <c r="Y565" s="163"/>
      <c r="Z565" s="163"/>
      <c r="AA565" s="163"/>
      <c r="AB565" s="163"/>
      <c r="AC565" s="163"/>
      <c r="AD565" s="163"/>
      <c r="AE565" s="163"/>
      <c r="AF565" s="163"/>
      <c r="AG565" s="163"/>
      <c r="AH565" s="163"/>
      <c r="AI565" s="163">
        <v>21</v>
      </c>
      <c r="AJ565" s="163"/>
      <c r="AK565" s="163"/>
      <c r="AL565" s="163"/>
      <c r="AM565" s="163"/>
      <c r="AN565" s="163"/>
      <c r="AO565" s="163"/>
      <c r="AP565" s="163">
        <v>23</v>
      </c>
      <c r="AQ565" s="163"/>
      <c r="AR565" s="163"/>
      <c r="AS565" s="163"/>
      <c r="AT565" s="163"/>
      <c r="AU565" s="163"/>
      <c r="AV565" s="163"/>
      <c r="AW565" s="163">
        <v>190</v>
      </c>
      <c r="AX565" s="163"/>
      <c r="AY565" s="163"/>
      <c r="AZ565" s="163"/>
      <c r="BA565" s="163"/>
      <c r="BB565" s="163"/>
      <c r="BC565" s="163"/>
      <c r="BD565" s="163"/>
      <c r="BE565" s="163"/>
      <c r="BF565" s="163"/>
      <c r="BG565" s="163"/>
      <c r="BH565" s="163"/>
      <c r="BI565" s="163"/>
      <c r="BJ565" s="163"/>
      <c r="BK565" s="164"/>
      <c r="BL565" s="164"/>
      <c r="BM565" s="164"/>
      <c r="BN565" s="164"/>
      <c r="BO565" s="164"/>
      <c r="BP565" s="164"/>
      <c r="BQ565" s="164"/>
      <c r="BR565" s="164"/>
      <c r="BS565" s="164"/>
      <c r="BT565" s="164"/>
      <c r="BU565" s="164"/>
      <c r="BV565" s="164"/>
      <c r="BW565" s="164"/>
      <c r="BX565" s="164"/>
      <c r="BY565" s="165">
        <v>234</v>
      </c>
      <c r="BZ565" s="165"/>
      <c r="CA565" s="165"/>
      <c r="CB565" s="165"/>
      <c r="CC565" s="165"/>
      <c r="CD565" s="165"/>
      <c r="CE565" s="165"/>
      <c r="CF565" s="164"/>
      <c r="CG565" s="164"/>
      <c r="CH565" s="164"/>
      <c r="CI565" s="164"/>
      <c r="CJ565" s="164"/>
      <c r="CK565" s="164"/>
      <c r="CL565" s="164"/>
      <c r="CM565" s="164"/>
      <c r="CN565" s="164"/>
    </row>
    <row r="566" spans="5:92" ht="14.25" customHeight="1" x14ac:dyDescent="0.35">
      <c r="E566" s="164">
        <v>436</v>
      </c>
      <c r="F566" s="164"/>
      <c r="G566" s="189"/>
      <c r="H566" s="189"/>
      <c r="I566" s="189"/>
      <c r="J566" s="189"/>
      <c r="K566" s="189"/>
      <c r="L566" s="189"/>
      <c r="M566" s="189"/>
      <c r="N566" s="189"/>
      <c r="O566" s="189"/>
      <c r="P566" s="189"/>
      <c r="Q566" s="189"/>
      <c r="R566" s="189"/>
      <c r="S566" s="189"/>
      <c r="T566" s="163" t="s">
        <v>1092</v>
      </c>
      <c r="U566" s="163"/>
      <c r="V566" s="163"/>
      <c r="W566" s="163"/>
      <c r="X566" s="163"/>
      <c r="Y566" s="163"/>
      <c r="Z566" s="163"/>
      <c r="AA566" s="163"/>
      <c r="AB566" s="163"/>
      <c r="AC566" s="163"/>
      <c r="AD566" s="163"/>
      <c r="AE566" s="163"/>
      <c r="AF566" s="163"/>
      <c r="AG566" s="163"/>
      <c r="AH566" s="163"/>
      <c r="AI566" s="163">
        <v>11</v>
      </c>
      <c r="AJ566" s="163"/>
      <c r="AK566" s="163"/>
      <c r="AL566" s="163"/>
      <c r="AM566" s="163"/>
      <c r="AN566" s="163"/>
      <c r="AO566" s="163"/>
      <c r="AP566" s="163">
        <v>43</v>
      </c>
      <c r="AQ566" s="163"/>
      <c r="AR566" s="163"/>
      <c r="AS566" s="163"/>
      <c r="AT566" s="163"/>
      <c r="AU566" s="163"/>
      <c r="AV566" s="163"/>
      <c r="AW566" s="163"/>
      <c r="AX566" s="163"/>
      <c r="AY566" s="163"/>
      <c r="AZ566" s="163"/>
      <c r="BA566" s="163"/>
      <c r="BB566" s="163"/>
      <c r="BC566" s="163"/>
      <c r="BD566" s="163"/>
      <c r="BE566" s="163"/>
      <c r="BF566" s="163"/>
      <c r="BG566" s="163"/>
      <c r="BH566" s="163"/>
      <c r="BI566" s="163"/>
      <c r="BJ566" s="163"/>
      <c r="BK566" s="164"/>
      <c r="BL566" s="164"/>
      <c r="BM566" s="164"/>
      <c r="BN566" s="164"/>
      <c r="BO566" s="164"/>
      <c r="BP566" s="164"/>
      <c r="BQ566" s="164"/>
      <c r="BR566" s="164"/>
      <c r="BS566" s="164"/>
      <c r="BT566" s="164"/>
      <c r="BU566" s="164"/>
      <c r="BV566" s="164"/>
      <c r="BW566" s="164"/>
      <c r="BX566" s="164"/>
      <c r="BY566" s="165">
        <v>54</v>
      </c>
      <c r="BZ566" s="165"/>
      <c r="CA566" s="165"/>
      <c r="CB566" s="165"/>
      <c r="CC566" s="165"/>
      <c r="CD566" s="165"/>
      <c r="CE566" s="165"/>
      <c r="CF566" s="164"/>
      <c r="CG566" s="164"/>
      <c r="CH566" s="164"/>
      <c r="CI566" s="164"/>
      <c r="CJ566" s="164"/>
      <c r="CK566" s="164"/>
      <c r="CL566" s="164"/>
      <c r="CM566" s="164"/>
      <c r="CN566" s="164"/>
    </row>
    <row r="567" spans="5:92" ht="14.25" customHeight="1" x14ac:dyDescent="0.35">
      <c r="E567" s="164">
        <v>437</v>
      </c>
      <c r="F567" s="164"/>
      <c r="G567" s="189"/>
      <c r="H567" s="189"/>
      <c r="I567" s="189"/>
      <c r="J567" s="189"/>
      <c r="K567" s="189"/>
      <c r="L567" s="189"/>
      <c r="M567" s="189"/>
      <c r="N567" s="189"/>
      <c r="O567" s="189"/>
      <c r="P567" s="189"/>
      <c r="Q567" s="189"/>
      <c r="R567" s="189"/>
      <c r="S567" s="189"/>
      <c r="T567" s="163" t="s">
        <v>1093</v>
      </c>
      <c r="U567" s="163"/>
      <c r="V567" s="163"/>
      <c r="W567" s="163"/>
      <c r="X567" s="163"/>
      <c r="Y567" s="163"/>
      <c r="Z567" s="163"/>
      <c r="AA567" s="163"/>
      <c r="AB567" s="163"/>
      <c r="AC567" s="163"/>
      <c r="AD567" s="163"/>
      <c r="AE567" s="163"/>
      <c r="AF567" s="163"/>
      <c r="AG567" s="163"/>
      <c r="AH567" s="163"/>
      <c r="AI567" s="163">
        <v>116</v>
      </c>
      <c r="AJ567" s="163"/>
      <c r="AK567" s="163"/>
      <c r="AL567" s="163"/>
      <c r="AM567" s="163"/>
      <c r="AN567" s="163"/>
      <c r="AO567" s="163"/>
      <c r="AP567" s="163">
        <v>43</v>
      </c>
      <c r="AQ567" s="163"/>
      <c r="AR567" s="163"/>
      <c r="AS567" s="163"/>
      <c r="AT567" s="163"/>
      <c r="AU567" s="163"/>
      <c r="AV567" s="163"/>
      <c r="AW567" s="163">
        <v>32</v>
      </c>
      <c r="AX567" s="163"/>
      <c r="AY567" s="163"/>
      <c r="AZ567" s="163"/>
      <c r="BA567" s="163"/>
      <c r="BB567" s="163"/>
      <c r="BC567" s="163"/>
      <c r="BD567" s="163">
        <v>39</v>
      </c>
      <c r="BE567" s="163"/>
      <c r="BF567" s="163"/>
      <c r="BG567" s="163"/>
      <c r="BH567" s="163"/>
      <c r="BI567" s="163"/>
      <c r="BJ567" s="163"/>
      <c r="BK567" s="164"/>
      <c r="BL567" s="164"/>
      <c r="BM567" s="164"/>
      <c r="BN567" s="164"/>
      <c r="BO567" s="164"/>
      <c r="BP567" s="164"/>
      <c r="BQ567" s="164"/>
      <c r="BR567" s="164"/>
      <c r="BS567" s="164"/>
      <c r="BT567" s="164"/>
      <c r="BU567" s="164"/>
      <c r="BV567" s="164"/>
      <c r="BW567" s="164"/>
      <c r="BX567" s="164"/>
      <c r="BY567" s="165">
        <v>230</v>
      </c>
      <c r="BZ567" s="165"/>
      <c r="CA567" s="165"/>
      <c r="CB567" s="165"/>
      <c r="CC567" s="165"/>
      <c r="CD567" s="165"/>
      <c r="CE567" s="165"/>
      <c r="CF567" s="164"/>
      <c r="CG567" s="164"/>
      <c r="CH567" s="164"/>
      <c r="CI567" s="164"/>
      <c r="CJ567" s="164"/>
      <c r="CK567" s="164"/>
      <c r="CL567" s="164"/>
      <c r="CM567" s="164"/>
      <c r="CN567" s="164"/>
    </row>
    <row r="568" spans="5:92" ht="14.25" customHeight="1" x14ac:dyDescent="0.35">
      <c r="E568" s="164">
        <v>438</v>
      </c>
      <c r="F568" s="164"/>
      <c r="G568" s="189"/>
      <c r="H568" s="189"/>
      <c r="I568" s="189"/>
      <c r="J568" s="189"/>
      <c r="K568" s="189"/>
      <c r="L568" s="189"/>
      <c r="M568" s="189"/>
      <c r="N568" s="189"/>
      <c r="O568" s="189"/>
      <c r="P568" s="189"/>
      <c r="Q568" s="189"/>
      <c r="R568" s="189"/>
      <c r="S568" s="189"/>
      <c r="T568" s="163" t="s">
        <v>1094</v>
      </c>
      <c r="U568" s="163"/>
      <c r="V568" s="163"/>
      <c r="W568" s="163"/>
      <c r="X568" s="163"/>
      <c r="Y568" s="163"/>
      <c r="Z568" s="163"/>
      <c r="AA568" s="163"/>
      <c r="AB568" s="163"/>
      <c r="AC568" s="163"/>
      <c r="AD568" s="163"/>
      <c r="AE568" s="163"/>
      <c r="AF568" s="163"/>
      <c r="AG568" s="163"/>
      <c r="AH568" s="163"/>
      <c r="AI568" s="163"/>
      <c r="AJ568" s="163"/>
      <c r="AK568" s="163"/>
      <c r="AL568" s="163"/>
      <c r="AM568" s="163"/>
      <c r="AN568" s="163"/>
      <c r="AO568" s="163"/>
      <c r="AP568" s="163"/>
      <c r="AQ568" s="163"/>
      <c r="AR568" s="163"/>
      <c r="AS568" s="163"/>
      <c r="AT568" s="163"/>
      <c r="AU568" s="163"/>
      <c r="AV568" s="163"/>
      <c r="AW568" s="163">
        <v>42</v>
      </c>
      <c r="AX568" s="163"/>
      <c r="AY568" s="163"/>
      <c r="AZ568" s="163"/>
      <c r="BA568" s="163"/>
      <c r="BB568" s="163"/>
      <c r="BC568" s="163"/>
      <c r="BD568" s="163"/>
      <c r="BE568" s="163"/>
      <c r="BF568" s="163"/>
      <c r="BG568" s="163"/>
      <c r="BH568" s="163"/>
      <c r="BI568" s="163"/>
      <c r="BJ568" s="163"/>
      <c r="BK568" s="164"/>
      <c r="BL568" s="164"/>
      <c r="BM568" s="164"/>
      <c r="BN568" s="164"/>
      <c r="BO568" s="164"/>
      <c r="BP568" s="164"/>
      <c r="BQ568" s="164"/>
      <c r="BR568" s="164"/>
      <c r="BS568" s="164"/>
      <c r="BT568" s="164"/>
      <c r="BU568" s="164"/>
      <c r="BV568" s="164"/>
      <c r="BW568" s="164"/>
      <c r="BX568" s="164"/>
      <c r="BY568" s="165">
        <v>42</v>
      </c>
      <c r="BZ568" s="165"/>
      <c r="CA568" s="165"/>
      <c r="CB568" s="165"/>
      <c r="CC568" s="165"/>
      <c r="CD568" s="165"/>
      <c r="CE568" s="165"/>
      <c r="CF568" s="164"/>
      <c r="CG568" s="164"/>
      <c r="CH568" s="164"/>
      <c r="CI568" s="164"/>
      <c r="CJ568" s="164"/>
      <c r="CK568" s="164"/>
      <c r="CL568" s="164"/>
      <c r="CM568" s="164"/>
      <c r="CN568" s="164"/>
    </row>
    <row r="569" spans="5:92" ht="14.25" customHeight="1" x14ac:dyDescent="0.35">
      <c r="E569" s="164">
        <v>439</v>
      </c>
      <c r="F569" s="164"/>
      <c r="G569" s="189"/>
      <c r="H569" s="189"/>
      <c r="I569" s="189"/>
      <c r="J569" s="189"/>
      <c r="K569" s="189"/>
      <c r="L569" s="189"/>
      <c r="M569" s="189"/>
      <c r="N569" s="189"/>
      <c r="O569" s="189"/>
      <c r="P569" s="189"/>
      <c r="Q569" s="189"/>
      <c r="R569" s="189"/>
      <c r="S569" s="189"/>
      <c r="T569" s="163" t="s">
        <v>1095</v>
      </c>
      <c r="U569" s="163"/>
      <c r="V569" s="163"/>
      <c r="W569" s="163"/>
      <c r="X569" s="163"/>
      <c r="Y569" s="163"/>
      <c r="Z569" s="163"/>
      <c r="AA569" s="163"/>
      <c r="AB569" s="163"/>
      <c r="AC569" s="163"/>
      <c r="AD569" s="163"/>
      <c r="AE569" s="163"/>
      <c r="AF569" s="163"/>
      <c r="AG569" s="163"/>
      <c r="AH569" s="163"/>
      <c r="AI569" s="163">
        <v>7</v>
      </c>
      <c r="AJ569" s="163"/>
      <c r="AK569" s="163"/>
      <c r="AL569" s="163"/>
      <c r="AM569" s="163"/>
      <c r="AN569" s="163"/>
      <c r="AO569" s="163"/>
      <c r="AP569" s="163">
        <v>24</v>
      </c>
      <c r="AQ569" s="163"/>
      <c r="AR569" s="163"/>
      <c r="AS569" s="163"/>
      <c r="AT569" s="163"/>
      <c r="AU569" s="163"/>
      <c r="AV569" s="163"/>
      <c r="AW569" s="163">
        <v>154</v>
      </c>
      <c r="AX569" s="163"/>
      <c r="AY569" s="163"/>
      <c r="AZ569" s="163"/>
      <c r="BA569" s="163"/>
      <c r="BB569" s="163"/>
      <c r="BC569" s="163"/>
      <c r="BD569" s="163">
        <v>25</v>
      </c>
      <c r="BE569" s="163"/>
      <c r="BF569" s="163"/>
      <c r="BG569" s="163"/>
      <c r="BH569" s="163"/>
      <c r="BI569" s="163"/>
      <c r="BJ569" s="163"/>
      <c r="BK569" s="164"/>
      <c r="BL569" s="164"/>
      <c r="BM569" s="164"/>
      <c r="BN569" s="164"/>
      <c r="BO569" s="164"/>
      <c r="BP569" s="164"/>
      <c r="BQ569" s="164"/>
      <c r="BR569" s="164"/>
      <c r="BS569" s="164"/>
      <c r="BT569" s="164"/>
      <c r="BU569" s="164"/>
      <c r="BV569" s="164"/>
      <c r="BW569" s="164"/>
      <c r="BX569" s="164"/>
      <c r="BY569" s="165">
        <v>210</v>
      </c>
      <c r="BZ569" s="165"/>
      <c r="CA569" s="165"/>
      <c r="CB569" s="165"/>
      <c r="CC569" s="165"/>
      <c r="CD569" s="165"/>
      <c r="CE569" s="165"/>
      <c r="CF569" s="164"/>
      <c r="CG569" s="164"/>
      <c r="CH569" s="164"/>
      <c r="CI569" s="164"/>
      <c r="CJ569" s="164"/>
      <c r="CK569" s="164"/>
      <c r="CL569" s="164"/>
      <c r="CM569" s="164"/>
      <c r="CN569" s="164"/>
    </row>
    <row r="570" spans="5:92" ht="14.25" customHeight="1" x14ac:dyDescent="0.35">
      <c r="E570" s="164">
        <v>440</v>
      </c>
      <c r="F570" s="164"/>
      <c r="G570" s="189"/>
      <c r="H570" s="189"/>
      <c r="I570" s="189"/>
      <c r="J570" s="189"/>
      <c r="K570" s="189"/>
      <c r="L570" s="189"/>
      <c r="M570" s="189"/>
      <c r="N570" s="189"/>
      <c r="O570" s="189"/>
      <c r="P570" s="189"/>
      <c r="Q570" s="189"/>
      <c r="R570" s="189"/>
      <c r="S570" s="189"/>
      <c r="T570" s="163" t="s">
        <v>1096</v>
      </c>
      <c r="U570" s="163"/>
      <c r="V570" s="163"/>
      <c r="W570" s="163"/>
      <c r="X570" s="163"/>
      <c r="Y570" s="163"/>
      <c r="Z570" s="163"/>
      <c r="AA570" s="163"/>
      <c r="AB570" s="163"/>
      <c r="AC570" s="163"/>
      <c r="AD570" s="163"/>
      <c r="AE570" s="163"/>
      <c r="AF570" s="163"/>
      <c r="AG570" s="163"/>
      <c r="AH570" s="163"/>
      <c r="AI570" s="163">
        <v>44</v>
      </c>
      <c r="AJ570" s="163"/>
      <c r="AK570" s="163"/>
      <c r="AL570" s="163"/>
      <c r="AM570" s="163"/>
      <c r="AN570" s="163"/>
      <c r="AO570" s="163"/>
      <c r="AP570" s="163">
        <v>23</v>
      </c>
      <c r="AQ570" s="163"/>
      <c r="AR570" s="163"/>
      <c r="AS570" s="163"/>
      <c r="AT570" s="163"/>
      <c r="AU570" s="163"/>
      <c r="AV570" s="163"/>
      <c r="AW570" s="163">
        <v>19</v>
      </c>
      <c r="AX570" s="163"/>
      <c r="AY570" s="163"/>
      <c r="AZ570" s="163"/>
      <c r="BA570" s="163"/>
      <c r="BB570" s="163"/>
      <c r="BC570" s="163"/>
      <c r="BD570" s="163">
        <v>1</v>
      </c>
      <c r="BE570" s="163"/>
      <c r="BF570" s="163"/>
      <c r="BG570" s="163"/>
      <c r="BH570" s="163"/>
      <c r="BI570" s="163"/>
      <c r="BJ570" s="163"/>
      <c r="BK570" s="164"/>
      <c r="BL570" s="164"/>
      <c r="BM570" s="164"/>
      <c r="BN570" s="164"/>
      <c r="BO570" s="164"/>
      <c r="BP570" s="164"/>
      <c r="BQ570" s="164"/>
      <c r="BR570" s="164"/>
      <c r="BS570" s="164"/>
      <c r="BT570" s="164"/>
      <c r="BU570" s="164"/>
      <c r="BV570" s="164"/>
      <c r="BW570" s="164"/>
      <c r="BX570" s="164"/>
      <c r="BY570" s="165">
        <v>87</v>
      </c>
      <c r="BZ570" s="165"/>
      <c r="CA570" s="165"/>
      <c r="CB570" s="165"/>
      <c r="CC570" s="165"/>
      <c r="CD570" s="165"/>
      <c r="CE570" s="165"/>
      <c r="CF570" s="164"/>
      <c r="CG570" s="164"/>
      <c r="CH570" s="164"/>
      <c r="CI570" s="164"/>
      <c r="CJ570" s="164"/>
      <c r="CK570" s="164"/>
      <c r="CL570" s="164"/>
      <c r="CM570" s="164"/>
      <c r="CN570" s="164"/>
    </row>
    <row r="571" spans="5:92" ht="14.25" customHeight="1" x14ac:dyDescent="0.35">
      <c r="E571" s="164">
        <v>441</v>
      </c>
      <c r="F571" s="164"/>
      <c r="G571" s="189"/>
      <c r="H571" s="189"/>
      <c r="I571" s="189"/>
      <c r="J571" s="189"/>
      <c r="K571" s="189"/>
      <c r="L571" s="189"/>
      <c r="M571" s="189"/>
      <c r="N571" s="189"/>
      <c r="O571" s="189"/>
      <c r="P571" s="189"/>
      <c r="Q571" s="189"/>
      <c r="R571" s="189"/>
      <c r="S571" s="189"/>
      <c r="T571" s="163" t="s">
        <v>1097</v>
      </c>
      <c r="U571" s="163"/>
      <c r="V571" s="163"/>
      <c r="W571" s="163"/>
      <c r="X571" s="163"/>
      <c r="Y571" s="163"/>
      <c r="Z571" s="163"/>
      <c r="AA571" s="163"/>
      <c r="AB571" s="163"/>
      <c r="AC571" s="163"/>
      <c r="AD571" s="163"/>
      <c r="AE571" s="163"/>
      <c r="AF571" s="163"/>
      <c r="AG571" s="163"/>
      <c r="AH571" s="163"/>
      <c r="AI571" s="163"/>
      <c r="AJ571" s="163"/>
      <c r="AK571" s="163"/>
      <c r="AL571" s="163"/>
      <c r="AM571" s="163"/>
      <c r="AN571" s="163"/>
      <c r="AO571" s="163"/>
      <c r="AP571" s="163"/>
      <c r="AQ571" s="163"/>
      <c r="AR571" s="163"/>
      <c r="AS571" s="163"/>
      <c r="AT571" s="163"/>
      <c r="AU571" s="163"/>
      <c r="AV571" s="163"/>
      <c r="AW571" s="163"/>
      <c r="AX571" s="163"/>
      <c r="AY571" s="163"/>
      <c r="AZ571" s="163"/>
      <c r="BA571" s="163"/>
      <c r="BB571" s="163"/>
      <c r="BC571" s="163"/>
      <c r="BD571" s="163"/>
      <c r="BE571" s="163"/>
      <c r="BF571" s="163"/>
      <c r="BG571" s="163"/>
      <c r="BH571" s="163"/>
      <c r="BI571" s="163"/>
      <c r="BJ571" s="163"/>
      <c r="BK571" s="164">
        <v>256</v>
      </c>
      <c r="BL571" s="164"/>
      <c r="BM571" s="164"/>
      <c r="BN571" s="164"/>
      <c r="BO571" s="164"/>
      <c r="BP571" s="164"/>
      <c r="BQ571" s="164"/>
      <c r="BR571" s="164"/>
      <c r="BS571" s="164"/>
      <c r="BT571" s="164"/>
      <c r="BU571" s="164"/>
      <c r="BV571" s="164"/>
      <c r="BW571" s="164"/>
      <c r="BX571" s="164"/>
      <c r="BY571" s="165">
        <v>256</v>
      </c>
      <c r="BZ571" s="165"/>
      <c r="CA571" s="165"/>
      <c r="CB571" s="165"/>
      <c r="CC571" s="165"/>
      <c r="CD571" s="165"/>
      <c r="CE571" s="165"/>
      <c r="CF571" s="164"/>
      <c r="CG571" s="164"/>
      <c r="CH571" s="164"/>
      <c r="CI571" s="164"/>
      <c r="CJ571" s="164"/>
      <c r="CK571" s="164"/>
      <c r="CL571" s="164"/>
      <c r="CM571" s="164"/>
      <c r="CN571" s="164"/>
    </row>
    <row r="572" spans="5:92" ht="14.25" customHeight="1" x14ac:dyDescent="0.35">
      <c r="E572" s="164">
        <v>442</v>
      </c>
      <c r="F572" s="164"/>
      <c r="G572" s="189"/>
      <c r="H572" s="189"/>
      <c r="I572" s="189"/>
      <c r="J572" s="189"/>
      <c r="K572" s="189"/>
      <c r="L572" s="189"/>
      <c r="M572" s="189"/>
      <c r="N572" s="189"/>
      <c r="O572" s="189"/>
      <c r="P572" s="189"/>
      <c r="Q572" s="189"/>
      <c r="R572" s="189"/>
      <c r="S572" s="189"/>
      <c r="T572" s="163" t="s">
        <v>1098</v>
      </c>
      <c r="U572" s="163"/>
      <c r="V572" s="163"/>
      <c r="W572" s="163"/>
      <c r="X572" s="163"/>
      <c r="Y572" s="163"/>
      <c r="Z572" s="163"/>
      <c r="AA572" s="163"/>
      <c r="AB572" s="163"/>
      <c r="AC572" s="163"/>
      <c r="AD572" s="163"/>
      <c r="AE572" s="163"/>
      <c r="AF572" s="163"/>
      <c r="AG572" s="163"/>
      <c r="AH572" s="163"/>
      <c r="AI572" s="163">
        <v>96</v>
      </c>
      <c r="AJ572" s="163"/>
      <c r="AK572" s="163"/>
      <c r="AL572" s="163"/>
      <c r="AM572" s="163"/>
      <c r="AN572" s="163"/>
      <c r="AO572" s="163"/>
      <c r="AP572" s="163"/>
      <c r="AQ572" s="163"/>
      <c r="AR572" s="163"/>
      <c r="AS572" s="163"/>
      <c r="AT572" s="163"/>
      <c r="AU572" s="163"/>
      <c r="AV572" s="163"/>
      <c r="AW572" s="163"/>
      <c r="AX572" s="163"/>
      <c r="AY572" s="163"/>
      <c r="AZ572" s="163"/>
      <c r="BA572" s="163"/>
      <c r="BB572" s="163"/>
      <c r="BC572" s="163"/>
      <c r="BD572" s="163"/>
      <c r="BE572" s="163"/>
      <c r="BF572" s="163"/>
      <c r="BG572" s="163"/>
      <c r="BH572" s="163"/>
      <c r="BI572" s="163"/>
      <c r="BJ572" s="163"/>
      <c r="BK572" s="164"/>
      <c r="BL572" s="164"/>
      <c r="BM572" s="164"/>
      <c r="BN572" s="164"/>
      <c r="BO572" s="164"/>
      <c r="BP572" s="164"/>
      <c r="BQ572" s="164"/>
      <c r="BR572" s="164"/>
      <c r="BS572" s="164"/>
      <c r="BT572" s="164"/>
      <c r="BU572" s="164"/>
      <c r="BV572" s="164"/>
      <c r="BW572" s="164"/>
      <c r="BX572" s="164"/>
      <c r="BY572" s="165">
        <v>96</v>
      </c>
      <c r="BZ572" s="165"/>
      <c r="CA572" s="165"/>
      <c r="CB572" s="165"/>
      <c r="CC572" s="165"/>
      <c r="CD572" s="165"/>
      <c r="CE572" s="165"/>
      <c r="CF572" s="164"/>
      <c r="CG572" s="164"/>
      <c r="CH572" s="164"/>
      <c r="CI572" s="164"/>
      <c r="CJ572" s="164"/>
      <c r="CK572" s="164"/>
      <c r="CL572" s="164"/>
      <c r="CM572" s="164"/>
      <c r="CN572" s="164"/>
    </row>
    <row r="573" spans="5:92" ht="14.25" customHeight="1" x14ac:dyDescent="0.35">
      <c r="E573" s="164">
        <v>443</v>
      </c>
      <c r="F573" s="164"/>
      <c r="G573" s="189"/>
      <c r="H573" s="189"/>
      <c r="I573" s="189"/>
      <c r="J573" s="189"/>
      <c r="K573" s="189"/>
      <c r="L573" s="189"/>
      <c r="M573" s="189"/>
      <c r="N573" s="189"/>
      <c r="O573" s="189"/>
      <c r="P573" s="189"/>
      <c r="Q573" s="189"/>
      <c r="R573" s="189"/>
      <c r="S573" s="189"/>
      <c r="T573" s="163" t="s">
        <v>1099</v>
      </c>
      <c r="U573" s="163"/>
      <c r="V573" s="163"/>
      <c r="W573" s="163"/>
      <c r="X573" s="163"/>
      <c r="Y573" s="163"/>
      <c r="Z573" s="163"/>
      <c r="AA573" s="163"/>
      <c r="AB573" s="163"/>
      <c r="AC573" s="163"/>
      <c r="AD573" s="163"/>
      <c r="AE573" s="163"/>
      <c r="AF573" s="163"/>
      <c r="AG573" s="163"/>
      <c r="AH573" s="163"/>
      <c r="AI573" s="163"/>
      <c r="AJ573" s="163"/>
      <c r="AK573" s="163"/>
      <c r="AL573" s="163"/>
      <c r="AM573" s="163"/>
      <c r="AN573" s="163"/>
      <c r="AO573" s="163"/>
      <c r="AP573" s="163"/>
      <c r="AQ573" s="163"/>
      <c r="AR573" s="163"/>
      <c r="AS573" s="163"/>
      <c r="AT573" s="163"/>
      <c r="AU573" s="163"/>
      <c r="AV573" s="163"/>
      <c r="AW573" s="163"/>
      <c r="AX573" s="163"/>
      <c r="AY573" s="163"/>
      <c r="AZ573" s="163"/>
      <c r="BA573" s="163"/>
      <c r="BB573" s="163"/>
      <c r="BC573" s="163"/>
      <c r="BD573" s="163">
        <v>462</v>
      </c>
      <c r="BE573" s="163"/>
      <c r="BF573" s="163"/>
      <c r="BG573" s="163"/>
      <c r="BH573" s="163"/>
      <c r="BI573" s="163"/>
      <c r="BJ573" s="163"/>
      <c r="BK573" s="164"/>
      <c r="BL573" s="164"/>
      <c r="BM573" s="164"/>
      <c r="BN573" s="164"/>
      <c r="BO573" s="164"/>
      <c r="BP573" s="164"/>
      <c r="BQ573" s="164"/>
      <c r="BR573" s="164"/>
      <c r="BS573" s="164"/>
      <c r="BT573" s="164"/>
      <c r="BU573" s="164"/>
      <c r="BV573" s="164"/>
      <c r="BW573" s="164"/>
      <c r="BX573" s="164"/>
      <c r="BY573" s="165">
        <v>462</v>
      </c>
      <c r="BZ573" s="165"/>
      <c r="CA573" s="165"/>
      <c r="CB573" s="165"/>
      <c r="CC573" s="165"/>
      <c r="CD573" s="165"/>
      <c r="CE573" s="165"/>
      <c r="CF573" s="164"/>
      <c r="CG573" s="164"/>
      <c r="CH573" s="164"/>
      <c r="CI573" s="164"/>
      <c r="CJ573" s="164"/>
      <c r="CK573" s="164"/>
      <c r="CL573" s="164"/>
      <c r="CM573" s="164"/>
      <c r="CN573" s="164"/>
    </row>
    <row r="574" spans="5:92" ht="14.25" customHeight="1" x14ac:dyDescent="0.35">
      <c r="E574" s="164">
        <v>444</v>
      </c>
      <c r="F574" s="164"/>
      <c r="G574" s="189"/>
      <c r="H574" s="189"/>
      <c r="I574" s="189"/>
      <c r="J574" s="189"/>
      <c r="K574" s="189"/>
      <c r="L574" s="189"/>
      <c r="M574" s="189"/>
      <c r="N574" s="189"/>
      <c r="O574" s="189"/>
      <c r="P574" s="189"/>
      <c r="Q574" s="189"/>
      <c r="R574" s="189"/>
      <c r="S574" s="189"/>
      <c r="T574" s="163" t="s">
        <v>1100</v>
      </c>
      <c r="U574" s="163"/>
      <c r="V574" s="163"/>
      <c r="W574" s="163"/>
      <c r="X574" s="163"/>
      <c r="Y574" s="163"/>
      <c r="Z574" s="163"/>
      <c r="AA574" s="163"/>
      <c r="AB574" s="163"/>
      <c r="AC574" s="163"/>
      <c r="AD574" s="163"/>
      <c r="AE574" s="163"/>
      <c r="AF574" s="163"/>
      <c r="AG574" s="163"/>
      <c r="AH574" s="163"/>
      <c r="AI574" s="163"/>
      <c r="AJ574" s="163"/>
      <c r="AK574" s="163"/>
      <c r="AL574" s="163"/>
      <c r="AM574" s="163"/>
      <c r="AN574" s="163"/>
      <c r="AO574" s="163"/>
      <c r="AP574" s="163"/>
      <c r="AQ574" s="163"/>
      <c r="AR574" s="163"/>
      <c r="AS574" s="163"/>
      <c r="AT574" s="163"/>
      <c r="AU574" s="163"/>
      <c r="AV574" s="163"/>
      <c r="AW574" s="163"/>
      <c r="AX574" s="163"/>
      <c r="AY574" s="163"/>
      <c r="AZ574" s="163"/>
      <c r="BA574" s="163"/>
      <c r="BB574" s="163"/>
      <c r="BC574" s="163"/>
      <c r="BD574" s="163">
        <v>60</v>
      </c>
      <c r="BE574" s="163"/>
      <c r="BF574" s="163"/>
      <c r="BG574" s="163"/>
      <c r="BH574" s="163"/>
      <c r="BI574" s="163"/>
      <c r="BJ574" s="163"/>
      <c r="BK574" s="164"/>
      <c r="BL574" s="164"/>
      <c r="BM574" s="164"/>
      <c r="BN574" s="164"/>
      <c r="BO574" s="164"/>
      <c r="BP574" s="164"/>
      <c r="BQ574" s="164"/>
      <c r="BR574" s="164"/>
      <c r="BS574" s="164"/>
      <c r="BT574" s="164"/>
      <c r="BU574" s="164"/>
      <c r="BV574" s="164"/>
      <c r="BW574" s="164"/>
      <c r="BX574" s="164"/>
      <c r="BY574" s="165">
        <v>60</v>
      </c>
      <c r="BZ574" s="165"/>
      <c r="CA574" s="165"/>
      <c r="CB574" s="165"/>
      <c r="CC574" s="165"/>
      <c r="CD574" s="165"/>
      <c r="CE574" s="165"/>
      <c r="CF574" s="164"/>
      <c r="CG574" s="164"/>
      <c r="CH574" s="164"/>
      <c r="CI574" s="164"/>
      <c r="CJ574" s="164"/>
      <c r="CK574" s="164"/>
      <c r="CL574" s="164"/>
      <c r="CM574" s="164"/>
      <c r="CN574" s="164"/>
    </row>
    <row r="575" spans="5:92" ht="14.25" customHeight="1" x14ac:dyDescent="0.35">
      <c r="E575" s="164">
        <v>445</v>
      </c>
      <c r="F575" s="164"/>
      <c r="G575" s="189"/>
      <c r="H575" s="189"/>
      <c r="I575" s="189"/>
      <c r="J575" s="189"/>
      <c r="K575" s="189"/>
      <c r="L575" s="189"/>
      <c r="M575" s="189"/>
      <c r="N575" s="189"/>
      <c r="O575" s="189"/>
      <c r="P575" s="189"/>
      <c r="Q575" s="189"/>
      <c r="R575" s="189"/>
      <c r="S575" s="189"/>
      <c r="T575" s="163" t="s">
        <v>1101</v>
      </c>
      <c r="U575" s="163"/>
      <c r="V575" s="163"/>
      <c r="W575" s="163"/>
      <c r="X575" s="163"/>
      <c r="Y575" s="163"/>
      <c r="Z575" s="163"/>
      <c r="AA575" s="163"/>
      <c r="AB575" s="163"/>
      <c r="AC575" s="163"/>
      <c r="AD575" s="163"/>
      <c r="AE575" s="163"/>
      <c r="AF575" s="163"/>
      <c r="AG575" s="163"/>
      <c r="AH575" s="163"/>
      <c r="AI575" s="163"/>
      <c r="AJ575" s="163"/>
      <c r="AK575" s="163"/>
      <c r="AL575" s="163"/>
      <c r="AM575" s="163"/>
      <c r="AN575" s="163"/>
      <c r="AO575" s="163"/>
      <c r="AP575" s="163"/>
      <c r="AQ575" s="163"/>
      <c r="AR575" s="163"/>
      <c r="AS575" s="163"/>
      <c r="AT575" s="163"/>
      <c r="AU575" s="163"/>
      <c r="AV575" s="163"/>
      <c r="AW575" s="163"/>
      <c r="AX575" s="163"/>
      <c r="AY575" s="163"/>
      <c r="AZ575" s="163"/>
      <c r="BA575" s="163"/>
      <c r="BB575" s="163"/>
      <c r="BC575" s="163"/>
      <c r="BD575" s="163">
        <v>19</v>
      </c>
      <c r="BE575" s="163"/>
      <c r="BF575" s="163"/>
      <c r="BG575" s="163"/>
      <c r="BH575" s="163"/>
      <c r="BI575" s="163"/>
      <c r="BJ575" s="163"/>
      <c r="BK575" s="164"/>
      <c r="BL575" s="164"/>
      <c r="BM575" s="164"/>
      <c r="BN575" s="164"/>
      <c r="BO575" s="164"/>
      <c r="BP575" s="164"/>
      <c r="BQ575" s="164"/>
      <c r="BR575" s="164"/>
      <c r="BS575" s="164"/>
      <c r="BT575" s="164"/>
      <c r="BU575" s="164"/>
      <c r="BV575" s="164"/>
      <c r="BW575" s="164"/>
      <c r="BX575" s="164"/>
      <c r="BY575" s="165">
        <v>19</v>
      </c>
      <c r="BZ575" s="165"/>
      <c r="CA575" s="165"/>
      <c r="CB575" s="165"/>
      <c r="CC575" s="165"/>
      <c r="CD575" s="165"/>
      <c r="CE575" s="165"/>
      <c r="CF575" s="164"/>
      <c r="CG575" s="164"/>
      <c r="CH575" s="164"/>
      <c r="CI575" s="164"/>
      <c r="CJ575" s="164"/>
      <c r="CK575" s="164"/>
      <c r="CL575" s="164"/>
      <c r="CM575" s="164"/>
      <c r="CN575" s="164"/>
    </row>
    <row r="576" spans="5:92" ht="14.25" customHeight="1" x14ac:dyDescent="0.35">
      <c r="E576" s="164">
        <v>446</v>
      </c>
      <c r="F576" s="164"/>
      <c r="G576" s="189"/>
      <c r="H576" s="189"/>
      <c r="I576" s="189"/>
      <c r="J576" s="189"/>
      <c r="K576" s="189"/>
      <c r="L576" s="189"/>
      <c r="M576" s="189"/>
      <c r="N576" s="189"/>
      <c r="O576" s="189"/>
      <c r="P576" s="189"/>
      <c r="Q576" s="189"/>
      <c r="R576" s="189"/>
      <c r="S576" s="189"/>
      <c r="T576" s="163" t="s">
        <v>1918</v>
      </c>
      <c r="U576" s="163"/>
      <c r="V576" s="163"/>
      <c r="W576" s="163"/>
      <c r="X576" s="163"/>
      <c r="Y576" s="163"/>
      <c r="Z576" s="163"/>
      <c r="AA576" s="163"/>
      <c r="AB576" s="163"/>
      <c r="AC576" s="163"/>
      <c r="AD576" s="163"/>
      <c r="AE576" s="163"/>
      <c r="AF576" s="163"/>
      <c r="AG576" s="163"/>
      <c r="AH576" s="163"/>
      <c r="AI576" s="163"/>
      <c r="AJ576" s="163"/>
      <c r="AK576" s="163"/>
      <c r="AL576" s="163"/>
      <c r="AM576" s="163"/>
      <c r="AN576" s="163"/>
      <c r="AO576" s="163"/>
      <c r="AP576" s="163"/>
      <c r="AQ576" s="163"/>
      <c r="AR576" s="163"/>
      <c r="AS576" s="163"/>
      <c r="AT576" s="163"/>
      <c r="AU576" s="163"/>
      <c r="AV576" s="163"/>
      <c r="AW576" s="163"/>
      <c r="AX576" s="163"/>
      <c r="AY576" s="163"/>
      <c r="AZ576" s="163"/>
      <c r="BA576" s="163"/>
      <c r="BB576" s="163"/>
      <c r="BC576" s="163"/>
      <c r="BD576" s="163">
        <v>28</v>
      </c>
      <c r="BE576" s="163"/>
      <c r="BF576" s="163"/>
      <c r="BG576" s="163"/>
      <c r="BH576" s="163"/>
      <c r="BI576" s="163"/>
      <c r="BJ576" s="163"/>
      <c r="BK576" s="164"/>
      <c r="BL576" s="164"/>
      <c r="BM576" s="164"/>
      <c r="BN576" s="164"/>
      <c r="BO576" s="164"/>
      <c r="BP576" s="164"/>
      <c r="BQ576" s="164"/>
      <c r="BR576" s="164"/>
      <c r="BS576" s="164"/>
      <c r="BT576" s="164"/>
      <c r="BU576" s="164"/>
      <c r="BV576" s="164"/>
      <c r="BW576" s="164"/>
      <c r="BX576" s="164"/>
      <c r="BY576" s="165">
        <v>28</v>
      </c>
      <c r="BZ576" s="165"/>
      <c r="CA576" s="165"/>
      <c r="CB576" s="165"/>
      <c r="CC576" s="165"/>
      <c r="CD576" s="165"/>
      <c r="CE576" s="165"/>
      <c r="CF576" s="164"/>
      <c r="CG576" s="164"/>
      <c r="CH576" s="164"/>
      <c r="CI576" s="164"/>
      <c r="CJ576" s="164"/>
      <c r="CK576" s="164"/>
      <c r="CL576" s="164"/>
      <c r="CM576" s="164"/>
      <c r="CN576" s="164"/>
    </row>
    <row r="577" spans="5:92" ht="14.25" customHeight="1" x14ac:dyDescent="0.35">
      <c r="E577" s="164">
        <v>447</v>
      </c>
      <c r="F577" s="164"/>
      <c r="G577" s="189"/>
      <c r="H577" s="189"/>
      <c r="I577" s="189"/>
      <c r="J577" s="189"/>
      <c r="K577" s="189"/>
      <c r="L577" s="189"/>
      <c r="M577" s="189"/>
      <c r="N577" s="189"/>
      <c r="O577" s="189"/>
      <c r="P577" s="189"/>
      <c r="Q577" s="189"/>
      <c r="R577" s="189"/>
      <c r="S577" s="189"/>
      <c r="T577" s="163" t="s">
        <v>1919</v>
      </c>
      <c r="U577" s="163"/>
      <c r="V577" s="163"/>
      <c r="W577" s="163"/>
      <c r="X577" s="163"/>
      <c r="Y577" s="163"/>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v>89</v>
      </c>
      <c r="BE577" s="163"/>
      <c r="BF577" s="163"/>
      <c r="BG577" s="163"/>
      <c r="BH577" s="163"/>
      <c r="BI577" s="163"/>
      <c r="BJ577" s="163"/>
      <c r="BK577" s="164"/>
      <c r="BL577" s="164"/>
      <c r="BM577" s="164"/>
      <c r="BN577" s="164"/>
      <c r="BO577" s="164"/>
      <c r="BP577" s="164"/>
      <c r="BQ577" s="164"/>
      <c r="BR577" s="164"/>
      <c r="BS577" s="164"/>
      <c r="BT577" s="164"/>
      <c r="BU577" s="164"/>
      <c r="BV577" s="164"/>
      <c r="BW577" s="164"/>
      <c r="BX577" s="164"/>
      <c r="BY577" s="165">
        <v>89</v>
      </c>
      <c r="BZ577" s="165"/>
      <c r="CA577" s="165"/>
      <c r="CB577" s="165"/>
      <c r="CC577" s="165"/>
      <c r="CD577" s="165"/>
      <c r="CE577" s="165"/>
      <c r="CF577" s="164"/>
      <c r="CG577" s="164"/>
      <c r="CH577" s="164"/>
      <c r="CI577" s="164"/>
      <c r="CJ577" s="164"/>
      <c r="CK577" s="164"/>
      <c r="CL577" s="164"/>
      <c r="CM577" s="164"/>
      <c r="CN577" s="164"/>
    </row>
    <row r="578" spans="5:92" ht="14.25" customHeight="1" x14ac:dyDescent="0.35">
      <c r="E578" s="164">
        <v>448</v>
      </c>
      <c r="F578" s="164"/>
      <c r="G578" s="189"/>
      <c r="H578" s="189"/>
      <c r="I578" s="189"/>
      <c r="J578" s="189"/>
      <c r="K578" s="189"/>
      <c r="L578" s="189"/>
      <c r="M578" s="189"/>
      <c r="N578" s="189"/>
      <c r="O578" s="189"/>
      <c r="P578" s="189"/>
      <c r="Q578" s="189"/>
      <c r="R578" s="189"/>
      <c r="S578" s="189"/>
      <c r="T578" s="163" t="s">
        <v>1102</v>
      </c>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c r="AT578" s="163"/>
      <c r="AU578" s="163"/>
      <c r="AV578" s="163"/>
      <c r="AW578" s="163">
        <v>17</v>
      </c>
      <c r="AX578" s="163"/>
      <c r="AY578" s="163"/>
      <c r="AZ578" s="163"/>
      <c r="BA578" s="163"/>
      <c r="BB578" s="163"/>
      <c r="BC578" s="163"/>
      <c r="BD578" s="163"/>
      <c r="BE578" s="163"/>
      <c r="BF578" s="163"/>
      <c r="BG578" s="163"/>
      <c r="BH578" s="163"/>
      <c r="BI578" s="163"/>
      <c r="BJ578" s="163"/>
      <c r="BK578" s="164"/>
      <c r="BL578" s="164"/>
      <c r="BM578" s="164"/>
      <c r="BN578" s="164"/>
      <c r="BO578" s="164"/>
      <c r="BP578" s="164"/>
      <c r="BQ578" s="164"/>
      <c r="BR578" s="164"/>
      <c r="BS578" s="164"/>
      <c r="BT578" s="164"/>
      <c r="BU578" s="164"/>
      <c r="BV578" s="164"/>
      <c r="BW578" s="164"/>
      <c r="BX578" s="164"/>
      <c r="BY578" s="165">
        <v>17</v>
      </c>
      <c r="BZ578" s="165"/>
      <c r="CA578" s="165"/>
      <c r="CB578" s="165"/>
      <c r="CC578" s="165"/>
      <c r="CD578" s="165"/>
      <c r="CE578" s="165"/>
      <c r="CF578" s="164"/>
      <c r="CG578" s="164"/>
      <c r="CH578" s="164"/>
      <c r="CI578" s="164"/>
      <c r="CJ578" s="164"/>
      <c r="CK578" s="164"/>
      <c r="CL578" s="164"/>
      <c r="CM578" s="164"/>
      <c r="CN578" s="164"/>
    </row>
    <row r="579" spans="5:92" ht="14.25" customHeight="1" x14ac:dyDescent="0.35">
      <c r="E579" s="164">
        <v>449</v>
      </c>
      <c r="F579" s="164"/>
      <c r="G579" s="189"/>
      <c r="H579" s="189"/>
      <c r="I579" s="189"/>
      <c r="J579" s="189"/>
      <c r="K579" s="189"/>
      <c r="L579" s="189"/>
      <c r="M579" s="189"/>
      <c r="N579" s="189"/>
      <c r="O579" s="189"/>
      <c r="P579" s="189"/>
      <c r="Q579" s="189"/>
      <c r="R579" s="189"/>
      <c r="S579" s="189"/>
      <c r="T579" s="163" t="s">
        <v>1103</v>
      </c>
      <c r="U579" s="163"/>
      <c r="V579" s="163"/>
      <c r="W579" s="163"/>
      <c r="X579" s="163"/>
      <c r="Y579" s="163"/>
      <c r="Z579" s="163"/>
      <c r="AA579" s="163"/>
      <c r="AB579" s="163"/>
      <c r="AC579" s="163"/>
      <c r="AD579" s="163"/>
      <c r="AE579" s="163"/>
      <c r="AF579" s="163"/>
      <c r="AG579" s="163"/>
      <c r="AH579" s="163"/>
      <c r="AI579" s="163"/>
      <c r="AJ579" s="163"/>
      <c r="AK579" s="163"/>
      <c r="AL579" s="163"/>
      <c r="AM579" s="163"/>
      <c r="AN579" s="163"/>
      <c r="AO579" s="163"/>
      <c r="AP579" s="163"/>
      <c r="AQ579" s="163"/>
      <c r="AR579" s="163"/>
      <c r="AS579" s="163"/>
      <c r="AT579" s="163"/>
      <c r="AU579" s="163"/>
      <c r="AV579" s="163"/>
      <c r="AW579" s="163">
        <v>26</v>
      </c>
      <c r="AX579" s="163"/>
      <c r="AY579" s="163"/>
      <c r="AZ579" s="163"/>
      <c r="BA579" s="163"/>
      <c r="BB579" s="163"/>
      <c r="BC579" s="163"/>
      <c r="BD579" s="163"/>
      <c r="BE579" s="163"/>
      <c r="BF579" s="163"/>
      <c r="BG579" s="163"/>
      <c r="BH579" s="163"/>
      <c r="BI579" s="163"/>
      <c r="BJ579" s="163"/>
      <c r="BK579" s="164"/>
      <c r="BL579" s="164"/>
      <c r="BM579" s="164"/>
      <c r="BN579" s="164"/>
      <c r="BO579" s="164"/>
      <c r="BP579" s="164"/>
      <c r="BQ579" s="164"/>
      <c r="BR579" s="164"/>
      <c r="BS579" s="164"/>
      <c r="BT579" s="164"/>
      <c r="BU579" s="164"/>
      <c r="BV579" s="164"/>
      <c r="BW579" s="164"/>
      <c r="BX579" s="164"/>
      <c r="BY579" s="165">
        <v>26</v>
      </c>
      <c r="BZ579" s="165"/>
      <c r="CA579" s="165"/>
      <c r="CB579" s="165"/>
      <c r="CC579" s="165"/>
      <c r="CD579" s="165"/>
      <c r="CE579" s="165"/>
      <c r="CF579" s="164"/>
      <c r="CG579" s="164"/>
      <c r="CH579" s="164"/>
      <c r="CI579" s="164"/>
      <c r="CJ579" s="164"/>
      <c r="CK579" s="164"/>
      <c r="CL579" s="164"/>
      <c r="CM579" s="164"/>
      <c r="CN579" s="164"/>
    </row>
    <row r="580" spans="5:92" ht="14.25" customHeight="1" x14ac:dyDescent="0.35">
      <c r="E580" s="164">
        <v>450</v>
      </c>
      <c r="F580" s="164"/>
      <c r="G580" s="189"/>
      <c r="H580" s="189"/>
      <c r="I580" s="189"/>
      <c r="J580" s="189"/>
      <c r="K580" s="189"/>
      <c r="L580" s="189"/>
      <c r="M580" s="189"/>
      <c r="N580" s="189"/>
      <c r="O580" s="189"/>
      <c r="P580" s="189"/>
      <c r="Q580" s="189"/>
      <c r="R580" s="189"/>
      <c r="S580" s="189"/>
      <c r="T580" s="163" t="s">
        <v>1104</v>
      </c>
      <c r="U580" s="163"/>
      <c r="V580" s="163"/>
      <c r="W580" s="163"/>
      <c r="X580" s="163"/>
      <c r="Y580" s="163"/>
      <c r="Z580" s="163"/>
      <c r="AA580" s="163"/>
      <c r="AB580" s="163"/>
      <c r="AC580" s="163"/>
      <c r="AD580" s="163"/>
      <c r="AE580" s="163"/>
      <c r="AF580" s="163"/>
      <c r="AG580" s="163"/>
      <c r="AH580" s="163"/>
      <c r="AI580" s="163"/>
      <c r="AJ580" s="163"/>
      <c r="AK580" s="163"/>
      <c r="AL580" s="163"/>
      <c r="AM580" s="163"/>
      <c r="AN580" s="163"/>
      <c r="AO580" s="163"/>
      <c r="AP580" s="163"/>
      <c r="AQ580" s="163"/>
      <c r="AR580" s="163"/>
      <c r="AS580" s="163"/>
      <c r="AT580" s="163"/>
      <c r="AU580" s="163"/>
      <c r="AV580" s="163"/>
      <c r="AW580" s="163">
        <v>64</v>
      </c>
      <c r="AX580" s="163"/>
      <c r="AY580" s="163"/>
      <c r="AZ580" s="163"/>
      <c r="BA580" s="163"/>
      <c r="BB580" s="163"/>
      <c r="BC580" s="163"/>
      <c r="BD580" s="163"/>
      <c r="BE580" s="163"/>
      <c r="BF580" s="163"/>
      <c r="BG580" s="163"/>
      <c r="BH580" s="163"/>
      <c r="BI580" s="163"/>
      <c r="BJ580" s="163"/>
      <c r="BK580" s="164"/>
      <c r="BL580" s="164"/>
      <c r="BM580" s="164"/>
      <c r="BN580" s="164"/>
      <c r="BO580" s="164"/>
      <c r="BP580" s="164"/>
      <c r="BQ580" s="164"/>
      <c r="BR580" s="164"/>
      <c r="BS580" s="164"/>
      <c r="BT580" s="164"/>
      <c r="BU580" s="164"/>
      <c r="BV580" s="164"/>
      <c r="BW580" s="164"/>
      <c r="BX580" s="164"/>
      <c r="BY580" s="165">
        <v>64</v>
      </c>
      <c r="BZ580" s="165"/>
      <c r="CA580" s="165"/>
      <c r="CB580" s="165"/>
      <c r="CC580" s="165"/>
      <c r="CD580" s="165"/>
      <c r="CE580" s="165"/>
      <c r="CF580" s="164"/>
      <c r="CG580" s="164"/>
      <c r="CH580" s="164"/>
      <c r="CI580" s="164"/>
      <c r="CJ580" s="164"/>
      <c r="CK580" s="164"/>
      <c r="CL580" s="164"/>
      <c r="CM580" s="164"/>
      <c r="CN580" s="164"/>
    </row>
    <row r="581" spans="5:92" ht="14.25" customHeight="1" x14ac:dyDescent="0.35">
      <c r="E581" s="164">
        <v>451</v>
      </c>
      <c r="F581" s="164"/>
      <c r="G581" s="189"/>
      <c r="H581" s="189"/>
      <c r="I581" s="189"/>
      <c r="J581" s="189"/>
      <c r="K581" s="189"/>
      <c r="L581" s="189"/>
      <c r="M581" s="189"/>
      <c r="N581" s="189"/>
      <c r="O581" s="189"/>
      <c r="P581" s="189"/>
      <c r="Q581" s="189"/>
      <c r="R581" s="189"/>
      <c r="S581" s="189"/>
      <c r="T581" s="163" t="s">
        <v>1105</v>
      </c>
      <c r="U581" s="163"/>
      <c r="V581" s="163"/>
      <c r="W581" s="163"/>
      <c r="X581" s="163"/>
      <c r="Y581" s="163"/>
      <c r="Z581" s="163"/>
      <c r="AA581" s="163"/>
      <c r="AB581" s="163"/>
      <c r="AC581" s="163"/>
      <c r="AD581" s="163"/>
      <c r="AE581" s="163"/>
      <c r="AF581" s="163"/>
      <c r="AG581" s="163"/>
      <c r="AH581" s="163"/>
      <c r="AI581" s="163"/>
      <c r="AJ581" s="163"/>
      <c r="AK581" s="163"/>
      <c r="AL581" s="163"/>
      <c r="AM581" s="163"/>
      <c r="AN581" s="163"/>
      <c r="AO581" s="163"/>
      <c r="AP581" s="163"/>
      <c r="AQ581" s="163"/>
      <c r="AR581" s="163"/>
      <c r="AS581" s="163"/>
      <c r="AT581" s="163"/>
      <c r="AU581" s="163"/>
      <c r="AV581" s="163"/>
      <c r="AW581" s="163"/>
      <c r="AX581" s="163"/>
      <c r="AY581" s="163"/>
      <c r="AZ581" s="163"/>
      <c r="BA581" s="163"/>
      <c r="BB581" s="163"/>
      <c r="BC581" s="163"/>
      <c r="BD581" s="163">
        <v>17</v>
      </c>
      <c r="BE581" s="163"/>
      <c r="BF581" s="163"/>
      <c r="BG581" s="163"/>
      <c r="BH581" s="163"/>
      <c r="BI581" s="163"/>
      <c r="BJ581" s="163"/>
      <c r="BK581" s="164"/>
      <c r="BL581" s="164"/>
      <c r="BM581" s="164"/>
      <c r="BN581" s="164"/>
      <c r="BO581" s="164"/>
      <c r="BP581" s="164"/>
      <c r="BQ581" s="164"/>
      <c r="BR581" s="164"/>
      <c r="BS581" s="164"/>
      <c r="BT581" s="164"/>
      <c r="BU581" s="164"/>
      <c r="BV581" s="164"/>
      <c r="BW581" s="164"/>
      <c r="BX581" s="164"/>
      <c r="BY581" s="165">
        <v>17</v>
      </c>
      <c r="BZ581" s="165"/>
      <c r="CA581" s="165"/>
      <c r="CB581" s="165"/>
      <c r="CC581" s="165"/>
      <c r="CD581" s="165"/>
      <c r="CE581" s="165"/>
      <c r="CF581" s="164"/>
      <c r="CG581" s="164"/>
      <c r="CH581" s="164"/>
      <c r="CI581" s="164"/>
      <c r="CJ581" s="164"/>
      <c r="CK581" s="164"/>
      <c r="CL581" s="164"/>
      <c r="CM581" s="164"/>
      <c r="CN581" s="164"/>
    </row>
    <row r="582" spans="5:92" ht="14.25" customHeight="1" x14ac:dyDescent="0.35">
      <c r="E582" s="164">
        <v>452</v>
      </c>
      <c r="F582" s="164"/>
      <c r="G582" s="189"/>
      <c r="H582" s="189"/>
      <c r="I582" s="189"/>
      <c r="J582" s="189"/>
      <c r="K582" s="189"/>
      <c r="L582" s="189"/>
      <c r="M582" s="189"/>
      <c r="N582" s="189"/>
      <c r="O582" s="189"/>
      <c r="P582" s="189"/>
      <c r="Q582" s="189"/>
      <c r="R582" s="189"/>
      <c r="S582" s="189"/>
      <c r="T582" s="163" t="s">
        <v>1106</v>
      </c>
      <c r="U582" s="163"/>
      <c r="V582" s="163"/>
      <c r="W582" s="163"/>
      <c r="X582" s="163"/>
      <c r="Y582" s="163"/>
      <c r="Z582" s="163"/>
      <c r="AA582" s="163"/>
      <c r="AB582" s="163"/>
      <c r="AC582" s="163"/>
      <c r="AD582" s="163"/>
      <c r="AE582" s="163"/>
      <c r="AF582" s="163"/>
      <c r="AG582" s="163"/>
      <c r="AH582" s="163"/>
      <c r="AI582" s="163"/>
      <c r="AJ582" s="163"/>
      <c r="AK582" s="163"/>
      <c r="AL582" s="163"/>
      <c r="AM582" s="163"/>
      <c r="AN582" s="163"/>
      <c r="AO582" s="163"/>
      <c r="AP582" s="163"/>
      <c r="AQ582" s="163"/>
      <c r="AR582" s="163"/>
      <c r="AS582" s="163"/>
      <c r="AT582" s="163"/>
      <c r="AU582" s="163"/>
      <c r="AV582" s="163"/>
      <c r="AW582" s="163"/>
      <c r="AX582" s="163"/>
      <c r="AY582" s="163"/>
      <c r="AZ582" s="163"/>
      <c r="BA582" s="163"/>
      <c r="BB582" s="163"/>
      <c r="BC582" s="163"/>
      <c r="BD582" s="163"/>
      <c r="BE582" s="163"/>
      <c r="BF582" s="163"/>
      <c r="BG582" s="163"/>
      <c r="BH582" s="163"/>
      <c r="BI582" s="163"/>
      <c r="BJ582" s="163"/>
      <c r="BK582" s="164">
        <v>15</v>
      </c>
      <c r="BL582" s="164"/>
      <c r="BM582" s="164"/>
      <c r="BN582" s="164"/>
      <c r="BO582" s="164"/>
      <c r="BP582" s="164"/>
      <c r="BQ582" s="164"/>
      <c r="BR582" s="164"/>
      <c r="BS582" s="164"/>
      <c r="BT582" s="164"/>
      <c r="BU582" s="164"/>
      <c r="BV582" s="164"/>
      <c r="BW582" s="164"/>
      <c r="BX582" s="164"/>
      <c r="BY582" s="165">
        <v>15</v>
      </c>
      <c r="BZ582" s="165"/>
      <c r="CA582" s="165"/>
      <c r="CB582" s="165"/>
      <c r="CC582" s="165"/>
      <c r="CD582" s="165"/>
      <c r="CE582" s="165"/>
      <c r="CF582" s="164"/>
      <c r="CG582" s="164"/>
      <c r="CH582" s="164"/>
      <c r="CI582" s="164"/>
      <c r="CJ582" s="164"/>
      <c r="CK582" s="164"/>
      <c r="CL582" s="164"/>
      <c r="CM582" s="164"/>
      <c r="CN582" s="164"/>
    </row>
    <row r="583" spans="5:92" ht="14.25" customHeight="1" x14ac:dyDescent="0.35">
      <c r="E583" s="164">
        <v>453</v>
      </c>
      <c r="F583" s="164"/>
      <c r="G583" s="189"/>
      <c r="H583" s="189"/>
      <c r="I583" s="189"/>
      <c r="J583" s="189"/>
      <c r="K583" s="189"/>
      <c r="L583" s="189"/>
      <c r="M583" s="189"/>
      <c r="N583" s="189"/>
      <c r="O583" s="189"/>
      <c r="P583" s="189"/>
      <c r="Q583" s="189"/>
      <c r="R583" s="189"/>
      <c r="S583" s="189"/>
      <c r="T583" s="163" t="s">
        <v>1107</v>
      </c>
      <c r="U583" s="163"/>
      <c r="V583" s="163"/>
      <c r="W583" s="163"/>
      <c r="X583" s="163"/>
      <c r="Y583" s="163"/>
      <c r="Z583" s="163"/>
      <c r="AA583" s="163"/>
      <c r="AB583" s="163"/>
      <c r="AC583" s="163"/>
      <c r="AD583" s="163"/>
      <c r="AE583" s="163"/>
      <c r="AF583" s="163"/>
      <c r="AG583" s="163"/>
      <c r="AH583" s="163"/>
      <c r="AI583" s="163">
        <v>12</v>
      </c>
      <c r="AJ583" s="163"/>
      <c r="AK583" s="163"/>
      <c r="AL583" s="163"/>
      <c r="AM583" s="163"/>
      <c r="AN583" s="163"/>
      <c r="AO583" s="163"/>
      <c r="AP583" s="163"/>
      <c r="AQ583" s="163"/>
      <c r="AR583" s="163"/>
      <c r="AS583" s="163"/>
      <c r="AT583" s="163"/>
      <c r="AU583" s="163"/>
      <c r="AV583" s="163"/>
      <c r="AW583" s="163"/>
      <c r="AX583" s="163"/>
      <c r="AY583" s="163"/>
      <c r="AZ583" s="163"/>
      <c r="BA583" s="163"/>
      <c r="BB583" s="163"/>
      <c r="BC583" s="163"/>
      <c r="BD583" s="163"/>
      <c r="BE583" s="163"/>
      <c r="BF583" s="163"/>
      <c r="BG583" s="163"/>
      <c r="BH583" s="163"/>
      <c r="BI583" s="163"/>
      <c r="BJ583" s="163"/>
      <c r="BK583" s="164"/>
      <c r="BL583" s="164"/>
      <c r="BM583" s="164"/>
      <c r="BN583" s="164"/>
      <c r="BO583" s="164"/>
      <c r="BP583" s="164"/>
      <c r="BQ583" s="164"/>
      <c r="BR583" s="164"/>
      <c r="BS583" s="164"/>
      <c r="BT583" s="164"/>
      <c r="BU583" s="164"/>
      <c r="BV583" s="164"/>
      <c r="BW583" s="164"/>
      <c r="BX583" s="164"/>
      <c r="BY583" s="165">
        <v>12</v>
      </c>
      <c r="BZ583" s="165"/>
      <c r="CA583" s="165"/>
      <c r="CB583" s="165"/>
      <c r="CC583" s="165"/>
      <c r="CD583" s="165"/>
      <c r="CE583" s="165"/>
      <c r="CF583" s="164"/>
      <c r="CG583" s="164"/>
      <c r="CH583" s="164"/>
      <c r="CI583" s="164"/>
      <c r="CJ583" s="164"/>
      <c r="CK583" s="164"/>
      <c r="CL583" s="164"/>
      <c r="CM583" s="164"/>
      <c r="CN583" s="164"/>
    </row>
    <row r="584" spans="5:92" ht="14.25" customHeight="1" x14ac:dyDescent="0.35">
      <c r="E584" s="164">
        <v>454</v>
      </c>
      <c r="F584" s="164"/>
      <c r="G584" s="189" t="s">
        <v>1220</v>
      </c>
      <c r="H584" s="189"/>
      <c r="I584" s="189"/>
      <c r="J584" s="189"/>
      <c r="K584" s="189"/>
      <c r="L584" s="189"/>
      <c r="M584" s="189"/>
      <c r="N584" s="189"/>
      <c r="O584" s="189"/>
      <c r="P584" s="189"/>
      <c r="Q584" s="189"/>
      <c r="R584" s="189"/>
      <c r="S584" s="189"/>
      <c r="T584" s="163" t="s">
        <v>1920</v>
      </c>
      <c r="U584" s="163"/>
      <c r="V584" s="163"/>
      <c r="W584" s="163"/>
      <c r="X584" s="163"/>
      <c r="Y584" s="163"/>
      <c r="Z584" s="163"/>
      <c r="AA584" s="163"/>
      <c r="AB584" s="163"/>
      <c r="AC584" s="163"/>
      <c r="AD584" s="163"/>
      <c r="AE584" s="163"/>
      <c r="AF584" s="163"/>
      <c r="AG584" s="163"/>
      <c r="AH584" s="163"/>
      <c r="AI584" s="163"/>
      <c r="AJ584" s="163"/>
      <c r="AK584" s="163"/>
      <c r="AL584" s="163"/>
      <c r="AM584" s="163"/>
      <c r="AN584" s="163"/>
      <c r="AO584" s="163"/>
      <c r="AP584" s="163"/>
      <c r="AQ584" s="163"/>
      <c r="AR584" s="163"/>
      <c r="AS584" s="163"/>
      <c r="AT584" s="163"/>
      <c r="AU584" s="163"/>
      <c r="AV584" s="163"/>
      <c r="AW584" s="163"/>
      <c r="AX584" s="163"/>
      <c r="AY584" s="163"/>
      <c r="AZ584" s="163"/>
      <c r="BA584" s="163"/>
      <c r="BB584" s="163"/>
      <c r="BC584" s="163"/>
      <c r="BD584" s="163">
        <v>169</v>
      </c>
      <c r="BE584" s="163"/>
      <c r="BF584" s="163"/>
      <c r="BG584" s="163"/>
      <c r="BH584" s="163"/>
      <c r="BI584" s="163"/>
      <c r="BJ584" s="163"/>
      <c r="BK584" s="164"/>
      <c r="BL584" s="164"/>
      <c r="BM584" s="164"/>
      <c r="BN584" s="164"/>
      <c r="BO584" s="164"/>
      <c r="BP584" s="164"/>
      <c r="BQ584" s="164"/>
      <c r="BR584" s="164"/>
      <c r="BS584" s="164"/>
      <c r="BT584" s="164"/>
      <c r="BU584" s="164"/>
      <c r="BV584" s="164"/>
      <c r="BW584" s="164"/>
      <c r="BX584" s="164"/>
      <c r="BY584" s="165">
        <v>169</v>
      </c>
      <c r="BZ584" s="165"/>
      <c r="CA584" s="165"/>
      <c r="CB584" s="165"/>
      <c r="CC584" s="165"/>
      <c r="CD584" s="165"/>
      <c r="CE584" s="165"/>
      <c r="CF584" s="164"/>
      <c r="CG584" s="164"/>
      <c r="CH584" s="164"/>
      <c r="CI584" s="164"/>
      <c r="CJ584" s="164"/>
      <c r="CK584" s="164"/>
      <c r="CL584" s="164"/>
      <c r="CM584" s="164"/>
      <c r="CN584" s="164"/>
    </row>
    <row r="585" spans="5:92" ht="14.25" customHeight="1" x14ac:dyDescent="0.35">
      <c r="E585" s="164">
        <v>455</v>
      </c>
      <c r="F585" s="164"/>
      <c r="G585" s="189"/>
      <c r="H585" s="189"/>
      <c r="I585" s="189"/>
      <c r="J585" s="189"/>
      <c r="K585" s="189"/>
      <c r="L585" s="189"/>
      <c r="M585" s="189"/>
      <c r="N585" s="189"/>
      <c r="O585" s="189"/>
      <c r="P585" s="189"/>
      <c r="Q585" s="189"/>
      <c r="R585" s="189"/>
      <c r="S585" s="189"/>
      <c r="T585" s="163" t="s">
        <v>1921</v>
      </c>
      <c r="U585" s="163"/>
      <c r="V585" s="163"/>
      <c r="W585" s="163"/>
      <c r="X585" s="163"/>
      <c r="Y585" s="163"/>
      <c r="Z585" s="163"/>
      <c r="AA585" s="163"/>
      <c r="AB585" s="163"/>
      <c r="AC585" s="163"/>
      <c r="AD585" s="163"/>
      <c r="AE585" s="163"/>
      <c r="AF585" s="163"/>
      <c r="AG585" s="163"/>
      <c r="AH585" s="163"/>
      <c r="AI585" s="163"/>
      <c r="AJ585" s="163"/>
      <c r="AK585" s="163"/>
      <c r="AL585" s="163"/>
      <c r="AM585" s="163"/>
      <c r="AN585" s="163"/>
      <c r="AO585" s="163"/>
      <c r="AP585" s="163"/>
      <c r="AQ585" s="163"/>
      <c r="AR585" s="163"/>
      <c r="AS585" s="163"/>
      <c r="AT585" s="163"/>
      <c r="AU585" s="163"/>
      <c r="AV585" s="163"/>
      <c r="AW585" s="163"/>
      <c r="AX585" s="163"/>
      <c r="AY585" s="163"/>
      <c r="AZ585" s="163"/>
      <c r="BA585" s="163"/>
      <c r="BB585" s="163"/>
      <c r="BC585" s="163"/>
      <c r="BD585" s="163">
        <v>100</v>
      </c>
      <c r="BE585" s="163"/>
      <c r="BF585" s="163"/>
      <c r="BG585" s="163"/>
      <c r="BH585" s="163"/>
      <c r="BI585" s="163"/>
      <c r="BJ585" s="163"/>
      <c r="BK585" s="164"/>
      <c r="BL585" s="164"/>
      <c r="BM585" s="164"/>
      <c r="BN585" s="164"/>
      <c r="BO585" s="164"/>
      <c r="BP585" s="164"/>
      <c r="BQ585" s="164"/>
      <c r="BR585" s="164"/>
      <c r="BS585" s="164"/>
      <c r="BT585" s="164"/>
      <c r="BU585" s="164"/>
      <c r="BV585" s="164"/>
      <c r="BW585" s="164"/>
      <c r="BX585" s="164"/>
      <c r="BY585" s="165">
        <v>100</v>
      </c>
      <c r="BZ585" s="165"/>
      <c r="CA585" s="165"/>
      <c r="CB585" s="165"/>
      <c r="CC585" s="165"/>
      <c r="CD585" s="165"/>
      <c r="CE585" s="165"/>
      <c r="CF585" s="164"/>
      <c r="CG585" s="164"/>
      <c r="CH585" s="164"/>
      <c r="CI585" s="164"/>
      <c r="CJ585" s="164"/>
      <c r="CK585" s="164"/>
      <c r="CL585" s="164"/>
      <c r="CM585" s="164"/>
      <c r="CN585" s="164"/>
    </row>
    <row r="586" spans="5:92" ht="14.25" customHeight="1" x14ac:dyDescent="0.35">
      <c r="E586" s="164">
        <v>456</v>
      </c>
      <c r="F586" s="164"/>
      <c r="G586" s="189"/>
      <c r="H586" s="189"/>
      <c r="I586" s="189"/>
      <c r="J586" s="189"/>
      <c r="K586" s="189"/>
      <c r="L586" s="189"/>
      <c r="M586" s="189"/>
      <c r="N586" s="189"/>
      <c r="O586" s="189"/>
      <c r="P586" s="189"/>
      <c r="Q586" s="189"/>
      <c r="R586" s="189"/>
      <c r="S586" s="189"/>
      <c r="T586" s="163" t="s">
        <v>1922</v>
      </c>
      <c r="U586" s="163"/>
      <c r="V586" s="163"/>
      <c r="W586" s="163"/>
      <c r="X586" s="163"/>
      <c r="Y586" s="163"/>
      <c r="Z586" s="163"/>
      <c r="AA586" s="163"/>
      <c r="AB586" s="163"/>
      <c r="AC586" s="163"/>
      <c r="AD586" s="163"/>
      <c r="AE586" s="163"/>
      <c r="AF586" s="163"/>
      <c r="AG586" s="163"/>
      <c r="AH586" s="163"/>
      <c r="AI586" s="163"/>
      <c r="AJ586" s="163"/>
      <c r="AK586" s="163"/>
      <c r="AL586" s="163"/>
      <c r="AM586" s="163"/>
      <c r="AN586" s="163"/>
      <c r="AO586" s="163"/>
      <c r="AP586" s="163"/>
      <c r="AQ586" s="163"/>
      <c r="AR586" s="163"/>
      <c r="AS586" s="163"/>
      <c r="AT586" s="163"/>
      <c r="AU586" s="163"/>
      <c r="AV586" s="163"/>
      <c r="AW586" s="163"/>
      <c r="AX586" s="163"/>
      <c r="AY586" s="163"/>
      <c r="AZ586" s="163"/>
      <c r="BA586" s="163"/>
      <c r="BB586" s="163"/>
      <c r="BC586" s="163"/>
      <c r="BD586" s="163"/>
      <c r="BE586" s="163"/>
      <c r="BF586" s="163"/>
      <c r="BG586" s="163"/>
      <c r="BH586" s="163"/>
      <c r="BI586" s="163"/>
      <c r="BJ586" s="163"/>
      <c r="BK586" s="164">
        <v>12</v>
      </c>
      <c r="BL586" s="164"/>
      <c r="BM586" s="164"/>
      <c r="BN586" s="164"/>
      <c r="BO586" s="164"/>
      <c r="BP586" s="164"/>
      <c r="BQ586" s="164"/>
      <c r="BR586" s="164"/>
      <c r="BS586" s="164"/>
      <c r="BT586" s="164"/>
      <c r="BU586" s="164"/>
      <c r="BV586" s="164"/>
      <c r="BW586" s="164"/>
      <c r="BX586" s="164"/>
      <c r="BY586" s="165">
        <v>12</v>
      </c>
      <c r="BZ586" s="165"/>
      <c r="CA586" s="165"/>
      <c r="CB586" s="165"/>
      <c r="CC586" s="165"/>
      <c r="CD586" s="165"/>
      <c r="CE586" s="165"/>
      <c r="CF586" s="164"/>
      <c r="CG586" s="164"/>
      <c r="CH586" s="164"/>
      <c r="CI586" s="164"/>
      <c r="CJ586" s="164"/>
      <c r="CK586" s="164"/>
      <c r="CL586" s="164"/>
      <c r="CM586" s="164"/>
      <c r="CN586" s="164"/>
    </row>
    <row r="587" spans="5:92" ht="14.25" customHeight="1" x14ac:dyDescent="0.35">
      <c r="E587" s="164">
        <v>457</v>
      </c>
      <c r="F587" s="164"/>
      <c r="G587" s="189"/>
      <c r="H587" s="189"/>
      <c r="I587" s="189"/>
      <c r="J587" s="189"/>
      <c r="K587" s="189"/>
      <c r="L587" s="189"/>
      <c r="M587" s="189"/>
      <c r="N587" s="189"/>
      <c r="O587" s="189"/>
      <c r="P587" s="189"/>
      <c r="Q587" s="189"/>
      <c r="R587" s="189"/>
      <c r="S587" s="189"/>
      <c r="T587" s="163" t="s">
        <v>1923</v>
      </c>
      <c r="U587" s="163"/>
      <c r="V587" s="163"/>
      <c r="W587" s="163"/>
      <c r="X587" s="163"/>
      <c r="Y587" s="163"/>
      <c r="Z587" s="163"/>
      <c r="AA587" s="163"/>
      <c r="AB587" s="163"/>
      <c r="AC587" s="163"/>
      <c r="AD587" s="163"/>
      <c r="AE587" s="163"/>
      <c r="AF587" s="163"/>
      <c r="AG587" s="163"/>
      <c r="AH587" s="163"/>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c r="BI587" s="163"/>
      <c r="BJ587" s="163"/>
      <c r="BK587" s="164">
        <v>90</v>
      </c>
      <c r="BL587" s="164"/>
      <c r="BM587" s="164"/>
      <c r="BN587" s="164"/>
      <c r="BO587" s="164"/>
      <c r="BP587" s="164"/>
      <c r="BQ587" s="164"/>
      <c r="BR587" s="164"/>
      <c r="BS587" s="164"/>
      <c r="BT587" s="164"/>
      <c r="BU587" s="164"/>
      <c r="BV587" s="164"/>
      <c r="BW587" s="164"/>
      <c r="BX587" s="164"/>
      <c r="BY587" s="165">
        <v>90</v>
      </c>
      <c r="BZ587" s="165"/>
      <c r="CA587" s="165"/>
      <c r="CB587" s="165"/>
      <c r="CC587" s="165"/>
      <c r="CD587" s="165"/>
      <c r="CE587" s="165"/>
      <c r="CF587" s="164"/>
      <c r="CG587" s="164"/>
      <c r="CH587" s="164"/>
      <c r="CI587" s="164"/>
      <c r="CJ587" s="164"/>
      <c r="CK587" s="164"/>
      <c r="CL587" s="164"/>
      <c r="CM587" s="164"/>
      <c r="CN587" s="164"/>
    </row>
    <row r="588" spans="5:92" ht="14.25" customHeight="1" x14ac:dyDescent="0.35">
      <c r="E588" s="164">
        <v>458</v>
      </c>
      <c r="F588" s="164"/>
      <c r="G588" s="189"/>
      <c r="H588" s="189"/>
      <c r="I588" s="189"/>
      <c r="J588" s="189"/>
      <c r="K588" s="189"/>
      <c r="L588" s="189"/>
      <c r="M588" s="189"/>
      <c r="N588" s="189"/>
      <c r="O588" s="189"/>
      <c r="P588" s="189"/>
      <c r="Q588" s="189"/>
      <c r="R588" s="189"/>
      <c r="S588" s="189"/>
      <c r="T588" s="163" t="s">
        <v>1924</v>
      </c>
      <c r="U588" s="163"/>
      <c r="V588" s="163"/>
      <c r="W588" s="163"/>
      <c r="X588" s="163"/>
      <c r="Y588" s="163"/>
      <c r="Z588" s="163"/>
      <c r="AA588" s="163"/>
      <c r="AB588" s="163"/>
      <c r="AC588" s="163"/>
      <c r="AD588" s="163"/>
      <c r="AE588" s="163"/>
      <c r="AF588" s="163"/>
      <c r="AG588" s="163"/>
      <c r="AH588" s="163"/>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c r="BI588" s="163"/>
      <c r="BJ588" s="163"/>
      <c r="BK588" s="164">
        <v>128</v>
      </c>
      <c r="BL588" s="164"/>
      <c r="BM588" s="164"/>
      <c r="BN588" s="164"/>
      <c r="BO588" s="164"/>
      <c r="BP588" s="164"/>
      <c r="BQ588" s="164"/>
      <c r="BR588" s="164"/>
      <c r="BS588" s="164"/>
      <c r="BT588" s="164"/>
      <c r="BU588" s="164"/>
      <c r="BV588" s="164"/>
      <c r="BW588" s="164"/>
      <c r="BX588" s="164"/>
      <c r="BY588" s="165">
        <v>128</v>
      </c>
      <c r="BZ588" s="165"/>
      <c r="CA588" s="165"/>
      <c r="CB588" s="165"/>
      <c r="CC588" s="165"/>
      <c r="CD588" s="165"/>
      <c r="CE588" s="165"/>
      <c r="CF588" s="164"/>
      <c r="CG588" s="164"/>
      <c r="CH588" s="164"/>
      <c r="CI588" s="164"/>
      <c r="CJ588" s="164"/>
      <c r="CK588" s="164"/>
      <c r="CL588" s="164"/>
      <c r="CM588" s="164"/>
      <c r="CN588" s="164"/>
    </row>
    <row r="589" spans="5:92" ht="14.25" customHeight="1" x14ac:dyDescent="0.35">
      <c r="E589" s="164">
        <v>459</v>
      </c>
      <c r="F589" s="164"/>
      <c r="G589" s="189"/>
      <c r="H589" s="189"/>
      <c r="I589" s="189"/>
      <c r="J589" s="189"/>
      <c r="K589" s="189"/>
      <c r="L589" s="189"/>
      <c r="M589" s="189"/>
      <c r="N589" s="189"/>
      <c r="O589" s="189"/>
      <c r="P589" s="189"/>
      <c r="Q589" s="189"/>
      <c r="R589" s="189"/>
      <c r="S589" s="189"/>
      <c r="T589" s="163" t="s">
        <v>1925</v>
      </c>
      <c r="U589" s="163"/>
      <c r="V589" s="163"/>
      <c r="W589" s="163"/>
      <c r="X589" s="163"/>
      <c r="Y589" s="163"/>
      <c r="Z589" s="163"/>
      <c r="AA589" s="163"/>
      <c r="AB589" s="163"/>
      <c r="AC589" s="163"/>
      <c r="AD589" s="163"/>
      <c r="AE589" s="163"/>
      <c r="AF589" s="163"/>
      <c r="AG589" s="163"/>
      <c r="AH589" s="163"/>
      <c r="AI589" s="163"/>
      <c r="AJ589" s="163"/>
      <c r="AK589" s="163"/>
      <c r="AL589" s="163"/>
      <c r="AM589" s="163"/>
      <c r="AN589" s="163"/>
      <c r="AO589" s="163"/>
      <c r="AP589" s="163"/>
      <c r="AQ589" s="163"/>
      <c r="AR589" s="163"/>
      <c r="AS589" s="163"/>
      <c r="AT589" s="163"/>
      <c r="AU589" s="163"/>
      <c r="AV589" s="163"/>
      <c r="AW589" s="163"/>
      <c r="AX589" s="163"/>
      <c r="AY589" s="163"/>
      <c r="AZ589" s="163"/>
      <c r="BA589" s="163"/>
      <c r="BB589" s="163"/>
      <c r="BC589" s="163"/>
      <c r="BD589" s="163"/>
      <c r="BE589" s="163"/>
      <c r="BF589" s="163"/>
      <c r="BG589" s="163"/>
      <c r="BH589" s="163"/>
      <c r="BI589" s="163"/>
      <c r="BJ589" s="163"/>
      <c r="BK589" s="164">
        <v>128</v>
      </c>
      <c r="BL589" s="164"/>
      <c r="BM589" s="164"/>
      <c r="BN589" s="164"/>
      <c r="BO589" s="164"/>
      <c r="BP589" s="164"/>
      <c r="BQ589" s="164"/>
      <c r="BR589" s="164"/>
      <c r="BS589" s="164"/>
      <c r="BT589" s="164"/>
      <c r="BU589" s="164"/>
      <c r="BV589" s="164"/>
      <c r="BW589" s="164"/>
      <c r="BX589" s="164"/>
      <c r="BY589" s="165">
        <v>128</v>
      </c>
      <c r="BZ589" s="165"/>
      <c r="CA589" s="165"/>
      <c r="CB589" s="165"/>
      <c r="CC589" s="165"/>
      <c r="CD589" s="165"/>
      <c r="CE589" s="165"/>
      <c r="CF589" s="164"/>
      <c r="CG589" s="164"/>
      <c r="CH589" s="164"/>
      <c r="CI589" s="164"/>
      <c r="CJ589" s="164"/>
      <c r="CK589" s="164"/>
      <c r="CL589" s="164"/>
      <c r="CM589" s="164"/>
      <c r="CN589" s="164"/>
    </row>
    <row r="590" spans="5:92" ht="14.25" customHeight="1" x14ac:dyDescent="0.35">
      <c r="E590" s="164">
        <v>460</v>
      </c>
      <c r="F590" s="164"/>
      <c r="G590" s="189"/>
      <c r="H590" s="189"/>
      <c r="I590" s="189"/>
      <c r="J590" s="189"/>
      <c r="K590" s="189"/>
      <c r="L590" s="189"/>
      <c r="M590" s="189"/>
      <c r="N590" s="189"/>
      <c r="O590" s="189"/>
      <c r="P590" s="189"/>
      <c r="Q590" s="189"/>
      <c r="R590" s="189"/>
      <c r="S590" s="189"/>
      <c r="T590" s="163" t="s">
        <v>1926</v>
      </c>
      <c r="U590" s="163"/>
      <c r="V590" s="163"/>
      <c r="W590" s="163"/>
      <c r="X590" s="163"/>
      <c r="Y590" s="163"/>
      <c r="Z590" s="163"/>
      <c r="AA590" s="163"/>
      <c r="AB590" s="163"/>
      <c r="AC590" s="163"/>
      <c r="AD590" s="163"/>
      <c r="AE590" s="163"/>
      <c r="AF590" s="163"/>
      <c r="AG590" s="163"/>
      <c r="AH590" s="163"/>
      <c r="AI590" s="163"/>
      <c r="AJ590" s="163"/>
      <c r="AK590" s="163"/>
      <c r="AL590" s="163"/>
      <c r="AM590" s="163"/>
      <c r="AN590" s="163"/>
      <c r="AO590" s="163"/>
      <c r="AP590" s="163"/>
      <c r="AQ590" s="163"/>
      <c r="AR590" s="163"/>
      <c r="AS590" s="163"/>
      <c r="AT590" s="163"/>
      <c r="AU590" s="163"/>
      <c r="AV590" s="163"/>
      <c r="AW590" s="163"/>
      <c r="AX590" s="163"/>
      <c r="AY590" s="163"/>
      <c r="AZ590" s="163"/>
      <c r="BA590" s="163"/>
      <c r="BB590" s="163"/>
      <c r="BC590" s="163"/>
      <c r="BD590" s="163"/>
      <c r="BE590" s="163"/>
      <c r="BF590" s="163"/>
      <c r="BG590" s="163"/>
      <c r="BH590" s="163"/>
      <c r="BI590" s="163"/>
      <c r="BJ590" s="163"/>
      <c r="BK590" s="164">
        <v>154</v>
      </c>
      <c r="BL590" s="164"/>
      <c r="BM590" s="164"/>
      <c r="BN590" s="164"/>
      <c r="BO590" s="164"/>
      <c r="BP590" s="164"/>
      <c r="BQ590" s="164"/>
      <c r="BR590" s="164"/>
      <c r="BS590" s="164"/>
      <c r="BT590" s="164"/>
      <c r="BU590" s="164"/>
      <c r="BV590" s="164"/>
      <c r="BW590" s="164"/>
      <c r="BX590" s="164"/>
      <c r="BY590" s="165">
        <v>154</v>
      </c>
      <c r="BZ590" s="165"/>
      <c r="CA590" s="165"/>
      <c r="CB590" s="165"/>
      <c r="CC590" s="165"/>
      <c r="CD590" s="165"/>
      <c r="CE590" s="165"/>
      <c r="CF590" s="164"/>
      <c r="CG590" s="164"/>
      <c r="CH590" s="164"/>
      <c r="CI590" s="164"/>
      <c r="CJ590" s="164"/>
      <c r="CK590" s="164"/>
      <c r="CL590" s="164"/>
      <c r="CM590" s="164"/>
      <c r="CN590" s="164"/>
    </row>
    <row r="591" spans="5:92" ht="14.25" customHeight="1" x14ac:dyDescent="0.35">
      <c r="E591" s="164">
        <v>461</v>
      </c>
      <c r="F591" s="164"/>
      <c r="G591" s="189"/>
      <c r="H591" s="189"/>
      <c r="I591" s="189"/>
      <c r="J591" s="189"/>
      <c r="K591" s="189"/>
      <c r="L591" s="189"/>
      <c r="M591" s="189"/>
      <c r="N591" s="189"/>
      <c r="O591" s="189"/>
      <c r="P591" s="189"/>
      <c r="Q591" s="189"/>
      <c r="R591" s="189"/>
      <c r="S591" s="189"/>
      <c r="T591" s="163" t="s">
        <v>1927</v>
      </c>
      <c r="U591" s="163"/>
      <c r="V591" s="163"/>
      <c r="W591" s="163"/>
      <c r="X591" s="163"/>
      <c r="Y591" s="163"/>
      <c r="Z591" s="163"/>
      <c r="AA591" s="163"/>
      <c r="AB591" s="163"/>
      <c r="AC591" s="163"/>
      <c r="AD591" s="163"/>
      <c r="AE591" s="163"/>
      <c r="AF591" s="163"/>
      <c r="AG591" s="163"/>
      <c r="AH591" s="163"/>
      <c r="AI591" s="163"/>
      <c r="AJ591" s="163"/>
      <c r="AK591" s="163"/>
      <c r="AL591" s="163"/>
      <c r="AM591" s="163"/>
      <c r="AN591" s="163"/>
      <c r="AO591" s="163"/>
      <c r="AP591" s="163"/>
      <c r="AQ591" s="163"/>
      <c r="AR591" s="163"/>
      <c r="AS591" s="163"/>
      <c r="AT591" s="163"/>
      <c r="AU591" s="163"/>
      <c r="AV591" s="163"/>
      <c r="AW591" s="163"/>
      <c r="AX591" s="163"/>
      <c r="AY591" s="163"/>
      <c r="AZ591" s="163"/>
      <c r="BA591" s="163"/>
      <c r="BB591" s="163"/>
      <c r="BC591" s="163"/>
      <c r="BD591" s="163"/>
      <c r="BE591" s="163"/>
      <c r="BF591" s="163"/>
      <c r="BG591" s="163"/>
      <c r="BH591" s="163"/>
      <c r="BI591" s="163"/>
      <c r="BJ591" s="163"/>
      <c r="BK591" s="164">
        <v>99</v>
      </c>
      <c r="BL591" s="164"/>
      <c r="BM591" s="164"/>
      <c r="BN591" s="164"/>
      <c r="BO591" s="164"/>
      <c r="BP591" s="164"/>
      <c r="BQ591" s="164"/>
      <c r="BR591" s="164"/>
      <c r="BS591" s="164"/>
      <c r="BT591" s="164"/>
      <c r="BU591" s="164"/>
      <c r="BV591" s="164"/>
      <c r="BW591" s="164"/>
      <c r="BX591" s="164"/>
      <c r="BY591" s="165">
        <v>99</v>
      </c>
      <c r="BZ591" s="165"/>
      <c r="CA591" s="165"/>
      <c r="CB591" s="165"/>
      <c r="CC591" s="165"/>
      <c r="CD591" s="165"/>
      <c r="CE591" s="165"/>
      <c r="CF591" s="164"/>
      <c r="CG591" s="164"/>
      <c r="CH591" s="164"/>
      <c r="CI591" s="164"/>
      <c r="CJ591" s="164"/>
      <c r="CK591" s="164"/>
      <c r="CL591" s="164"/>
      <c r="CM591" s="164"/>
      <c r="CN591" s="164"/>
    </row>
    <row r="592" spans="5:92" ht="14.25" customHeight="1" x14ac:dyDescent="0.35">
      <c r="E592" s="164">
        <v>462</v>
      </c>
      <c r="F592" s="164"/>
      <c r="G592" s="189"/>
      <c r="H592" s="189"/>
      <c r="I592" s="189"/>
      <c r="J592" s="189"/>
      <c r="K592" s="189"/>
      <c r="L592" s="189"/>
      <c r="M592" s="189"/>
      <c r="N592" s="189"/>
      <c r="O592" s="189"/>
      <c r="P592" s="189"/>
      <c r="Q592" s="189"/>
      <c r="R592" s="189"/>
      <c r="S592" s="189"/>
      <c r="T592" s="163" t="s">
        <v>1928</v>
      </c>
      <c r="U592" s="163"/>
      <c r="V592" s="163"/>
      <c r="W592" s="163"/>
      <c r="X592" s="163"/>
      <c r="Y592" s="163"/>
      <c r="Z592" s="163"/>
      <c r="AA592" s="163"/>
      <c r="AB592" s="163"/>
      <c r="AC592" s="163"/>
      <c r="AD592" s="163"/>
      <c r="AE592" s="163"/>
      <c r="AF592" s="163"/>
      <c r="AG592" s="163"/>
      <c r="AH592" s="163"/>
      <c r="AI592" s="163"/>
      <c r="AJ592" s="163"/>
      <c r="AK592" s="163"/>
      <c r="AL592" s="163"/>
      <c r="AM592" s="163"/>
      <c r="AN592" s="163"/>
      <c r="AO592" s="163"/>
      <c r="AP592" s="163"/>
      <c r="AQ592" s="163"/>
      <c r="AR592" s="163"/>
      <c r="AS592" s="163"/>
      <c r="AT592" s="163"/>
      <c r="AU592" s="163"/>
      <c r="AV592" s="163"/>
      <c r="AW592" s="163"/>
      <c r="AX592" s="163"/>
      <c r="AY592" s="163"/>
      <c r="AZ592" s="163"/>
      <c r="BA592" s="163"/>
      <c r="BB592" s="163"/>
      <c r="BC592" s="163"/>
      <c r="BD592" s="163"/>
      <c r="BE592" s="163"/>
      <c r="BF592" s="163"/>
      <c r="BG592" s="163"/>
      <c r="BH592" s="163"/>
      <c r="BI592" s="163"/>
      <c r="BJ592" s="163"/>
      <c r="BK592" s="164">
        <v>130</v>
      </c>
      <c r="BL592" s="164"/>
      <c r="BM592" s="164"/>
      <c r="BN592" s="164"/>
      <c r="BO592" s="164"/>
      <c r="BP592" s="164"/>
      <c r="BQ592" s="164"/>
      <c r="BR592" s="164"/>
      <c r="BS592" s="164"/>
      <c r="BT592" s="164"/>
      <c r="BU592" s="164"/>
      <c r="BV592" s="164"/>
      <c r="BW592" s="164"/>
      <c r="BX592" s="164"/>
      <c r="BY592" s="165">
        <v>130</v>
      </c>
      <c r="BZ592" s="165"/>
      <c r="CA592" s="165"/>
      <c r="CB592" s="165"/>
      <c r="CC592" s="165"/>
      <c r="CD592" s="165"/>
      <c r="CE592" s="165"/>
      <c r="CF592" s="164"/>
      <c r="CG592" s="164"/>
      <c r="CH592" s="164"/>
      <c r="CI592" s="164"/>
      <c r="CJ592" s="164"/>
      <c r="CK592" s="164"/>
      <c r="CL592" s="164"/>
      <c r="CM592" s="164"/>
      <c r="CN592" s="164"/>
    </row>
    <row r="593" spans="5:92" ht="14.25" customHeight="1" x14ac:dyDescent="0.35">
      <c r="E593" s="164">
        <v>463</v>
      </c>
      <c r="F593" s="164"/>
      <c r="G593" s="189"/>
      <c r="H593" s="189"/>
      <c r="I593" s="189"/>
      <c r="J593" s="189"/>
      <c r="K593" s="189"/>
      <c r="L593" s="189"/>
      <c r="M593" s="189"/>
      <c r="N593" s="189"/>
      <c r="O593" s="189"/>
      <c r="P593" s="189"/>
      <c r="Q593" s="189"/>
      <c r="R593" s="189"/>
      <c r="S593" s="189"/>
      <c r="T593" s="163" t="s">
        <v>1929</v>
      </c>
      <c r="U593" s="163"/>
      <c r="V593" s="163"/>
      <c r="W593" s="163"/>
      <c r="X593" s="163"/>
      <c r="Y593" s="163"/>
      <c r="Z593" s="163"/>
      <c r="AA593" s="163"/>
      <c r="AB593" s="163"/>
      <c r="AC593" s="163"/>
      <c r="AD593" s="163"/>
      <c r="AE593" s="163"/>
      <c r="AF593" s="163"/>
      <c r="AG593" s="163"/>
      <c r="AH593" s="163"/>
      <c r="AI593" s="163"/>
      <c r="AJ593" s="163"/>
      <c r="AK593" s="163"/>
      <c r="AL593" s="163"/>
      <c r="AM593" s="163"/>
      <c r="AN593" s="163"/>
      <c r="AO593" s="163"/>
      <c r="AP593" s="163"/>
      <c r="AQ593" s="163"/>
      <c r="AR593" s="163"/>
      <c r="AS593" s="163"/>
      <c r="AT593" s="163"/>
      <c r="AU593" s="163"/>
      <c r="AV593" s="163"/>
      <c r="AW593" s="163"/>
      <c r="AX593" s="163"/>
      <c r="AY593" s="163"/>
      <c r="AZ593" s="163"/>
      <c r="BA593" s="163"/>
      <c r="BB593" s="163"/>
      <c r="BC593" s="163"/>
      <c r="BD593" s="163"/>
      <c r="BE593" s="163"/>
      <c r="BF593" s="163"/>
      <c r="BG593" s="163"/>
      <c r="BH593" s="163"/>
      <c r="BI593" s="163"/>
      <c r="BJ593" s="163"/>
      <c r="BK593" s="164">
        <v>55</v>
      </c>
      <c r="BL593" s="164"/>
      <c r="BM593" s="164"/>
      <c r="BN593" s="164"/>
      <c r="BO593" s="164"/>
      <c r="BP593" s="164"/>
      <c r="BQ593" s="164"/>
      <c r="BR593" s="164"/>
      <c r="BS593" s="164"/>
      <c r="BT593" s="164"/>
      <c r="BU593" s="164"/>
      <c r="BV593" s="164"/>
      <c r="BW593" s="164"/>
      <c r="BX593" s="164"/>
      <c r="BY593" s="165">
        <v>55</v>
      </c>
      <c r="BZ593" s="165"/>
      <c r="CA593" s="165"/>
      <c r="CB593" s="165"/>
      <c r="CC593" s="165"/>
      <c r="CD593" s="165"/>
      <c r="CE593" s="165"/>
      <c r="CF593" s="164"/>
      <c r="CG593" s="164"/>
      <c r="CH593" s="164"/>
      <c r="CI593" s="164"/>
      <c r="CJ593" s="164"/>
      <c r="CK593" s="164"/>
      <c r="CL593" s="164"/>
      <c r="CM593" s="164"/>
      <c r="CN593" s="164"/>
    </row>
    <row r="594" spans="5:92" ht="14.25" customHeight="1" x14ac:dyDescent="0.35">
      <c r="E594" s="164">
        <v>464</v>
      </c>
      <c r="F594" s="164"/>
      <c r="G594" s="189"/>
      <c r="H594" s="189"/>
      <c r="I594" s="189"/>
      <c r="J594" s="189"/>
      <c r="K594" s="189"/>
      <c r="L594" s="189"/>
      <c r="M594" s="189"/>
      <c r="N594" s="189"/>
      <c r="O594" s="189"/>
      <c r="P594" s="189"/>
      <c r="Q594" s="189"/>
      <c r="R594" s="189"/>
      <c r="S594" s="189"/>
      <c r="T594" s="163" t="s">
        <v>1930</v>
      </c>
      <c r="U594" s="163"/>
      <c r="V594" s="163"/>
      <c r="W594" s="163"/>
      <c r="X594" s="163"/>
      <c r="Y594" s="163"/>
      <c r="Z594" s="163"/>
      <c r="AA594" s="163"/>
      <c r="AB594" s="163"/>
      <c r="AC594" s="163"/>
      <c r="AD594" s="163"/>
      <c r="AE594" s="163"/>
      <c r="AF594" s="163"/>
      <c r="AG594" s="163"/>
      <c r="AH594" s="163"/>
      <c r="AI594" s="163"/>
      <c r="AJ594" s="163"/>
      <c r="AK594" s="163"/>
      <c r="AL594" s="163"/>
      <c r="AM594" s="163"/>
      <c r="AN594" s="163"/>
      <c r="AO594" s="163"/>
      <c r="AP594" s="163"/>
      <c r="AQ594" s="163"/>
      <c r="AR594" s="163"/>
      <c r="AS594" s="163"/>
      <c r="AT594" s="163"/>
      <c r="AU594" s="163"/>
      <c r="AV594" s="163"/>
      <c r="AW594" s="163"/>
      <c r="AX594" s="163"/>
      <c r="AY594" s="163"/>
      <c r="AZ594" s="163"/>
      <c r="BA594" s="163"/>
      <c r="BB594" s="163"/>
      <c r="BC594" s="163"/>
      <c r="BD594" s="163"/>
      <c r="BE594" s="163"/>
      <c r="BF594" s="163"/>
      <c r="BG594" s="163"/>
      <c r="BH594" s="163"/>
      <c r="BI594" s="163"/>
      <c r="BJ594" s="163"/>
      <c r="BK594" s="164">
        <v>167</v>
      </c>
      <c r="BL594" s="164"/>
      <c r="BM594" s="164"/>
      <c r="BN594" s="164"/>
      <c r="BO594" s="164"/>
      <c r="BP594" s="164"/>
      <c r="BQ594" s="164"/>
      <c r="BR594" s="164"/>
      <c r="BS594" s="164"/>
      <c r="BT594" s="164"/>
      <c r="BU594" s="164"/>
      <c r="BV594" s="164"/>
      <c r="BW594" s="164"/>
      <c r="BX594" s="164"/>
      <c r="BY594" s="165">
        <v>167</v>
      </c>
      <c r="BZ594" s="165"/>
      <c r="CA594" s="165"/>
      <c r="CB594" s="165"/>
      <c r="CC594" s="165"/>
      <c r="CD594" s="165"/>
      <c r="CE594" s="165"/>
      <c r="CF594" s="164"/>
      <c r="CG594" s="164"/>
      <c r="CH594" s="164"/>
      <c r="CI594" s="164"/>
      <c r="CJ594" s="164"/>
      <c r="CK594" s="164"/>
      <c r="CL594" s="164"/>
      <c r="CM594" s="164"/>
      <c r="CN594" s="164"/>
    </row>
    <row r="595" spans="5:92" ht="14.25" customHeight="1" x14ac:dyDescent="0.35">
      <c r="E595" s="164">
        <v>465</v>
      </c>
      <c r="F595" s="164"/>
      <c r="G595" s="189"/>
      <c r="H595" s="189"/>
      <c r="I595" s="189"/>
      <c r="J595" s="189"/>
      <c r="K595" s="189"/>
      <c r="L595" s="189"/>
      <c r="M595" s="189"/>
      <c r="N595" s="189"/>
      <c r="O595" s="189"/>
      <c r="P595" s="189"/>
      <c r="Q595" s="189"/>
      <c r="R595" s="189"/>
      <c r="S595" s="189"/>
      <c r="T595" s="163" t="s">
        <v>1931</v>
      </c>
      <c r="U595" s="163"/>
      <c r="V595" s="163"/>
      <c r="W595" s="163"/>
      <c r="X595" s="163"/>
      <c r="Y595" s="163"/>
      <c r="Z595" s="163"/>
      <c r="AA595" s="163"/>
      <c r="AB595" s="163"/>
      <c r="AC595" s="163"/>
      <c r="AD595" s="163"/>
      <c r="AE595" s="163"/>
      <c r="AF595" s="163"/>
      <c r="AG595" s="163"/>
      <c r="AH595" s="163"/>
      <c r="AI595" s="163"/>
      <c r="AJ595" s="163"/>
      <c r="AK595" s="163"/>
      <c r="AL595" s="163"/>
      <c r="AM595" s="163"/>
      <c r="AN595" s="163"/>
      <c r="AO595" s="163"/>
      <c r="AP595" s="163"/>
      <c r="AQ595" s="163"/>
      <c r="AR595" s="163"/>
      <c r="AS595" s="163"/>
      <c r="AT595" s="163"/>
      <c r="AU595" s="163"/>
      <c r="AV595" s="163"/>
      <c r="AW595" s="163"/>
      <c r="AX595" s="163"/>
      <c r="AY595" s="163"/>
      <c r="AZ595" s="163"/>
      <c r="BA595" s="163"/>
      <c r="BB595" s="163"/>
      <c r="BC595" s="163"/>
      <c r="BD595" s="163"/>
      <c r="BE595" s="163"/>
      <c r="BF595" s="163"/>
      <c r="BG595" s="163"/>
      <c r="BH595" s="163"/>
      <c r="BI595" s="163"/>
      <c r="BJ595" s="163"/>
      <c r="BK595" s="164">
        <v>105</v>
      </c>
      <c r="BL595" s="164"/>
      <c r="BM595" s="164"/>
      <c r="BN595" s="164"/>
      <c r="BO595" s="164"/>
      <c r="BP595" s="164"/>
      <c r="BQ595" s="164"/>
      <c r="BR595" s="164"/>
      <c r="BS595" s="164"/>
      <c r="BT595" s="164"/>
      <c r="BU595" s="164"/>
      <c r="BV595" s="164"/>
      <c r="BW595" s="164"/>
      <c r="BX595" s="164"/>
      <c r="BY595" s="165">
        <v>105</v>
      </c>
      <c r="BZ595" s="165"/>
      <c r="CA595" s="165"/>
      <c r="CB595" s="165"/>
      <c r="CC595" s="165"/>
      <c r="CD595" s="165"/>
      <c r="CE595" s="165"/>
      <c r="CF595" s="164"/>
      <c r="CG595" s="164"/>
      <c r="CH595" s="164"/>
      <c r="CI595" s="164"/>
      <c r="CJ595" s="164"/>
      <c r="CK595" s="164"/>
      <c r="CL595" s="164"/>
      <c r="CM595" s="164"/>
      <c r="CN595" s="164"/>
    </row>
    <row r="596" spans="5:92" ht="14.25" customHeight="1" x14ac:dyDescent="0.35">
      <c r="E596" s="164">
        <v>466</v>
      </c>
      <c r="F596" s="164"/>
      <c r="G596" s="189"/>
      <c r="H596" s="189"/>
      <c r="I596" s="189"/>
      <c r="J596" s="189"/>
      <c r="K596" s="189"/>
      <c r="L596" s="189"/>
      <c r="M596" s="189"/>
      <c r="N596" s="189"/>
      <c r="O596" s="189"/>
      <c r="P596" s="189"/>
      <c r="Q596" s="189"/>
      <c r="R596" s="189"/>
      <c r="S596" s="189"/>
      <c r="T596" s="163" t="s">
        <v>1932</v>
      </c>
      <c r="U596" s="163"/>
      <c r="V596" s="163"/>
      <c r="W596" s="163"/>
      <c r="X596" s="163"/>
      <c r="Y596" s="163"/>
      <c r="Z596" s="163"/>
      <c r="AA596" s="163"/>
      <c r="AB596" s="163"/>
      <c r="AC596" s="163"/>
      <c r="AD596" s="163"/>
      <c r="AE596" s="163"/>
      <c r="AF596" s="163"/>
      <c r="AG596" s="163"/>
      <c r="AH596" s="163"/>
      <c r="AI596" s="163"/>
      <c r="AJ596" s="163"/>
      <c r="AK596" s="163"/>
      <c r="AL596" s="163"/>
      <c r="AM596" s="163"/>
      <c r="AN596" s="163"/>
      <c r="AO596" s="163"/>
      <c r="AP596" s="163"/>
      <c r="AQ596" s="163"/>
      <c r="AR596" s="163"/>
      <c r="AS596" s="163"/>
      <c r="AT596" s="163"/>
      <c r="AU596" s="163"/>
      <c r="AV596" s="163"/>
      <c r="AW596" s="163"/>
      <c r="AX596" s="163"/>
      <c r="AY596" s="163"/>
      <c r="AZ596" s="163"/>
      <c r="BA596" s="163"/>
      <c r="BB596" s="163"/>
      <c r="BC596" s="163"/>
      <c r="BD596" s="163"/>
      <c r="BE596" s="163"/>
      <c r="BF596" s="163"/>
      <c r="BG596" s="163"/>
      <c r="BH596" s="163"/>
      <c r="BI596" s="163"/>
      <c r="BJ596" s="163"/>
      <c r="BK596" s="164">
        <v>88</v>
      </c>
      <c r="BL596" s="164"/>
      <c r="BM596" s="164"/>
      <c r="BN596" s="164"/>
      <c r="BO596" s="164"/>
      <c r="BP596" s="164"/>
      <c r="BQ596" s="164"/>
      <c r="BR596" s="164"/>
      <c r="BS596" s="164"/>
      <c r="BT596" s="164"/>
      <c r="BU596" s="164"/>
      <c r="BV596" s="164"/>
      <c r="BW596" s="164"/>
      <c r="BX596" s="164"/>
      <c r="BY596" s="165">
        <v>88</v>
      </c>
      <c r="BZ596" s="165"/>
      <c r="CA596" s="165"/>
      <c r="CB596" s="165"/>
      <c r="CC596" s="165"/>
      <c r="CD596" s="165"/>
      <c r="CE596" s="165"/>
      <c r="CF596" s="164"/>
      <c r="CG596" s="164"/>
      <c r="CH596" s="164"/>
      <c r="CI596" s="164"/>
      <c r="CJ596" s="164"/>
      <c r="CK596" s="164"/>
      <c r="CL596" s="164"/>
      <c r="CM596" s="164"/>
      <c r="CN596" s="164"/>
    </row>
    <row r="597" spans="5:92" ht="14.25" customHeight="1" x14ac:dyDescent="0.35">
      <c r="E597" s="164">
        <v>467</v>
      </c>
      <c r="F597" s="164"/>
      <c r="G597" s="189"/>
      <c r="H597" s="189"/>
      <c r="I597" s="189"/>
      <c r="J597" s="189"/>
      <c r="K597" s="189"/>
      <c r="L597" s="189"/>
      <c r="M597" s="189"/>
      <c r="N597" s="189"/>
      <c r="O597" s="189"/>
      <c r="P597" s="189"/>
      <c r="Q597" s="189"/>
      <c r="R597" s="189"/>
      <c r="S597" s="189"/>
      <c r="T597" s="163" t="s">
        <v>1933</v>
      </c>
      <c r="U597" s="163"/>
      <c r="V597" s="163"/>
      <c r="W597" s="163"/>
      <c r="X597" s="163"/>
      <c r="Y597" s="163"/>
      <c r="Z597" s="163"/>
      <c r="AA597" s="163"/>
      <c r="AB597" s="163"/>
      <c r="AC597" s="163"/>
      <c r="AD597" s="163"/>
      <c r="AE597" s="163"/>
      <c r="AF597" s="163"/>
      <c r="AG597" s="163"/>
      <c r="AH597" s="163"/>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c r="BI597" s="163"/>
      <c r="BJ597" s="163"/>
      <c r="BK597" s="164">
        <v>191</v>
      </c>
      <c r="BL597" s="164"/>
      <c r="BM597" s="164"/>
      <c r="BN597" s="164"/>
      <c r="BO597" s="164"/>
      <c r="BP597" s="164"/>
      <c r="BQ597" s="164"/>
      <c r="BR597" s="164"/>
      <c r="BS597" s="164"/>
      <c r="BT597" s="164"/>
      <c r="BU597" s="164"/>
      <c r="BV597" s="164"/>
      <c r="BW597" s="164"/>
      <c r="BX597" s="164"/>
      <c r="BY597" s="165">
        <v>191</v>
      </c>
      <c r="BZ597" s="165"/>
      <c r="CA597" s="165"/>
      <c r="CB597" s="165"/>
      <c r="CC597" s="165"/>
      <c r="CD597" s="165"/>
      <c r="CE597" s="165"/>
      <c r="CF597" s="164"/>
      <c r="CG597" s="164"/>
      <c r="CH597" s="164"/>
      <c r="CI597" s="164"/>
      <c r="CJ597" s="164"/>
      <c r="CK597" s="164"/>
      <c r="CL597" s="164"/>
      <c r="CM597" s="164"/>
      <c r="CN597" s="164"/>
    </row>
    <row r="598" spans="5:92" ht="14.25" customHeight="1" x14ac:dyDescent="0.35">
      <c r="E598" s="164">
        <v>468</v>
      </c>
      <c r="F598" s="164"/>
      <c r="G598" s="189"/>
      <c r="H598" s="189"/>
      <c r="I598" s="189"/>
      <c r="J598" s="189"/>
      <c r="K598" s="189"/>
      <c r="L598" s="189"/>
      <c r="M598" s="189"/>
      <c r="N598" s="189"/>
      <c r="O598" s="189"/>
      <c r="P598" s="189"/>
      <c r="Q598" s="189"/>
      <c r="R598" s="189"/>
      <c r="S598" s="189"/>
      <c r="T598" s="163" t="s">
        <v>1934</v>
      </c>
      <c r="U598" s="163"/>
      <c r="V598" s="163"/>
      <c r="W598" s="163"/>
      <c r="X598" s="163"/>
      <c r="Y598" s="163"/>
      <c r="Z598" s="163"/>
      <c r="AA598" s="163"/>
      <c r="AB598" s="163"/>
      <c r="AC598" s="163"/>
      <c r="AD598" s="163"/>
      <c r="AE598" s="163"/>
      <c r="AF598" s="163"/>
      <c r="AG598" s="163"/>
      <c r="AH598" s="163"/>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c r="BI598" s="163"/>
      <c r="BJ598" s="163"/>
      <c r="BK598" s="164">
        <v>70</v>
      </c>
      <c r="BL598" s="164"/>
      <c r="BM598" s="164"/>
      <c r="BN598" s="164"/>
      <c r="BO598" s="164"/>
      <c r="BP598" s="164"/>
      <c r="BQ598" s="164"/>
      <c r="BR598" s="164"/>
      <c r="BS598" s="164"/>
      <c r="BT598" s="164"/>
      <c r="BU598" s="164"/>
      <c r="BV598" s="164"/>
      <c r="BW598" s="164"/>
      <c r="BX598" s="164"/>
      <c r="BY598" s="165">
        <v>70</v>
      </c>
      <c r="BZ598" s="165"/>
      <c r="CA598" s="165"/>
      <c r="CB598" s="165"/>
      <c r="CC598" s="165"/>
      <c r="CD598" s="165"/>
      <c r="CE598" s="165"/>
      <c r="CF598" s="164"/>
      <c r="CG598" s="164"/>
      <c r="CH598" s="164"/>
      <c r="CI598" s="164"/>
      <c r="CJ598" s="164"/>
      <c r="CK598" s="164"/>
      <c r="CL598" s="164"/>
      <c r="CM598" s="164"/>
      <c r="CN598" s="164"/>
    </row>
    <row r="599" spans="5:92" ht="14.25" customHeight="1" x14ac:dyDescent="0.35">
      <c r="E599" s="164">
        <v>469</v>
      </c>
      <c r="F599" s="164"/>
      <c r="G599" s="189"/>
      <c r="H599" s="189"/>
      <c r="I599" s="189"/>
      <c r="J599" s="189"/>
      <c r="K599" s="189"/>
      <c r="L599" s="189"/>
      <c r="M599" s="189"/>
      <c r="N599" s="189"/>
      <c r="O599" s="189"/>
      <c r="P599" s="189"/>
      <c r="Q599" s="189"/>
      <c r="R599" s="189"/>
      <c r="S599" s="189"/>
      <c r="T599" s="163" t="s">
        <v>1108</v>
      </c>
      <c r="U599" s="163"/>
      <c r="V599" s="163"/>
      <c r="W599" s="163"/>
      <c r="X599" s="163"/>
      <c r="Y599" s="163"/>
      <c r="Z599" s="163"/>
      <c r="AA599" s="163"/>
      <c r="AB599" s="163"/>
      <c r="AC599" s="163"/>
      <c r="AD599" s="163"/>
      <c r="AE599" s="163"/>
      <c r="AF599" s="163"/>
      <c r="AG599" s="163"/>
      <c r="AH599" s="163"/>
      <c r="AI599" s="163"/>
      <c r="AJ599" s="163"/>
      <c r="AK599" s="163"/>
      <c r="AL599" s="163"/>
      <c r="AM599" s="163"/>
      <c r="AN599" s="163"/>
      <c r="AO599" s="163"/>
      <c r="AP599" s="163"/>
      <c r="AQ599" s="163"/>
      <c r="AR599" s="163"/>
      <c r="AS599" s="163"/>
      <c r="AT599" s="163"/>
      <c r="AU599" s="163"/>
      <c r="AV599" s="163"/>
      <c r="AW599" s="163"/>
      <c r="AX599" s="163"/>
      <c r="AY599" s="163"/>
      <c r="AZ599" s="163"/>
      <c r="BA599" s="163"/>
      <c r="BB599" s="163"/>
      <c r="BC599" s="163"/>
      <c r="BD599" s="163"/>
      <c r="BE599" s="163"/>
      <c r="BF599" s="163"/>
      <c r="BG599" s="163"/>
      <c r="BH599" s="163"/>
      <c r="BI599" s="163"/>
      <c r="BJ599" s="163"/>
      <c r="BK599" s="164"/>
      <c r="BL599" s="164"/>
      <c r="BM599" s="164"/>
      <c r="BN599" s="164"/>
      <c r="BO599" s="164"/>
      <c r="BP599" s="164"/>
      <c r="BQ599" s="164"/>
      <c r="BR599" s="164">
        <v>12</v>
      </c>
      <c r="BS599" s="164"/>
      <c r="BT599" s="164"/>
      <c r="BU599" s="164"/>
      <c r="BV599" s="164"/>
      <c r="BW599" s="164"/>
      <c r="BX599" s="164"/>
      <c r="BY599" s="165">
        <v>12</v>
      </c>
      <c r="BZ599" s="165"/>
      <c r="CA599" s="165"/>
      <c r="CB599" s="165"/>
      <c r="CC599" s="165"/>
      <c r="CD599" s="165"/>
      <c r="CE599" s="165"/>
      <c r="CF599" s="164"/>
      <c r="CG599" s="164"/>
      <c r="CH599" s="164"/>
      <c r="CI599" s="164"/>
      <c r="CJ599" s="164"/>
      <c r="CK599" s="164"/>
      <c r="CL599" s="164"/>
      <c r="CM599" s="164"/>
      <c r="CN599" s="164"/>
    </row>
    <row r="600" spans="5:92" ht="14.25" customHeight="1" x14ac:dyDescent="0.35">
      <c r="E600" s="164">
        <v>470</v>
      </c>
      <c r="F600" s="164"/>
      <c r="G600" s="189"/>
      <c r="H600" s="189"/>
      <c r="I600" s="189"/>
      <c r="J600" s="189"/>
      <c r="K600" s="189"/>
      <c r="L600" s="189"/>
      <c r="M600" s="189"/>
      <c r="N600" s="189"/>
      <c r="O600" s="189"/>
      <c r="P600" s="189"/>
      <c r="Q600" s="189"/>
      <c r="R600" s="189"/>
      <c r="S600" s="189"/>
      <c r="T600" s="163" t="s">
        <v>1935</v>
      </c>
      <c r="U600" s="163"/>
      <c r="V600" s="163"/>
      <c r="W600" s="163"/>
      <c r="X600" s="163"/>
      <c r="Y600" s="163"/>
      <c r="Z600" s="163"/>
      <c r="AA600" s="163"/>
      <c r="AB600" s="163"/>
      <c r="AC600" s="163"/>
      <c r="AD600" s="163"/>
      <c r="AE600" s="163"/>
      <c r="AF600" s="163"/>
      <c r="AG600" s="163"/>
      <c r="AH600" s="163"/>
      <c r="AI600" s="163"/>
      <c r="AJ600" s="163"/>
      <c r="AK600" s="163"/>
      <c r="AL600" s="163"/>
      <c r="AM600" s="163"/>
      <c r="AN600" s="163"/>
      <c r="AO600" s="163"/>
      <c r="AP600" s="163"/>
      <c r="AQ600" s="163"/>
      <c r="AR600" s="163"/>
      <c r="AS600" s="163"/>
      <c r="AT600" s="163"/>
      <c r="AU600" s="163"/>
      <c r="AV600" s="163"/>
      <c r="AW600" s="163"/>
      <c r="AX600" s="163"/>
      <c r="AY600" s="163"/>
      <c r="AZ600" s="163"/>
      <c r="BA600" s="163"/>
      <c r="BB600" s="163"/>
      <c r="BC600" s="163"/>
      <c r="BD600" s="163"/>
      <c r="BE600" s="163"/>
      <c r="BF600" s="163"/>
      <c r="BG600" s="163"/>
      <c r="BH600" s="163"/>
      <c r="BI600" s="163"/>
      <c r="BJ600" s="163"/>
      <c r="BK600" s="164">
        <v>9</v>
      </c>
      <c r="BL600" s="164"/>
      <c r="BM600" s="164"/>
      <c r="BN600" s="164"/>
      <c r="BO600" s="164"/>
      <c r="BP600" s="164"/>
      <c r="BQ600" s="164"/>
      <c r="BR600" s="164"/>
      <c r="BS600" s="164"/>
      <c r="BT600" s="164"/>
      <c r="BU600" s="164"/>
      <c r="BV600" s="164"/>
      <c r="BW600" s="164"/>
      <c r="BX600" s="164"/>
      <c r="BY600" s="165">
        <v>9</v>
      </c>
      <c r="BZ600" s="165"/>
      <c r="CA600" s="165"/>
      <c r="CB600" s="165"/>
      <c r="CC600" s="165"/>
      <c r="CD600" s="165"/>
      <c r="CE600" s="165"/>
      <c r="CF600" s="164"/>
      <c r="CG600" s="164"/>
      <c r="CH600" s="164"/>
      <c r="CI600" s="164"/>
      <c r="CJ600" s="164"/>
      <c r="CK600" s="164"/>
      <c r="CL600" s="164"/>
      <c r="CM600" s="164"/>
      <c r="CN600" s="164"/>
    </row>
    <row r="601" spans="5:92" ht="14.25" customHeight="1" x14ac:dyDescent="0.35">
      <c r="E601" s="164">
        <v>471</v>
      </c>
      <c r="F601" s="164"/>
      <c r="G601" s="189"/>
      <c r="H601" s="189"/>
      <c r="I601" s="189"/>
      <c r="J601" s="189"/>
      <c r="K601" s="189"/>
      <c r="L601" s="189"/>
      <c r="M601" s="189"/>
      <c r="N601" s="189"/>
      <c r="O601" s="189"/>
      <c r="P601" s="189"/>
      <c r="Q601" s="189"/>
      <c r="R601" s="189"/>
      <c r="S601" s="189"/>
      <c r="T601" s="163" t="s">
        <v>1936</v>
      </c>
      <c r="U601" s="163"/>
      <c r="V601" s="163"/>
      <c r="W601" s="163"/>
      <c r="X601" s="163"/>
      <c r="Y601" s="163"/>
      <c r="Z601" s="163"/>
      <c r="AA601" s="163"/>
      <c r="AB601" s="163"/>
      <c r="AC601" s="163"/>
      <c r="AD601" s="163"/>
      <c r="AE601" s="163"/>
      <c r="AF601" s="163"/>
      <c r="AG601" s="163"/>
      <c r="AH601" s="163"/>
      <c r="AI601" s="163"/>
      <c r="AJ601" s="163"/>
      <c r="AK601" s="163"/>
      <c r="AL601" s="163"/>
      <c r="AM601" s="163"/>
      <c r="AN601" s="163"/>
      <c r="AO601" s="163"/>
      <c r="AP601" s="163"/>
      <c r="AQ601" s="163"/>
      <c r="AR601" s="163"/>
      <c r="AS601" s="163"/>
      <c r="AT601" s="163"/>
      <c r="AU601" s="163"/>
      <c r="AV601" s="163"/>
      <c r="AW601" s="163"/>
      <c r="AX601" s="163"/>
      <c r="AY601" s="163"/>
      <c r="AZ601" s="163"/>
      <c r="BA601" s="163"/>
      <c r="BB601" s="163"/>
      <c r="BC601" s="163"/>
      <c r="BD601" s="163"/>
      <c r="BE601" s="163"/>
      <c r="BF601" s="163"/>
      <c r="BG601" s="163"/>
      <c r="BH601" s="163"/>
      <c r="BI601" s="163"/>
      <c r="BJ601" s="163"/>
      <c r="BK601" s="164">
        <v>48</v>
      </c>
      <c r="BL601" s="164"/>
      <c r="BM601" s="164"/>
      <c r="BN601" s="164"/>
      <c r="BO601" s="164"/>
      <c r="BP601" s="164"/>
      <c r="BQ601" s="164"/>
      <c r="BR601" s="164"/>
      <c r="BS601" s="164"/>
      <c r="BT601" s="164"/>
      <c r="BU601" s="164"/>
      <c r="BV601" s="164"/>
      <c r="BW601" s="164"/>
      <c r="BX601" s="164"/>
      <c r="BY601" s="165">
        <v>48</v>
      </c>
      <c r="BZ601" s="165"/>
      <c r="CA601" s="165"/>
      <c r="CB601" s="165"/>
      <c r="CC601" s="165"/>
      <c r="CD601" s="165"/>
      <c r="CE601" s="165"/>
      <c r="CF601" s="164"/>
      <c r="CG601" s="164"/>
      <c r="CH601" s="164"/>
      <c r="CI601" s="164"/>
      <c r="CJ601" s="164"/>
      <c r="CK601" s="164"/>
      <c r="CL601" s="164"/>
      <c r="CM601" s="164"/>
      <c r="CN601" s="164"/>
    </row>
    <row r="602" spans="5:92" ht="14.25" customHeight="1" x14ac:dyDescent="0.35">
      <c r="E602" s="164">
        <v>472</v>
      </c>
      <c r="F602" s="164"/>
      <c r="G602" s="189"/>
      <c r="H602" s="189"/>
      <c r="I602" s="189"/>
      <c r="J602" s="189"/>
      <c r="K602" s="189"/>
      <c r="L602" s="189"/>
      <c r="M602" s="189"/>
      <c r="N602" s="189"/>
      <c r="O602" s="189"/>
      <c r="P602" s="189"/>
      <c r="Q602" s="189"/>
      <c r="R602" s="189"/>
      <c r="S602" s="189"/>
      <c r="T602" s="163" t="s">
        <v>1121</v>
      </c>
      <c r="U602" s="163"/>
      <c r="V602" s="163"/>
      <c r="W602" s="163"/>
      <c r="X602" s="163"/>
      <c r="Y602" s="163"/>
      <c r="Z602" s="163"/>
      <c r="AA602" s="163"/>
      <c r="AB602" s="163"/>
      <c r="AC602" s="163"/>
      <c r="AD602" s="163"/>
      <c r="AE602" s="163"/>
      <c r="AF602" s="163"/>
      <c r="AG602" s="163"/>
      <c r="AH602" s="163"/>
      <c r="AI602" s="163"/>
      <c r="AJ602" s="163"/>
      <c r="AK602" s="163"/>
      <c r="AL602" s="163"/>
      <c r="AM602" s="163"/>
      <c r="AN602" s="163"/>
      <c r="AO602" s="163"/>
      <c r="AP602" s="163"/>
      <c r="AQ602" s="163"/>
      <c r="AR602" s="163"/>
      <c r="AS602" s="163"/>
      <c r="AT602" s="163"/>
      <c r="AU602" s="163"/>
      <c r="AV602" s="163"/>
      <c r="AW602" s="163"/>
      <c r="AX602" s="163"/>
      <c r="AY602" s="163"/>
      <c r="AZ602" s="163"/>
      <c r="BA602" s="163"/>
      <c r="BB602" s="163"/>
      <c r="BC602" s="163"/>
      <c r="BD602" s="163"/>
      <c r="BE602" s="163"/>
      <c r="BF602" s="163"/>
      <c r="BG602" s="163"/>
      <c r="BH602" s="163"/>
      <c r="BI602" s="163"/>
      <c r="BJ602" s="163"/>
      <c r="BK602" s="164">
        <v>12</v>
      </c>
      <c r="BL602" s="164"/>
      <c r="BM602" s="164"/>
      <c r="BN602" s="164"/>
      <c r="BO602" s="164"/>
      <c r="BP602" s="164"/>
      <c r="BQ602" s="164"/>
      <c r="BR602" s="164"/>
      <c r="BS602" s="164"/>
      <c r="BT602" s="164"/>
      <c r="BU602" s="164"/>
      <c r="BV602" s="164"/>
      <c r="BW602" s="164"/>
      <c r="BX602" s="164"/>
      <c r="BY602" s="165">
        <v>12</v>
      </c>
      <c r="BZ602" s="165"/>
      <c r="CA602" s="165"/>
      <c r="CB602" s="165"/>
      <c r="CC602" s="165"/>
      <c r="CD602" s="165"/>
      <c r="CE602" s="165"/>
      <c r="CF602" s="164"/>
      <c r="CG602" s="164"/>
      <c r="CH602" s="164"/>
      <c r="CI602" s="164"/>
      <c r="CJ602" s="164"/>
      <c r="CK602" s="164"/>
      <c r="CL602" s="164"/>
      <c r="CM602" s="164"/>
      <c r="CN602" s="164"/>
    </row>
    <row r="603" spans="5:92" ht="14.25" customHeight="1" x14ac:dyDescent="0.35">
      <c r="E603" s="164">
        <v>473</v>
      </c>
      <c r="F603" s="164"/>
      <c r="G603" s="189"/>
      <c r="H603" s="189"/>
      <c r="I603" s="189"/>
      <c r="J603" s="189"/>
      <c r="K603" s="189"/>
      <c r="L603" s="189"/>
      <c r="M603" s="189"/>
      <c r="N603" s="189"/>
      <c r="O603" s="189"/>
      <c r="P603" s="189"/>
      <c r="Q603" s="189"/>
      <c r="R603" s="189"/>
      <c r="S603" s="189"/>
      <c r="T603" s="163" t="s">
        <v>1937</v>
      </c>
      <c r="U603" s="163"/>
      <c r="V603" s="163"/>
      <c r="W603" s="163"/>
      <c r="X603" s="163"/>
      <c r="Y603" s="163"/>
      <c r="Z603" s="163"/>
      <c r="AA603" s="163"/>
      <c r="AB603" s="163"/>
      <c r="AC603" s="163"/>
      <c r="AD603" s="163"/>
      <c r="AE603" s="163"/>
      <c r="AF603" s="163"/>
      <c r="AG603" s="163"/>
      <c r="AH603" s="163"/>
      <c r="AI603" s="163"/>
      <c r="AJ603" s="163"/>
      <c r="AK603" s="163"/>
      <c r="AL603" s="163"/>
      <c r="AM603" s="163"/>
      <c r="AN603" s="163"/>
      <c r="AO603" s="163"/>
      <c r="AP603" s="163"/>
      <c r="AQ603" s="163"/>
      <c r="AR603" s="163"/>
      <c r="AS603" s="163"/>
      <c r="AT603" s="163"/>
      <c r="AU603" s="163"/>
      <c r="AV603" s="163"/>
      <c r="AW603" s="163"/>
      <c r="AX603" s="163"/>
      <c r="AY603" s="163"/>
      <c r="AZ603" s="163"/>
      <c r="BA603" s="163"/>
      <c r="BB603" s="163"/>
      <c r="BC603" s="163"/>
      <c r="BD603" s="163"/>
      <c r="BE603" s="163"/>
      <c r="BF603" s="163"/>
      <c r="BG603" s="163"/>
      <c r="BH603" s="163"/>
      <c r="BI603" s="163"/>
      <c r="BJ603" s="163"/>
      <c r="BK603" s="164">
        <v>12</v>
      </c>
      <c r="BL603" s="164"/>
      <c r="BM603" s="164"/>
      <c r="BN603" s="164"/>
      <c r="BO603" s="164"/>
      <c r="BP603" s="164"/>
      <c r="BQ603" s="164"/>
      <c r="BR603" s="164"/>
      <c r="BS603" s="164"/>
      <c r="BT603" s="164"/>
      <c r="BU603" s="164"/>
      <c r="BV603" s="164"/>
      <c r="BW603" s="164"/>
      <c r="BX603" s="164"/>
      <c r="BY603" s="165">
        <v>12</v>
      </c>
      <c r="BZ603" s="165"/>
      <c r="CA603" s="165"/>
      <c r="CB603" s="165"/>
      <c r="CC603" s="165"/>
      <c r="CD603" s="165"/>
      <c r="CE603" s="165"/>
      <c r="CF603" s="164"/>
      <c r="CG603" s="164"/>
      <c r="CH603" s="164"/>
      <c r="CI603" s="164"/>
      <c r="CJ603" s="164"/>
      <c r="CK603" s="164"/>
      <c r="CL603" s="164"/>
      <c r="CM603" s="164"/>
      <c r="CN603" s="164"/>
    </row>
    <row r="604" spans="5:92" ht="14.25" customHeight="1" x14ac:dyDescent="0.35">
      <c r="E604" s="164">
        <v>474</v>
      </c>
      <c r="F604" s="164"/>
      <c r="G604" s="189"/>
      <c r="H604" s="189"/>
      <c r="I604" s="189"/>
      <c r="J604" s="189"/>
      <c r="K604" s="189"/>
      <c r="L604" s="189"/>
      <c r="M604" s="189"/>
      <c r="N604" s="189"/>
      <c r="O604" s="189"/>
      <c r="P604" s="189"/>
      <c r="Q604" s="189"/>
      <c r="R604" s="189"/>
      <c r="S604" s="189"/>
      <c r="T604" s="163" t="s">
        <v>1938</v>
      </c>
      <c r="U604" s="163"/>
      <c r="V604" s="163"/>
      <c r="W604" s="163"/>
      <c r="X604" s="163"/>
      <c r="Y604" s="163"/>
      <c r="Z604" s="163"/>
      <c r="AA604" s="163"/>
      <c r="AB604" s="163"/>
      <c r="AC604" s="163"/>
      <c r="AD604" s="163"/>
      <c r="AE604" s="163"/>
      <c r="AF604" s="163"/>
      <c r="AG604" s="163"/>
      <c r="AH604" s="163"/>
      <c r="AI604" s="163"/>
      <c r="AJ604" s="163"/>
      <c r="AK604" s="163"/>
      <c r="AL604" s="163"/>
      <c r="AM604" s="163"/>
      <c r="AN604" s="163"/>
      <c r="AO604" s="163"/>
      <c r="AP604" s="163"/>
      <c r="AQ604" s="163"/>
      <c r="AR604" s="163"/>
      <c r="AS604" s="163"/>
      <c r="AT604" s="163"/>
      <c r="AU604" s="163"/>
      <c r="AV604" s="163"/>
      <c r="AW604" s="163"/>
      <c r="AX604" s="163"/>
      <c r="AY604" s="163"/>
      <c r="AZ604" s="163"/>
      <c r="BA604" s="163"/>
      <c r="BB604" s="163"/>
      <c r="BC604" s="163"/>
      <c r="BD604" s="163"/>
      <c r="BE604" s="163"/>
      <c r="BF604" s="163"/>
      <c r="BG604" s="163"/>
      <c r="BH604" s="163"/>
      <c r="BI604" s="163"/>
      <c r="BJ604" s="163"/>
      <c r="BK604" s="164">
        <v>11</v>
      </c>
      <c r="BL604" s="164"/>
      <c r="BM604" s="164"/>
      <c r="BN604" s="164"/>
      <c r="BO604" s="164"/>
      <c r="BP604" s="164"/>
      <c r="BQ604" s="164"/>
      <c r="BR604" s="164"/>
      <c r="BS604" s="164"/>
      <c r="BT604" s="164"/>
      <c r="BU604" s="164"/>
      <c r="BV604" s="164"/>
      <c r="BW604" s="164"/>
      <c r="BX604" s="164"/>
      <c r="BY604" s="165">
        <v>11</v>
      </c>
      <c r="BZ604" s="165"/>
      <c r="CA604" s="165"/>
      <c r="CB604" s="165"/>
      <c r="CC604" s="165"/>
      <c r="CD604" s="165"/>
      <c r="CE604" s="165"/>
      <c r="CF604" s="164"/>
      <c r="CG604" s="164"/>
      <c r="CH604" s="164"/>
      <c r="CI604" s="164"/>
      <c r="CJ604" s="164"/>
      <c r="CK604" s="164"/>
      <c r="CL604" s="164"/>
      <c r="CM604" s="164"/>
      <c r="CN604" s="164"/>
    </row>
    <row r="605" spans="5:92" ht="14.25" customHeight="1" x14ac:dyDescent="0.35">
      <c r="E605" s="164">
        <v>475</v>
      </c>
      <c r="F605" s="164"/>
      <c r="G605" s="189"/>
      <c r="H605" s="189"/>
      <c r="I605" s="189"/>
      <c r="J605" s="189"/>
      <c r="K605" s="189"/>
      <c r="L605" s="189"/>
      <c r="M605" s="189"/>
      <c r="N605" s="189"/>
      <c r="O605" s="189"/>
      <c r="P605" s="189"/>
      <c r="Q605" s="189"/>
      <c r="R605" s="189"/>
      <c r="S605" s="189"/>
      <c r="T605" s="163" t="s">
        <v>1940</v>
      </c>
      <c r="U605" s="163"/>
      <c r="V605" s="163"/>
      <c r="W605" s="163"/>
      <c r="X605" s="163"/>
      <c r="Y605" s="163"/>
      <c r="Z605" s="163"/>
      <c r="AA605" s="163"/>
      <c r="AB605" s="163"/>
      <c r="AC605" s="163"/>
      <c r="AD605" s="163"/>
      <c r="AE605" s="163"/>
      <c r="AF605" s="163"/>
      <c r="AG605" s="163"/>
      <c r="AH605" s="163"/>
      <c r="AI605" s="163"/>
      <c r="AJ605" s="163"/>
      <c r="AK605" s="163"/>
      <c r="AL605" s="163"/>
      <c r="AM605" s="163"/>
      <c r="AN605" s="163"/>
      <c r="AO605" s="163"/>
      <c r="AP605" s="163"/>
      <c r="AQ605" s="163"/>
      <c r="AR605" s="163"/>
      <c r="AS605" s="163"/>
      <c r="AT605" s="163"/>
      <c r="AU605" s="163"/>
      <c r="AV605" s="163"/>
      <c r="AW605" s="163"/>
      <c r="AX605" s="163"/>
      <c r="AY605" s="163"/>
      <c r="AZ605" s="163"/>
      <c r="BA605" s="163"/>
      <c r="BB605" s="163"/>
      <c r="BC605" s="163"/>
      <c r="BD605" s="163"/>
      <c r="BE605" s="163"/>
      <c r="BF605" s="163"/>
      <c r="BG605" s="163"/>
      <c r="BH605" s="163"/>
      <c r="BI605" s="163"/>
      <c r="BJ605" s="163"/>
      <c r="BK605" s="164">
        <v>70</v>
      </c>
      <c r="BL605" s="164"/>
      <c r="BM605" s="164"/>
      <c r="BN605" s="164"/>
      <c r="BO605" s="164"/>
      <c r="BP605" s="164"/>
      <c r="BQ605" s="164"/>
      <c r="BR605" s="164"/>
      <c r="BS605" s="164"/>
      <c r="BT605" s="164"/>
      <c r="BU605" s="164"/>
      <c r="BV605" s="164"/>
      <c r="BW605" s="164"/>
      <c r="BX605" s="164"/>
      <c r="BY605" s="165">
        <v>70</v>
      </c>
      <c r="BZ605" s="165"/>
      <c r="CA605" s="165"/>
      <c r="CB605" s="165"/>
      <c r="CC605" s="165"/>
      <c r="CD605" s="165"/>
      <c r="CE605" s="165"/>
      <c r="CF605" s="164"/>
      <c r="CG605" s="164"/>
      <c r="CH605" s="164"/>
      <c r="CI605" s="164"/>
      <c r="CJ605" s="164"/>
      <c r="CK605" s="164"/>
      <c r="CL605" s="164"/>
      <c r="CM605" s="164"/>
      <c r="CN605" s="164"/>
    </row>
    <row r="606" spans="5:92" ht="14.25" customHeight="1" x14ac:dyDescent="0.35">
      <c r="E606" s="164">
        <v>476</v>
      </c>
      <c r="F606" s="164"/>
      <c r="G606" s="189"/>
      <c r="H606" s="189"/>
      <c r="I606" s="189"/>
      <c r="J606" s="189"/>
      <c r="K606" s="189"/>
      <c r="L606" s="189"/>
      <c r="M606" s="189"/>
      <c r="N606" s="189"/>
      <c r="O606" s="189"/>
      <c r="P606" s="189"/>
      <c r="Q606" s="189"/>
      <c r="R606" s="189"/>
      <c r="S606" s="189"/>
      <c r="T606" s="163" t="s">
        <v>1939</v>
      </c>
      <c r="U606" s="163"/>
      <c r="V606" s="163"/>
      <c r="W606" s="163"/>
      <c r="X606" s="163"/>
      <c r="Y606" s="163"/>
      <c r="Z606" s="163"/>
      <c r="AA606" s="163"/>
      <c r="AB606" s="163"/>
      <c r="AC606" s="163"/>
      <c r="AD606" s="163"/>
      <c r="AE606" s="163"/>
      <c r="AF606" s="163"/>
      <c r="AG606" s="163"/>
      <c r="AH606" s="163"/>
      <c r="AI606" s="163"/>
      <c r="AJ606" s="163"/>
      <c r="AK606" s="163"/>
      <c r="AL606" s="163"/>
      <c r="AM606" s="163"/>
      <c r="AN606" s="163"/>
      <c r="AO606" s="163"/>
      <c r="AP606" s="163"/>
      <c r="AQ606" s="163"/>
      <c r="AR606" s="163"/>
      <c r="AS606" s="163"/>
      <c r="AT606" s="163"/>
      <c r="AU606" s="163"/>
      <c r="AV606" s="163"/>
      <c r="AW606" s="163"/>
      <c r="AX606" s="163"/>
      <c r="AY606" s="163"/>
      <c r="AZ606" s="163"/>
      <c r="BA606" s="163"/>
      <c r="BB606" s="163"/>
      <c r="BC606" s="163"/>
      <c r="BD606" s="163"/>
      <c r="BE606" s="163"/>
      <c r="BF606" s="163"/>
      <c r="BG606" s="163"/>
      <c r="BH606" s="163"/>
      <c r="BI606" s="163"/>
      <c r="BJ606" s="163"/>
      <c r="BK606" s="164">
        <v>102</v>
      </c>
      <c r="BL606" s="164"/>
      <c r="BM606" s="164"/>
      <c r="BN606" s="164"/>
      <c r="BO606" s="164"/>
      <c r="BP606" s="164"/>
      <c r="BQ606" s="164"/>
      <c r="BR606" s="164"/>
      <c r="BS606" s="164"/>
      <c r="BT606" s="164"/>
      <c r="BU606" s="164"/>
      <c r="BV606" s="164"/>
      <c r="BW606" s="164"/>
      <c r="BX606" s="164"/>
      <c r="BY606" s="165">
        <v>102</v>
      </c>
      <c r="BZ606" s="165"/>
      <c r="CA606" s="165"/>
      <c r="CB606" s="165"/>
      <c r="CC606" s="165"/>
      <c r="CD606" s="165"/>
      <c r="CE606" s="165"/>
      <c r="CF606" s="164"/>
      <c r="CG606" s="164"/>
      <c r="CH606" s="164"/>
      <c r="CI606" s="164"/>
      <c r="CJ606" s="164"/>
      <c r="CK606" s="164"/>
      <c r="CL606" s="164"/>
      <c r="CM606" s="164"/>
      <c r="CN606" s="164"/>
    </row>
    <row r="607" spans="5:92" ht="14.25" customHeight="1" x14ac:dyDescent="0.35">
      <c r="E607" s="164">
        <v>477</v>
      </c>
      <c r="F607" s="164"/>
      <c r="G607" s="189"/>
      <c r="H607" s="189"/>
      <c r="I607" s="189"/>
      <c r="J607" s="189"/>
      <c r="K607" s="189"/>
      <c r="L607" s="189"/>
      <c r="M607" s="189"/>
      <c r="N607" s="189"/>
      <c r="O607" s="189"/>
      <c r="P607" s="189"/>
      <c r="Q607" s="189"/>
      <c r="R607" s="189"/>
      <c r="S607" s="189"/>
      <c r="T607" s="163" t="s">
        <v>1941</v>
      </c>
      <c r="U607" s="163"/>
      <c r="V607" s="163"/>
      <c r="W607" s="163"/>
      <c r="X607" s="163"/>
      <c r="Y607" s="163"/>
      <c r="Z607" s="163"/>
      <c r="AA607" s="163"/>
      <c r="AB607" s="163"/>
      <c r="AC607" s="163"/>
      <c r="AD607" s="163"/>
      <c r="AE607" s="163"/>
      <c r="AF607" s="163"/>
      <c r="AG607" s="163"/>
      <c r="AH607" s="163"/>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c r="BI607" s="163"/>
      <c r="BJ607" s="163"/>
      <c r="BK607" s="164">
        <v>78</v>
      </c>
      <c r="BL607" s="164"/>
      <c r="BM607" s="164"/>
      <c r="BN607" s="164"/>
      <c r="BO607" s="164"/>
      <c r="BP607" s="164"/>
      <c r="BQ607" s="164"/>
      <c r="BR607" s="164"/>
      <c r="BS607" s="164"/>
      <c r="BT607" s="164"/>
      <c r="BU607" s="164"/>
      <c r="BV607" s="164"/>
      <c r="BW607" s="164"/>
      <c r="BX607" s="164"/>
      <c r="BY607" s="165">
        <v>78</v>
      </c>
      <c r="BZ607" s="165"/>
      <c r="CA607" s="165"/>
      <c r="CB607" s="165"/>
      <c r="CC607" s="165"/>
      <c r="CD607" s="165"/>
      <c r="CE607" s="165"/>
      <c r="CF607" s="164"/>
      <c r="CG607" s="164"/>
      <c r="CH607" s="164"/>
      <c r="CI607" s="164"/>
      <c r="CJ607" s="164"/>
      <c r="CK607" s="164"/>
      <c r="CL607" s="164"/>
      <c r="CM607" s="164"/>
      <c r="CN607" s="164"/>
    </row>
    <row r="608" spans="5:92" ht="14.25" customHeight="1" x14ac:dyDescent="0.35">
      <c r="E608" s="164">
        <v>478</v>
      </c>
      <c r="F608" s="164"/>
      <c r="G608" s="189"/>
      <c r="H608" s="189"/>
      <c r="I608" s="189"/>
      <c r="J608" s="189"/>
      <c r="K608" s="189"/>
      <c r="L608" s="189"/>
      <c r="M608" s="189"/>
      <c r="N608" s="189"/>
      <c r="O608" s="189"/>
      <c r="P608" s="189"/>
      <c r="Q608" s="189"/>
      <c r="R608" s="189"/>
      <c r="S608" s="189"/>
      <c r="T608" s="163" t="s">
        <v>1942</v>
      </c>
      <c r="U608" s="163"/>
      <c r="V608" s="163"/>
      <c r="W608" s="163"/>
      <c r="X608" s="163"/>
      <c r="Y608" s="163"/>
      <c r="Z608" s="163"/>
      <c r="AA608" s="163"/>
      <c r="AB608" s="163"/>
      <c r="AC608" s="163"/>
      <c r="AD608" s="163"/>
      <c r="AE608" s="163"/>
      <c r="AF608" s="163"/>
      <c r="AG608" s="163"/>
      <c r="AH608" s="163"/>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v>12</v>
      </c>
      <c r="BE608" s="163"/>
      <c r="BF608" s="163"/>
      <c r="BG608" s="163"/>
      <c r="BH608" s="163"/>
      <c r="BI608" s="163"/>
      <c r="BJ608" s="163"/>
      <c r="BK608" s="164"/>
      <c r="BL608" s="164"/>
      <c r="BM608" s="164"/>
      <c r="BN608" s="164"/>
      <c r="BO608" s="164"/>
      <c r="BP608" s="164"/>
      <c r="BQ608" s="164"/>
      <c r="BR608" s="164"/>
      <c r="BS608" s="164"/>
      <c r="BT608" s="164"/>
      <c r="BU608" s="164"/>
      <c r="BV608" s="164"/>
      <c r="BW608" s="164"/>
      <c r="BX608" s="164"/>
      <c r="BY608" s="165">
        <v>12</v>
      </c>
      <c r="BZ608" s="165"/>
      <c r="CA608" s="165"/>
      <c r="CB608" s="165"/>
      <c r="CC608" s="165"/>
      <c r="CD608" s="165"/>
      <c r="CE608" s="165"/>
      <c r="CF608" s="164"/>
      <c r="CG608" s="164"/>
      <c r="CH608" s="164"/>
      <c r="CI608" s="164"/>
      <c r="CJ608" s="164"/>
      <c r="CK608" s="164"/>
      <c r="CL608" s="164"/>
      <c r="CM608" s="164"/>
      <c r="CN608" s="164"/>
    </row>
    <row r="609" spans="5:92" ht="14.25" customHeight="1" x14ac:dyDescent="0.35">
      <c r="E609" s="164">
        <v>479</v>
      </c>
      <c r="F609" s="164"/>
      <c r="G609" s="189"/>
      <c r="H609" s="189"/>
      <c r="I609" s="189"/>
      <c r="J609" s="189"/>
      <c r="K609" s="189"/>
      <c r="L609" s="189"/>
      <c r="M609" s="189"/>
      <c r="N609" s="189"/>
      <c r="O609" s="189"/>
      <c r="P609" s="189"/>
      <c r="Q609" s="189"/>
      <c r="R609" s="189"/>
      <c r="S609" s="189"/>
      <c r="T609" s="163" t="s">
        <v>1943</v>
      </c>
      <c r="U609" s="163"/>
      <c r="V609" s="163"/>
      <c r="W609" s="163"/>
      <c r="X609" s="163"/>
      <c r="Y609" s="163"/>
      <c r="Z609" s="163"/>
      <c r="AA609" s="163"/>
      <c r="AB609" s="163"/>
      <c r="AC609" s="163"/>
      <c r="AD609" s="163"/>
      <c r="AE609" s="163"/>
      <c r="AF609" s="163"/>
      <c r="AG609" s="163"/>
      <c r="AH609" s="163"/>
      <c r="AI609" s="163"/>
      <c r="AJ609" s="163"/>
      <c r="AK609" s="163"/>
      <c r="AL609" s="163"/>
      <c r="AM609" s="163"/>
      <c r="AN609" s="163"/>
      <c r="AO609" s="163"/>
      <c r="AP609" s="163"/>
      <c r="AQ609" s="163"/>
      <c r="AR609" s="163"/>
      <c r="AS609" s="163"/>
      <c r="AT609" s="163"/>
      <c r="AU609" s="163"/>
      <c r="AV609" s="163"/>
      <c r="AW609" s="163"/>
      <c r="AX609" s="163"/>
      <c r="AY609" s="163"/>
      <c r="AZ609" s="163"/>
      <c r="BA609" s="163"/>
      <c r="BB609" s="163"/>
      <c r="BC609" s="163"/>
      <c r="BD609" s="163"/>
      <c r="BE609" s="163"/>
      <c r="BF609" s="163"/>
      <c r="BG609" s="163"/>
      <c r="BH609" s="163"/>
      <c r="BI609" s="163"/>
      <c r="BJ609" s="163"/>
      <c r="BK609" s="164"/>
      <c r="BL609" s="164"/>
      <c r="BM609" s="164"/>
      <c r="BN609" s="164"/>
      <c r="BO609" s="164"/>
      <c r="BP609" s="164"/>
      <c r="BQ609" s="164"/>
      <c r="BR609" s="164">
        <v>17</v>
      </c>
      <c r="BS609" s="164"/>
      <c r="BT609" s="164"/>
      <c r="BU609" s="164"/>
      <c r="BV609" s="164"/>
      <c r="BW609" s="164"/>
      <c r="BX609" s="164"/>
      <c r="BY609" s="165">
        <v>17</v>
      </c>
      <c r="BZ609" s="165"/>
      <c r="CA609" s="165"/>
      <c r="CB609" s="165"/>
      <c r="CC609" s="165"/>
      <c r="CD609" s="165"/>
      <c r="CE609" s="165"/>
      <c r="CF609" s="164"/>
      <c r="CG609" s="164"/>
      <c r="CH609" s="164"/>
      <c r="CI609" s="164"/>
      <c r="CJ609" s="164"/>
      <c r="CK609" s="164"/>
      <c r="CL609" s="164"/>
      <c r="CM609" s="164"/>
      <c r="CN609" s="164"/>
    </row>
    <row r="610" spans="5:92" ht="14.25" customHeight="1" x14ac:dyDescent="0.35">
      <c r="E610" s="164">
        <v>480</v>
      </c>
      <c r="F610" s="164"/>
      <c r="G610" s="189"/>
      <c r="H610" s="189"/>
      <c r="I610" s="189"/>
      <c r="J610" s="189"/>
      <c r="K610" s="189"/>
      <c r="L610" s="189"/>
      <c r="M610" s="189"/>
      <c r="N610" s="189"/>
      <c r="O610" s="189"/>
      <c r="P610" s="189"/>
      <c r="Q610" s="189"/>
      <c r="R610" s="189"/>
      <c r="S610" s="189"/>
      <c r="T610" s="163" t="s">
        <v>1141</v>
      </c>
      <c r="U610" s="163"/>
      <c r="V610" s="163"/>
      <c r="W610" s="163"/>
      <c r="X610" s="163"/>
      <c r="Y610" s="163"/>
      <c r="Z610" s="163"/>
      <c r="AA610" s="163"/>
      <c r="AB610" s="163"/>
      <c r="AC610" s="163"/>
      <c r="AD610" s="163"/>
      <c r="AE610" s="163"/>
      <c r="AF610" s="163"/>
      <c r="AG610" s="163"/>
      <c r="AH610" s="163"/>
      <c r="AI610" s="163"/>
      <c r="AJ610" s="163"/>
      <c r="AK610" s="163"/>
      <c r="AL610" s="163"/>
      <c r="AM610" s="163"/>
      <c r="AN610" s="163"/>
      <c r="AO610" s="163"/>
      <c r="AP610" s="163"/>
      <c r="AQ610" s="163"/>
      <c r="AR610" s="163"/>
      <c r="AS610" s="163"/>
      <c r="AT610" s="163"/>
      <c r="AU610" s="163"/>
      <c r="AV610" s="163"/>
      <c r="AW610" s="163"/>
      <c r="AX610" s="163"/>
      <c r="AY610" s="163"/>
      <c r="AZ610" s="163"/>
      <c r="BA610" s="163"/>
      <c r="BB610" s="163"/>
      <c r="BC610" s="163"/>
      <c r="BD610" s="163"/>
      <c r="BE610" s="163"/>
      <c r="BF610" s="163"/>
      <c r="BG610" s="163"/>
      <c r="BH610" s="163"/>
      <c r="BI610" s="163"/>
      <c r="BJ610" s="163"/>
      <c r="BK610" s="164">
        <v>52</v>
      </c>
      <c r="BL610" s="164"/>
      <c r="BM610" s="164"/>
      <c r="BN610" s="164"/>
      <c r="BO610" s="164"/>
      <c r="BP610" s="164"/>
      <c r="BQ610" s="164"/>
      <c r="BR610" s="164"/>
      <c r="BS610" s="164"/>
      <c r="BT610" s="164"/>
      <c r="BU610" s="164"/>
      <c r="BV610" s="164"/>
      <c r="BW610" s="164"/>
      <c r="BX610" s="164"/>
      <c r="BY610" s="165">
        <v>52</v>
      </c>
      <c r="BZ610" s="165"/>
      <c r="CA610" s="165"/>
      <c r="CB610" s="165"/>
      <c r="CC610" s="165"/>
      <c r="CD610" s="165"/>
      <c r="CE610" s="165"/>
      <c r="CF610" s="164"/>
      <c r="CG610" s="164"/>
      <c r="CH610" s="164"/>
      <c r="CI610" s="164"/>
      <c r="CJ610" s="164"/>
      <c r="CK610" s="164"/>
      <c r="CL610" s="164"/>
      <c r="CM610" s="164"/>
      <c r="CN610" s="164"/>
    </row>
    <row r="611" spans="5:92" ht="14.25" customHeight="1" x14ac:dyDescent="0.35">
      <c r="E611" s="164">
        <v>481</v>
      </c>
      <c r="F611" s="164"/>
      <c r="G611" s="189"/>
      <c r="H611" s="189"/>
      <c r="I611" s="189"/>
      <c r="J611" s="189"/>
      <c r="K611" s="189"/>
      <c r="L611" s="189"/>
      <c r="M611" s="189"/>
      <c r="N611" s="189"/>
      <c r="O611" s="189"/>
      <c r="P611" s="189"/>
      <c r="Q611" s="189"/>
      <c r="R611" s="189"/>
      <c r="S611" s="189"/>
      <c r="T611" s="163" t="s">
        <v>1142</v>
      </c>
      <c r="U611" s="163"/>
      <c r="V611" s="163"/>
      <c r="W611" s="163"/>
      <c r="X611" s="163"/>
      <c r="Y611" s="163"/>
      <c r="Z611" s="163"/>
      <c r="AA611" s="163"/>
      <c r="AB611" s="163"/>
      <c r="AC611" s="163"/>
      <c r="AD611" s="163"/>
      <c r="AE611" s="163"/>
      <c r="AF611" s="163"/>
      <c r="AG611" s="163"/>
      <c r="AH611" s="163"/>
      <c r="AI611" s="163"/>
      <c r="AJ611" s="163"/>
      <c r="AK611" s="163"/>
      <c r="AL611" s="163"/>
      <c r="AM611" s="163"/>
      <c r="AN611" s="163"/>
      <c r="AO611" s="163"/>
      <c r="AP611" s="163"/>
      <c r="AQ611" s="163"/>
      <c r="AR611" s="163"/>
      <c r="AS611" s="163"/>
      <c r="AT611" s="163"/>
      <c r="AU611" s="163"/>
      <c r="AV611" s="163"/>
      <c r="AW611" s="163"/>
      <c r="AX611" s="163"/>
      <c r="AY611" s="163"/>
      <c r="AZ611" s="163"/>
      <c r="BA611" s="163"/>
      <c r="BB611" s="163"/>
      <c r="BC611" s="163"/>
      <c r="BD611" s="163"/>
      <c r="BE611" s="163"/>
      <c r="BF611" s="163"/>
      <c r="BG611" s="163"/>
      <c r="BH611" s="163"/>
      <c r="BI611" s="163"/>
      <c r="BJ611" s="163"/>
      <c r="BK611" s="164">
        <v>47</v>
      </c>
      <c r="BL611" s="164"/>
      <c r="BM611" s="164"/>
      <c r="BN611" s="164"/>
      <c r="BO611" s="164"/>
      <c r="BP611" s="164"/>
      <c r="BQ611" s="164"/>
      <c r="BR611" s="164"/>
      <c r="BS611" s="164"/>
      <c r="BT611" s="164"/>
      <c r="BU611" s="164"/>
      <c r="BV611" s="164"/>
      <c r="BW611" s="164"/>
      <c r="BX611" s="164"/>
      <c r="BY611" s="165">
        <v>47</v>
      </c>
      <c r="BZ611" s="165"/>
      <c r="CA611" s="165"/>
      <c r="CB611" s="165"/>
      <c r="CC611" s="165"/>
      <c r="CD611" s="165"/>
      <c r="CE611" s="165"/>
      <c r="CF611" s="164"/>
      <c r="CG611" s="164"/>
      <c r="CH611" s="164"/>
      <c r="CI611" s="164"/>
      <c r="CJ611" s="164"/>
      <c r="CK611" s="164"/>
      <c r="CL611" s="164"/>
      <c r="CM611" s="164"/>
      <c r="CN611" s="164"/>
    </row>
    <row r="612" spans="5:92" ht="14.25" customHeight="1" x14ac:dyDescent="0.35">
      <c r="E612" s="164">
        <v>482</v>
      </c>
      <c r="F612" s="164"/>
      <c r="G612" s="189"/>
      <c r="H612" s="189"/>
      <c r="I612" s="189"/>
      <c r="J612" s="189"/>
      <c r="K612" s="189"/>
      <c r="L612" s="189"/>
      <c r="M612" s="189"/>
      <c r="N612" s="189"/>
      <c r="O612" s="189"/>
      <c r="P612" s="189"/>
      <c r="Q612" s="189"/>
      <c r="R612" s="189"/>
      <c r="S612" s="189"/>
      <c r="T612" s="163" t="s">
        <v>1192</v>
      </c>
      <c r="U612" s="163"/>
      <c r="V612" s="163"/>
      <c r="W612" s="163"/>
      <c r="X612" s="163"/>
      <c r="Y612" s="163"/>
      <c r="Z612" s="163"/>
      <c r="AA612" s="163"/>
      <c r="AB612" s="163"/>
      <c r="AC612" s="163"/>
      <c r="AD612" s="163"/>
      <c r="AE612" s="163"/>
      <c r="AF612" s="163"/>
      <c r="AG612" s="163"/>
      <c r="AH612" s="163"/>
      <c r="AI612" s="163"/>
      <c r="AJ612" s="163"/>
      <c r="AK612" s="163"/>
      <c r="AL612" s="163"/>
      <c r="AM612" s="163"/>
      <c r="AN612" s="163"/>
      <c r="AO612" s="163"/>
      <c r="AP612" s="163"/>
      <c r="AQ612" s="163"/>
      <c r="AR612" s="163"/>
      <c r="AS612" s="163"/>
      <c r="AT612" s="163"/>
      <c r="AU612" s="163"/>
      <c r="AV612" s="163"/>
      <c r="AW612" s="163"/>
      <c r="AX612" s="163"/>
      <c r="AY612" s="163"/>
      <c r="AZ612" s="163"/>
      <c r="BA612" s="163"/>
      <c r="BB612" s="163"/>
      <c r="BC612" s="163"/>
      <c r="BD612" s="163"/>
      <c r="BE612" s="163"/>
      <c r="BF612" s="163"/>
      <c r="BG612" s="163"/>
      <c r="BH612" s="163"/>
      <c r="BI612" s="163"/>
      <c r="BJ612" s="163"/>
      <c r="BK612" s="164">
        <v>75</v>
      </c>
      <c r="BL612" s="164"/>
      <c r="BM612" s="164"/>
      <c r="BN612" s="164"/>
      <c r="BO612" s="164"/>
      <c r="BP612" s="164"/>
      <c r="BQ612" s="164"/>
      <c r="BR612" s="164"/>
      <c r="BS612" s="164"/>
      <c r="BT612" s="164"/>
      <c r="BU612" s="164"/>
      <c r="BV612" s="164"/>
      <c r="BW612" s="164"/>
      <c r="BX612" s="164"/>
      <c r="BY612" s="165">
        <v>75</v>
      </c>
      <c r="BZ612" s="165"/>
      <c r="CA612" s="165"/>
      <c r="CB612" s="165"/>
      <c r="CC612" s="165"/>
      <c r="CD612" s="165"/>
      <c r="CE612" s="165"/>
      <c r="CF612" s="164"/>
      <c r="CG612" s="164"/>
      <c r="CH612" s="164"/>
      <c r="CI612" s="164"/>
      <c r="CJ612" s="164"/>
      <c r="CK612" s="164"/>
      <c r="CL612" s="164"/>
      <c r="CM612" s="164"/>
      <c r="CN612" s="164"/>
    </row>
    <row r="613" spans="5:92" ht="14.25" customHeight="1" x14ac:dyDescent="0.35">
      <c r="E613" s="164">
        <v>483</v>
      </c>
      <c r="F613" s="164"/>
      <c r="G613" s="189"/>
      <c r="H613" s="189"/>
      <c r="I613" s="189"/>
      <c r="J613" s="189"/>
      <c r="K613" s="189"/>
      <c r="L613" s="189"/>
      <c r="M613" s="189"/>
      <c r="N613" s="189"/>
      <c r="O613" s="189"/>
      <c r="P613" s="189"/>
      <c r="Q613" s="189"/>
      <c r="R613" s="189"/>
      <c r="S613" s="189"/>
      <c r="T613" s="163" t="s">
        <v>1944</v>
      </c>
      <c r="U613" s="163"/>
      <c r="V613" s="163"/>
      <c r="W613" s="163"/>
      <c r="X613" s="163"/>
      <c r="Y613" s="163"/>
      <c r="Z613" s="163"/>
      <c r="AA613" s="163"/>
      <c r="AB613" s="163"/>
      <c r="AC613" s="163"/>
      <c r="AD613" s="163"/>
      <c r="AE613" s="163"/>
      <c r="AF613" s="163"/>
      <c r="AG613" s="163"/>
      <c r="AH613" s="163"/>
      <c r="AI613" s="163"/>
      <c r="AJ613" s="163"/>
      <c r="AK613" s="163"/>
      <c r="AL613" s="163"/>
      <c r="AM613" s="163"/>
      <c r="AN613" s="163"/>
      <c r="AO613" s="163"/>
      <c r="AP613" s="163"/>
      <c r="AQ613" s="163"/>
      <c r="AR613" s="163"/>
      <c r="AS613" s="163"/>
      <c r="AT613" s="163"/>
      <c r="AU613" s="163"/>
      <c r="AV613" s="163"/>
      <c r="AW613" s="163"/>
      <c r="AX613" s="163"/>
      <c r="AY613" s="163"/>
      <c r="AZ613" s="163"/>
      <c r="BA613" s="163"/>
      <c r="BB613" s="163"/>
      <c r="BC613" s="163"/>
      <c r="BD613" s="163"/>
      <c r="BE613" s="163"/>
      <c r="BF613" s="163"/>
      <c r="BG613" s="163"/>
      <c r="BH613" s="163"/>
      <c r="BI613" s="163"/>
      <c r="BJ613" s="163"/>
      <c r="BK613" s="164">
        <v>9</v>
      </c>
      <c r="BL613" s="164"/>
      <c r="BM613" s="164"/>
      <c r="BN613" s="164"/>
      <c r="BO613" s="164"/>
      <c r="BP613" s="164"/>
      <c r="BQ613" s="164"/>
      <c r="BR613" s="164"/>
      <c r="BS613" s="164"/>
      <c r="BT613" s="164"/>
      <c r="BU613" s="164"/>
      <c r="BV613" s="164"/>
      <c r="BW613" s="164"/>
      <c r="BX613" s="164"/>
      <c r="BY613" s="165">
        <v>9</v>
      </c>
      <c r="BZ613" s="165"/>
      <c r="CA613" s="165"/>
      <c r="CB613" s="165"/>
      <c r="CC613" s="165"/>
      <c r="CD613" s="165"/>
      <c r="CE613" s="165"/>
      <c r="CF613" s="164"/>
      <c r="CG613" s="164"/>
      <c r="CH613" s="164"/>
      <c r="CI613" s="164"/>
      <c r="CJ613" s="164"/>
      <c r="CK613" s="164"/>
      <c r="CL613" s="164"/>
      <c r="CM613" s="164"/>
      <c r="CN613" s="164"/>
    </row>
    <row r="614" spans="5:92" ht="14.25" customHeight="1" x14ac:dyDescent="0.35">
      <c r="E614" s="164">
        <v>484</v>
      </c>
      <c r="F614" s="164"/>
      <c r="G614" s="189"/>
      <c r="H614" s="189"/>
      <c r="I614" s="189"/>
      <c r="J614" s="189"/>
      <c r="K614" s="189"/>
      <c r="L614" s="189"/>
      <c r="M614" s="189"/>
      <c r="N614" s="189"/>
      <c r="O614" s="189"/>
      <c r="P614" s="189"/>
      <c r="Q614" s="189"/>
      <c r="R614" s="189"/>
      <c r="S614" s="189"/>
      <c r="T614" s="163" t="s">
        <v>1213</v>
      </c>
      <c r="U614" s="163"/>
      <c r="V614" s="163"/>
      <c r="W614" s="163"/>
      <c r="X614" s="163"/>
      <c r="Y614" s="163"/>
      <c r="Z614" s="163"/>
      <c r="AA614" s="163"/>
      <c r="AB614" s="163"/>
      <c r="AC614" s="163"/>
      <c r="AD614" s="163"/>
      <c r="AE614" s="163"/>
      <c r="AF614" s="163"/>
      <c r="AG614" s="163"/>
      <c r="AH614" s="163"/>
      <c r="AI614" s="163"/>
      <c r="AJ614" s="163"/>
      <c r="AK614" s="163"/>
      <c r="AL614" s="163"/>
      <c r="AM614" s="163"/>
      <c r="AN614" s="163"/>
      <c r="AO614" s="163"/>
      <c r="AP614" s="163"/>
      <c r="AQ614" s="163"/>
      <c r="AR614" s="163"/>
      <c r="AS614" s="163"/>
      <c r="AT614" s="163"/>
      <c r="AU614" s="163"/>
      <c r="AV614" s="163"/>
      <c r="AW614" s="163"/>
      <c r="AX614" s="163"/>
      <c r="AY614" s="163"/>
      <c r="AZ614" s="163"/>
      <c r="BA614" s="163"/>
      <c r="BB614" s="163"/>
      <c r="BC614" s="163"/>
      <c r="BD614" s="163"/>
      <c r="BE614" s="163"/>
      <c r="BF614" s="163"/>
      <c r="BG614" s="163"/>
      <c r="BH614" s="163"/>
      <c r="BI614" s="163"/>
      <c r="BJ614" s="163"/>
      <c r="BK614" s="164">
        <v>95</v>
      </c>
      <c r="BL614" s="164"/>
      <c r="BM614" s="164"/>
      <c r="BN614" s="164"/>
      <c r="BO614" s="164"/>
      <c r="BP614" s="164"/>
      <c r="BQ614" s="164"/>
      <c r="BR614" s="164"/>
      <c r="BS614" s="164"/>
      <c r="BT614" s="164"/>
      <c r="BU614" s="164"/>
      <c r="BV614" s="164"/>
      <c r="BW614" s="164"/>
      <c r="BX614" s="164"/>
      <c r="BY614" s="165">
        <v>95</v>
      </c>
      <c r="BZ614" s="165"/>
      <c r="CA614" s="165"/>
      <c r="CB614" s="165"/>
      <c r="CC614" s="165"/>
      <c r="CD614" s="165"/>
      <c r="CE614" s="165"/>
      <c r="CF614" s="164"/>
      <c r="CG614" s="164"/>
      <c r="CH614" s="164"/>
      <c r="CI614" s="164"/>
      <c r="CJ614" s="164"/>
      <c r="CK614" s="164"/>
      <c r="CL614" s="164"/>
      <c r="CM614" s="164"/>
      <c r="CN614" s="164"/>
    </row>
    <row r="615" spans="5:92" ht="14.25" customHeight="1" x14ac:dyDescent="0.35">
      <c r="E615" s="164">
        <v>485</v>
      </c>
      <c r="F615" s="164"/>
      <c r="G615" s="189"/>
      <c r="H615" s="189"/>
      <c r="I615" s="189"/>
      <c r="J615" s="189"/>
      <c r="K615" s="189"/>
      <c r="L615" s="189"/>
      <c r="M615" s="189"/>
      <c r="N615" s="189"/>
      <c r="O615" s="189"/>
      <c r="P615" s="189"/>
      <c r="Q615" s="189"/>
      <c r="R615" s="189"/>
      <c r="S615" s="189"/>
      <c r="T615" s="163" t="s">
        <v>1945</v>
      </c>
      <c r="U615" s="163"/>
      <c r="V615" s="163"/>
      <c r="W615" s="163"/>
      <c r="X615" s="163"/>
      <c r="Y615" s="163"/>
      <c r="Z615" s="163"/>
      <c r="AA615" s="163"/>
      <c r="AB615" s="163"/>
      <c r="AC615" s="163"/>
      <c r="AD615" s="163"/>
      <c r="AE615" s="163"/>
      <c r="AF615" s="163"/>
      <c r="AG615" s="163"/>
      <c r="AH615" s="163"/>
      <c r="AI615" s="163"/>
      <c r="AJ615" s="163"/>
      <c r="AK615" s="163"/>
      <c r="AL615" s="163"/>
      <c r="AM615" s="163"/>
      <c r="AN615" s="163"/>
      <c r="AO615" s="163"/>
      <c r="AP615" s="163"/>
      <c r="AQ615" s="163"/>
      <c r="AR615" s="163"/>
      <c r="AS615" s="163"/>
      <c r="AT615" s="163"/>
      <c r="AU615" s="163"/>
      <c r="AV615" s="163"/>
      <c r="AW615" s="163"/>
      <c r="AX615" s="163"/>
      <c r="AY615" s="163"/>
      <c r="AZ615" s="163"/>
      <c r="BA615" s="163"/>
      <c r="BB615" s="163"/>
      <c r="BC615" s="163"/>
      <c r="BD615" s="163"/>
      <c r="BE615" s="163"/>
      <c r="BF615" s="163"/>
      <c r="BG615" s="163"/>
      <c r="BH615" s="163"/>
      <c r="BI615" s="163"/>
      <c r="BJ615" s="163"/>
      <c r="BK615" s="164">
        <v>102</v>
      </c>
      <c r="BL615" s="164"/>
      <c r="BM615" s="164"/>
      <c r="BN615" s="164"/>
      <c r="BO615" s="164"/>
      <c r="BP615" s="164"/>
      <c r="BQ615" s="164"/>
      <c r="BR615" s="164"/>
      <c r="BS615" s="164"/>
      <c r="BT615" s="164"/>
      <c r="BU615" s="164"/>
      <c r="BV615" s="164"/>
      <c r="BW615" s="164"/>
      <c r="BX615" s="164"/>
      <c r="BY615" s="165">
        <v>102</v>
      </c>
      <c r="BZ615" s="165"/>
      <c r="CA615" s="165"/>
      <c r="CB615" s="165"/>
      <c r="CC615" s="165"/>
      <c r="CD615" s="165"/>
      <c r="CE615" s="165"/>
      <c r="CF615" s="164"/>
      <c r="CG615" s="164"/>
      <c r="CH615" s="164"/>
      <c r="CI615" s="164"/>
      <c r="CJ615" s="164"/>
      <c r="CK615" s="164"/>
      <c r="CL615" s="164"/>
      <c r="CM615" s="164"/>
      <c r="CN615" s="164"/>
    </row>
    <row r="616" spans="5:92" ht="14.25" customHeight="1" x14ac:dyDescent="0.35">
      <c r="E616" s="164">
        <v>486</v>
      </c>
      <c r="F616" s="164"/>
      <c r="G616" s="189"/>
      <c r="H616" s="189"/>
      <c r="I616" s="189"/>
      <c r="J616" s="189"/>
      <c r="K616" s="189"/>
      <c r="L616" s="189"/>
      <c r="M616" s="189"/>
      <c r="N616" s="189"/>
      <c r="O616" s="189"/>
      <c r="P616" s="189"/>
      <c r="Q616" s="189"/>
      <c r="R616" s="189"/>
      <c r="S616" s="189"/>
      <c r="T616" s="163" t="s">
        <v>1946</v>
      </c>
      <c r="U616" s="163"/>
      <c r="V616" s="163"/>
      <c r="W616" s="163"/>
      <c r="X616" s="163"/>
      <c r="Y616" s="163"/>
      <c r="Z616" s="163"/>
      <c r="AA616" s="163"/>
      <c r="AB616" s="163"/>
      <c r="AC616" s="163"/>
      <c r="AD616" s="163"/>
      <c r="AE616" s="163"/>
      <c r="AF616" s="163"/>
      <c r="AG616" s="163"/>
      <c r="AH616" s="163"/>
      <c r="AI616" s="163"/>
      <c r="AJ616" s="163"/>
      <c r="AK616" s="163"/>
      <c r="AL616" s="163"/>
      <c r="AM616" s="163"/>
      <c r="AN616" s="163"/>
      <c r="AO616" s="163"/>
      <c r="AP616" s="163"/>
      <c r="AQ616" s="163"/>
      <c r="AR616" s="163"/>
      <c r="AS616" s="163"/>
      <c r="AT616" s="163"/>
      <c r="AU616" s="163"/>
      <c r="AV616" s="163"/>
      <c r="AW616" s="163"/>
      <c r="AX616" s="163"/>
      <c r="AY616" s="163"/>
      <c r="AZ616" s="163"/>
      <c r="BA616" s="163"/>
      <c r="BB616" s="163"/>
      <c r="BC616" s="163"/>
      <c r="BD616" s="163"/>
      <c r="BE616" s="163"/>
      <c r="BF616" s="163"/>
      <c r="BG616" s="163"/>
      <c r="BH616" s="163"/>
      <c r="BI616" s="163"/>
      <c r="BJ616" s="163"/>
      <c r="BK616" s="164">
        <v>77</v>
      </c>
      <c r="BL616" s="164"/>
      <c r="BM616" s="164"/>
      <c r="BN616" s="164"/>
      <c r="BO616" s="164"/>
      <c r="BP616" s="164"/>
      <c r="BQ616" s="164"/>
      <c r="BR616" s="164"/>
      <c r="BS616" s="164"/>
      <c r="BT616" s="164"/>
      <c r="BU616" s="164"/>
      <c r="BV616" s="164"/>
      <c r="BW616" s="164"/>
      <c r="BX616" s="164"/>
      <c r="BY616" s="165">
        <v>77</v>
      </c>
      <c r="BZ616" s="165"/>
      <c r="CA616" s="165"/>
      <c r="CB616" s="165"/>
      <c r="CC616" s="165"/>
      <c r="CD616" s="165"/>
      <c r="CE616" s="165"/>
      <c r="CF616" s="164"/>
      <c r="CG616" s="164"/>
      <c r="CH616" s="164"/>
      <c r="CI616" s="164"/>
      <c r="CJ616" s="164"/>
      <c r="CK616" s="164"/>
      <c r="CL616" s="164"/>
      <c r="CM616" s="164"/>
      <c r="CN616" s="164"/>
    </row>
    <row r="617" spans="5:92" ht="14.25" customHeight="1" x14ac:dyDescent="0.35">
      <c r="E617" s="164">
        <v>487</v>
      </c>
      <c r="F617" s="164"/>
      <c r="G617" s="189"/>
      <c r="H617" s="189"/>
      <c r="I617" s="189"/>
      <c r="J617" s="189"/>
      <c r="K617" s="189"/>
      <c r="L617" s="189"/>
      <c r="M617" s="189"/>
      <c r="N617" s="189"/>
      <c r="O617" s="189"/>
      <c r="P617" s="189"/>
      <c r="Q617" s="189"/>
      <c r="R617" s="189"/>
      <c r="S617" s="189"/>
      <c r="T617" s="163" t="s">
        <v>1947</v>
      </c>
      <c r="U617" s="163"/>
      <c r="V617" s="163"/>
      <c r="W617" s="163"/>
      <c r="X617" s="163"/>
      <c r="Y617" s="163"/>
      <c r="Z617" s="163"/>
      <c r="AA617" s="163"/>
      <c r="AB617" s="163"/>
      <c r="AC617" s="163"/>
      <c r="AD617" s="163"/>
      <c r="AE617" s="163"/>
      <c r="AF617" s="163"/>
      <c r="AG617" s="163"/>
      <c r="AH617" s="163"/>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c r="BI617" s="163"/>
      <c r="BJ617" s="163"/>
      <c r="BK617" s="164">
        <v>18</v>
      </c>
      <c r="BL617" s="164"/>
      <c r="BM617" s="164"/>
      <c r="BN617" s="164"/>
      <c r="BO617" s="164"/>
      <c r="BP617" s="164"/>
      <c r="BQ617" s="164"/>
      <c r="BR617" s="164"/>
      <c r="BS617" s="164"/>
      <c r="BT617" s="164"/>
      <c r="BU617" s="164"/>
      <c r="BV617" s="164"/>
      <c r="BW617" s="164"/>
      <c r="BX617" s="164"/>
      <c r="BY617" s="165">
        <v>18</v>
      </c>
      <c r="BZ617" s="165"/>
      <c r="CA617" s="165"/>
      <c r="CB617" s="165"/>
      <c r="CC617" s="165"/>
      <c r="CD617" s="165"/>
      <c r="CE617" s="165"/>
      <c r="CF617" s="164"/>
      <c r="CG617" s="164"/>
      <c r="CH617" s="164"/>
      <c r="CI617" s="164"/>
      <c r="CJ617" s="164"/>
      <c r="CK617" s="164"/>
      <c r="CL617" s="164"/>
      <c r="CM617" s="164"/>
      <c r="CN617" s="164"/>
    </row>
    <row r="618" spans="5:92" ht="14.25" customHeight="1" x14ac:dyDescent="0.35">
      <c r="E618" s="164">
        <v>488</v>
      </c>
      <c r="F618" s="164"/>
      <c r="G618" s="189"/>
      <c r="H618" s="189"/>
      <c r="I618" s="189"/>
      <c r="J618" s="189"/>
      <c r="K618" s="189"/>
      <c r="L618" s="189"/>
      <c r="M618" s="189"/>
      <c r="N618" s="189"/>
      <c r="O618" s="189"/>
      <c r="P618" s="189"/>
      <c r="Q618" s="189"/>
      <c r="R618" s="189"/>
      <c r="S618" s="189"/>
      <c r="T618" s="163" t="s">
        <v>1948</v>
      </c>
      <c r="U618" s="163"/>
      <c r="V618" s="163"/>
      <c r="W618" s="163"/>
      <c r="X618" s="163"/>
      <c r="Y618" s="163"/>
      <c r="Z618" s="163"/>
      <c r="AA618" s="163"/>
      <c r="AB618" s="163"/>
      <c r="AC618" s="163"/>
      <c r="AD618" s="163"/>
      <c r="AE618" s="163"/>
      <c r="AF618" s="163"/>
      <c r="AG618" s="163"/>
      <c r="AH618" s="163"/>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c r="BI618" s="163"/>
      <c r="BJ618" s="163"/>
      <c r="BK618" s="164">
        <v>63</v>
      </c>
      <c r="BL618" s="164"/>
      <c r="BM618" s="164"/>
      <c r="BN618" s="164"/>
      <c r="BO618" s="164"/>
      <c r="BP618" s="164"/>
      <c r="BQ618" s="164"/>
      <c r="BR618" s="164"/>
      <c r="BS618" s="164"/>
      <c r="BT618" s="164"/>
      <c r="BU618" s="164"/>
      <c r="BV618" s="164"/>
      <c r="BW618" s="164"/>
      <c r="BX618" s="164"/>
      <c r="BY618" s="165">
        <v>63</v>
      </c>
      <c r="BZ618" s="165"/>
      <c r="CA618" s="165"/>
      <c r="CB618" s="165"/>
      <c r="CC618" s="165"/>
      <c r="CD618" s="165"/>
      <c r="CE618" s="165"/>
      <c r="CF618" s="164"/>
      <c r="CG618" s="164"/>
      <c r="CH618" s="164"/>
      <c r="CI618" s="164"/>
      <c r="CJ618" s="164"/>
      <c r="CK618" s="164"/>
      <c r="CL618" s="164"/>
      <c r="CM618" s="164"/>
      <c r="CN618" s="164"/>
    </row>
    <row r="619" spans="5:92" ht="14.25" customHeight="1" x14ac:dyDescent="0.35">
      <c r="E619" s="164">
        <v>489</v>
      </c>
      <c r="F619" s="164"/>
      <c r="G619" s="189"/>
      <c r="H619" s="189"/>
      <c r="I619" s="189"/>
      <c r="J619" s="189"/>
      <c r="K619" s="189"/>
      <c r="L619" s="189"/>
      <c r="M619" s="189"/>
      <c r="N619" s="189"/>
      <c r="O619" s="189"/>
      <c r="P619" s="189"/>
      <c r="Q619" s="189"/>
      <c r="R619" s="189"/>
      <c r="S619" s="189"/>
      <c r="T619" s="163" t="s">
        <v>1949</v>
      </c>
      <c r="U619" s="163"/>
      <c r="V619" s="163"/>
      <c r="W619" s="163"/>
      <c r="X619" s="163"/>
      <c r="Y619" s="163"/>
      <c r="Z619" s="163"/>
      <c r="AA619" s="163"/>
      <c r="AB619" s="163"/>
      <c r="AC619" s="163"/>
      <c r="AD619" s="163"/>
      <c r="AE619" s="163"/>
      <c r="AF619" s="163"/>
      <c r="AG619" s="163"/>
      <c r="AH619" s="163"/>
      <c r="AI619" s="163"/>
      <c r="AJ619" s="163"/>
      <c r="AK619" s="163"/>
      <c r="AL619" s="163"/>
      <c r="AM619" s="163"/>
      <c r="AN619" s="163"/>
      <c r="AO619" s="163"/>
      <c r="AP619" s="163"/>
      <c r="AQ619" s="163"/>
      <c r="AR619" s="163"/>
      <c r="AS619" s="163"/>
      <c r="AT619" s="163"/>
      <c r="AU619" s="163"/>
      <c r="AV619" s="163"/>
      <c r="AW619" s="163"/>
      <c r="AX619" s="163"/>
      <c r="AY619" s="163"/>
      <c r="AZ619" s="163"/>
      <c r="BA619" s="163"/>
      <c r="BB619" s="163"/>
      <c r="BC619" s="163"/>
      <c r="BD619" s="163"/>
      <c r="BE619" s="163"/>
      <c r="BF619" s="163"/>
      <c r="BG619" s="163"/>
      <c r="BH619" s="163"/>
      <c r="BI619" s="163"/>
      <c r="BJ619" s="163"/>
      <c r="BK619" s="164"/>
      <c r="BL619" s="164"/>
      <c r="BM619" s="164"/>
      <c r="BN619" s="164"/>
      <c r="BO619" s="164"/>
      <c r="BP619" s="164"/>
      <c r="BQ619" s="164"/>
      <c r="BR619" s="164">
        <v>14</v>
      </c>
      <c r="BS619" s="164"/>
      <c r="BT619" s="164"/>
      <c r="BU619" s="164"/>
      <c r="BV619" s="164"/>
      <c r="BW619" s="164"/>
      <c r="BX619" s="164"/>
      <c r="BY619" s="165">
        <v>14</v>
      </c>
      <c r="BZ619" s="165"/>
      <c r="CA619" s="165"/>
      <c r="CB619" s="165"/>
      <c r="CC619" s="165"/>
      <c r="CD619" s="165"/>
      <c r="CE619" s="165"/>
      <c r="CF619" s="164"/>
      <c r="CG619" s="164"/>
      <c r="CH619" s="164"/>
      <c r="CI619" s="164"/>
      <c r="CJ619" s="164"/>
      <c r="CK619" s="164"/>
      <c r="CL619" s="164"/>
      <c r="CM619" s="164"/>
      <c r="CN619" s="164"/>
    </row>
    <row r="620" spans="5:92" ht="14.25" customHeight="1" x14ac:dyDescent="0.35">
      <c r="E620" s="164">
        <v>490</v>
      </c>
      <c r="F620" s="164"/>
      <c r="G620" s="189"/>
      <c r="H620" s="189"/>
      <c r="I620" s="189"/>
      <c r="J620" s="189"/>
      <c r="K620" s="189"/>
      <c r="L620" s="189"/>
      <c r="M620" s="189"/>
      <c r="N620" s="189"/>
      <c r="O620" s="189"/>
      <c r="P620" s="189"/>
      <c r="Q620" s="189"/>
      <c r="R620" s="189"/>
      <c r="S620" s="189"/>
      <c r="T620" s="163" t="s">
        <v>1950</v>
      </c>
      <c r="U620" s="163"/>
      <c r="V620" s="163"/>
      <c r="W620" s="163"/>
      <c r="X620" s="163"/>
      <c r="Y620" s="163"/>
      <c r="Z620" s="163"/>
      <c r="AA620" s="163"/>
      <c r="AB620" s="163"/>
      <c r="AC620" s="163"/>
      <c r="AD620" s="163"/>
      <c r="AE620" s="163"/>
      <c r="AF620" s="163"/>
      <c r="AG620" s="163"/>
      <c r="AH620" s="163"/>
      <c r="AI620" s="163"/>
      <c r="AJ620" s="163"/>
      <c r="AK620" s="163"/>
      <c r="AL620" s="163"/>
      <c r="AM620" s="163"/>
      <c r="AN620" s="163"/>
      <c r="AO620" s="163"/>
      <c r="AP620" s="163"/>
      <c r="AQ620" s="163"/>
      <c r="AR620" s="163"/>
      <c r="AS620" s="163"/>
      <c r="AT620" s="163"/>
      <c r="AU620" s="163"/>
      <c r="AV620" s="163"/>
      <c r="AW620" s="163"/>
      <c r="AX620" s="163"/>
      <c r="AY620" s="163"/>
      <c r="AZ620" s="163"/>
      <c r="BA620" s="163"/>
      <c r="BB620" s="163"/>
      <c r="BC620" s="163"/>
      <c r="BD620" s="163"/>
      <c r="BE620" s="163"/>
      <c r="BF620" s="163"/>
      <c r="BG620" s="163"/>
      <c r="BH620" s="163"/>
      <c r="BI620" s="163"/>
      <c r="BJ620" s="163"/>
      <c r="BK620" s="164">
        <v>15</v>
      </c>
      <c r="BL620" s="164"/>
      <c r="BM620" s="164"/>
      <c r="BN620" s="164"/>
      <c r="BO620" s="164"/>
      <c r="BP620" s="164"/>
      <c r="BQ620" s="164"/>
      <c r="BR620" s="164"/>
      <c r="BS620" s="164"/>
      <c r="BT620" s="164"/>
      <c r="BU620" s="164"/>
      <c r="BV620" s="164"/>
      <c r="BW620" s="164"/>
      <c r="BX620" s="164"/>
      <c r="BY620" s="165">
        <v>15</v>
      </c>
      <c r="BZ620" s="165"/>
      <c r="CA620" s="165"/>
      <c r="CB620" s="165"/>
      <c r="CC620" s="165"/>
      <c r="CD620" s="165"/>
      <c r="CE620" s="165"/>
      <c r="CF620" s="164"/>
      <c r="CG620" s="164"/>
      <c r="CH620" s="164"/>
      <c r="CI620" s="164"/>
      <c r="CJ620" s="164"/>
      <c r="CK620" s="164"/>
      <c r="CL620" s="164"/>
      <c r="CM620" s="164"/>
      <c r="CN620" s="164"/>
    </row>
    <row r="621" spans="5:92" ht="14.25" customHeight="1" x14ac:dyDescent="0.35">
      <c r="E621" s="164">
        <v>491</v>
      </c>
      <c r="F621" s="164"/>
      <c r="G621" s="189"/>
      <c r="H621" s="189"/>
      <c r="I621" s="189"/>
      <c r="J621" s="189"/>
      <c r="K621" s="189"/>
      <c r="L621" s="189"/>
      <c r="M621" s="189"/>
      <c r="N621" s="189"/>
      <c r="O621" s="189"/>
      <c r="P621" s="189"/>
      <c r="Q621" s="189"/>
      <c r="R621" s="189"/>
      <c r="S621" s="189"/>
      <c r="T621" s="163" t="s">
        <v>1951</v>
      </c>
      <c r="U621" s="163"/>
      <c r="V621" s="163"/>
      <c r="W621" s="163"/>
      <c r="X621" s="163"/>
      <c r="Y621" s="163"/>
      <c r="Z621" s="163"/>
      <c r="AA621" s="163"/>
      <c r="AB621" s="163"/>
      <c r="AC621" s="163"/>
      <c r="AD621" s="163"/>
      <c r="AE621" s="163"/>
      <c r="AF621" s="163"/>
      <c r="AG621" s="163"/>
      <c r="AH621" s="163"/>
      <c r="AI621" s="163"/>
      <c r="AJ621" s="163"/>
      <c r="AK621" s="163"/>
      <c r="AL621" s="163"/>
      <c r="AM621" s="163"/>
      <c r="AN621" s="163"/>
      <c r="AO621" s="163"/>
      <c r="AP621" s="163"/>
      <c r="AQ621" s="163"/>
      <c r="AR621" s="163"/>
      <c r="AS621" s="163"/>
      <c r="AT621" s="163"/>
      <c r="AU621" s="163"/>
      <c r="AV621" s="163"/>
      <c r="AW621" s="163"/>
      <c r="AX621" s="163"/>
      <c r="AY621" s="163"/>
      <c r="AZ621" s="163"/>
      <c r="BA621" s="163"/>
      <c r="BB621" s="163"/>
      <c r="BC621" s="163"/>
      <c r="BD621" s="163"/>
      <c r="BE621" s="163"/>
      <c r="BF621" s="163"/>
      <c r="BG621" s="163"/>
      <c r="BH621" s="163"/>
      <c r="BI621" s="163"/>
      <c r="BJ621" s="163"/>
      <c r="BK621" s="164"/>
      <c r="BL621" s="164"/>
      <c r="BM621" s="164"/>
      <c r="BN621" s="164"/>
      <c r="BO621" s="164"/>
      <c r="BP621" s="164"/>
      <c r="BQ621" s="164"/>
      <c r="BR621" s="164">
        <v>3</v>
      </c>
      <c r="BS621" s="164"/>
      <c r="BT621" s="164"/>
      <c r="BU621" s="164"/>
      <c r="BV621" s="164"/>
      <c r="BW621" s="164"/>
      <c r="BX621" s="164"/>
      <c r="BY621" s="165">
        <v>3</v>
      </c>
      <c r="BZ621" s="165"/>
      <c r="CA621" s="165"/>
      <c r="CB621" s="165"/>
      <c r="CC621" s="165"/>
      <c r="CD621" s="165"/>
      <c r="CE621" s="165"/>
      <c r="CF621" s="164"/>
      <c r="CG621" s="164"/>
      <c r="CH621" s="164"/>
      <c r="CI621" s="164"/>
      <c r="CJ621" s="164"/>
      <c r="CK621" s="164"/>
      <c r="CL621" s="164"/>
      <c r="CM621" s="164"/>
      <c r="CN621" s="164"/>
    </row>
    <row r="622" spans="5:92" ht="14.25" customHeight="1" x14ac:dyDescent="0.35">
      <c r="E622" s="164">
        <v>492</v>
      </c>
      <c r="F622" s="164"/>
      <c r="G622" s="189"/>
      <c r="H622" s="189"/>
      <c r="I622" s="189"/>
      <c r="J622" s="189"/>
      <c r="K622" s="189"/>
      <c r="L622" s="189"/>
      <c r="M622" s="189"/>
      <c r="N622" s="189"/>
      <c r="O622" s="189"/>
      <c r="P622" s="189"/>
      <c r="Q622" s="189"/>
      <c r="R622" s="189"/>
      <c r="S622" s="189"/>
      <c r="T622" s="163" t="s">
        <v>1952</v>
      </c>
      <c r="U622" s="163"/>
      <c r="V622" s="163"/>
      <c r="W622" s="163"/>
      <c r="X622" s="163"/>
      <c r="Y622" s="163"/>
      <c r="Z622" s="163"/>
      <c r="AA622" s="163"/>
      <c r="AB622" s="163"/>
      <c r="AC622" s="163"/>
      <c r="AD622" s="163"/>
      <c r="AE622" s="163"/>
      <c r="AF622" s="163"/>
      <c r="AG622" s="163"/>
      <c r="AH622" s="163"/>
      <c r="AI622" s="163"/>
      <c r="AJ622" s="163"/>
      <c r="AK622" s="163"/>
      <c r="AL622" s="163"/>
      <c r="AM622" s="163"/>
      <c r="AN622" s="163"/>
      <c r="AO622" s="163"/>
      <c r="AP622" s="163"/>
      <c r="AQ622" s="163"/>
      <c r="AR622" s="163"/>
      <c r="AS622" s="163"/>
      <c r="AT622" s="163"/>
      <c r="AU622" s="163"/>
      <c r="AV622" s="163"/>
      <c r="AW622" s="163"/>
      <c r="AX622" s="163"/>
      <c r="AY622" s="163"/>
      <c r="AZ622" s="163"/>
      <c r="BA622" s="163"/>
      <c r="BB622" s="163"/>
      <c r="BC622" s="163"/>
      <c r="BD622" s="163"/>
      <c r="BE622" s="163"/>
      <c r="BF622" s="163"/>
      <c r="BG622" s="163"/>
      <c r="BH622" s="163"/>
      <c r="BI622" s="163"/>
      <c r="BJ622" s="163"/>
      <c r="BK622" s="164"/>
      <c r="BL622" s="164"/>
      <c r="BM622" s="164"/>
      <c r="BN622" s="164"/>
      <c r="BO622" s="164"/>
      <c r="BP622" s="164"/>
      <c r="BQ622" s="164"/>
      <c r="BR622" s="164">
        <v>13</v>
      </c>
      <c r="BS622" s="164"/>
      <c r="BT622" s="164"/>
      <c r="BU622" s="164"/>
      <c r="BV622" s="164"/>
      <c r="BW622" s="164"/>
      <c r="BX622" s="164"/>
      <c r="BY622" s="165">
        <v>13</v>
      </c>
      <c r="BZ622" s="165"/>
      <c r="CA622" s="165"/>
      <c r="CB622" s="165"/>
      <c r="CC622" s="165"/>
      <c r="CD622" s="165"/>
      <c r="CE622" s="165"/>
      <c r="CF622" s="164"/>
      <c r="CG622" s="164"/>
      <c r="CH622" s="164"/>
      <c r="CI622" s="164"/>
      <c r="CJ622" s="164"/>
      <c r="CK622" s="164"/>
      <c r="CL622" s="164"/>
      <c r="CM622" s="164"/>
      <c r="CN622" s="164"/>
    </row>
    <row r="623" spans="5:92" ht="14.25" customHeight="1" x14ac:dyDescent="0.35">
      <c r="E623" s="164">
        <v>493</v>
      </c>
      <c r="F623" s="164"/>
      <c r="G623" s="189"/>
      <c r="H623" s="189"/>
      <c r="I623" s="189"/>
      <c r="J623" s="189"/>
      <c r="K623" s="189"/>
      <c r="L623" s="189"/>
      <c r="M623" s="189"/>
      <c r="N623" s="189"/>
      <c r="O623" s="189"/>
      <c r="P623" s="189"/>
      <c r="Q623" s="189"/>
      <c r="R623" s="189"/>
      <c r="S623" s="189"/>
      <c r="T623" s="163" t="s">
        <v>1953</v>
      </c>
      <c r="U623" s="163"/>
      <c r="V623" s="163"/>
      <c r="W623" s="163"/>
      <c r="X623" s="163"/>
      <c r="Y623" s="163"/>
      <c r="Z623" s="163"/>
      <c r="AA623" s="163"/>
      <c r="AB623" s="163"/>
      <c r="AC623" s="163"/>
      <c r="AD623" s="163"/>
      <c r="AE623" s="163"/>
      <c r="AF623" s="163"/>
      <c r="AG623" s="163"/>
      <c r="AH623" s="163"/>
      <c r="AI623" s="163"/>
      <c r="AJ623" s="163"/>
      <c r="AK623" s="163"/>
      <c r="AL623" s="163"/>
      <c r="AM623" s="163"/>
      <c r="AN623" s="163"/>
      <c r="AO623" s="163"/>
      <c r="AP623" s="163"/>
      <c r="AQ623" s="163"/>
      <c r="AR623" s="163"/>
      <c r="AS623" s="163"/>
      <c r="AT623" s="163"/>
      <c r="AU623" s="163"/>
      <c r="AV623" s="163"/>
      <c r="AW623" s="163"/>
      <c r="AX623" s="163"/>
      <c r="AY623" s="163"/>
      <c r="AZ623" s="163"/>
      <c r="BA623" s="163"/>
      <c r="BB623" s="163"/>
      <c r="BC623" s="163"/>
      <c r="BD623" s="163">
        <v>442</v>
      </c>
      <c r="BE623" s="163"/>
      <c r="BF623" s="163"/>
      <c r="BG623" s="163"/>
      <c r="BH623" s="163"/>
      <c r="BI623" s="163"/>
      <c r="BJ623" s="163"/>
      <c r="BK623" s="164"/>
      <c r="BL623" s="164"/>
      <c r="BM623" s="164"/>
      <c r="BN623" s="164"/>
      <c r="BO623" s="164"/>
      <c r="BP623" s="164"/>
      <c r="BQ623" s="164"/>
      <c r="BR623" s="164"/>
      <c r="BS623" s="164"/>
      <c r="BT623" s="164"/>
      <c r="BU623" s="164"/>
      <c r="BV623" s="164"/>
      <c r="BW623" s="164"/>
      <c r="BX623" s="164"/>
      <c r="BY623" s="165">
        <v>442</v>
      </c>
      <c r="BZ623" s="165"/>
      <c r="CA623" s="165"/>
      <c r="CB623" s="165"/>
      <c r="CC623" s="165"/>
      <c r="CD623" s="165"/>
      <c r="CE623" s="165"/>
      <c r="CF623" s="164"/>
      <c r="CG623" s="164"/>
      <c r="CH623" s="164"/>
      <c r="CI623" s="164"/>
      <c r="CJ623" s="164"/>
      <c r="CK623" s="164"/>
      <c r="CL623" s="164"/>
      <c r="CM623" s="164"/>
      <c r="CN623" s="164"/>
    </row>
    <row r="624" spans="5:92" ht="14.25" customHeight="1" x14ac:dyDescent="0.35">
      <c r="E624" s="164">
        <v>494</v>
      </c>
      <c r="F624" s="164"/>
      <c r="G624" s="189"/>
      <c r="H624" s="189"/>
      <c r="I624" s="189"/>
      <c r="J624" s="189"/>
      <c r="K624" s="189"/>
      <c r="L624" s="189"/>
      <c r="M624" s="189"/>
      <c r="N624" s="189"/>
      <c r="O624" s="189"/>
      <c r="P624" s="189"/>
      <c r="Q624" s="189"/>
      <c r="R624" s="189"/>
      <c r="S624" s="189"/>
      <c r="T624" s="163" t="s">
        <v>1954</v>
      </c>
      <c r="U624" s="163"/>
      <c r="V624" s="163"/>
      <c r="W624" s="163"/>
      <c r="X624" s="163"/>
      <c r="Y624" s="163"/>
      <c r="Z624" s="163"/>
      <c r="AA624" s="163"/>
      <c r="AB624" s="163"/>
      <c r="AC624" s="163"/>
      <c r="AD624" s="163"/>
      <c r="AE624" s="163"/>
      <c r="AF624" s="163"/>
      <c r="AG624" s="163"/>
      <c r="AH624" s="163"/>
      <c r="AI624" s="163"/>
      <c r="AJ624" s="163"/>
      <c r="AK624" s="163"/>
      <c r="AL624" s="163"/>
      <c r="AM624" s="163"/>
      <c r="AN624" s="163"/>
      <c r="AO624" s="163"/>
      <c r="AP624" s="163"/>
      <c r="AQ624" s="163"/>
      <c r="AR624" s="163"/>
      <c r="AS624" s="163"/>
      <c r="AT624" s="163"/>
      <c r="AU624" s="163"/>
      <c r="AV624" s="163"/>
      <c r="AW624" s="163"/>
      <c r="AX624" s="163"/>
      <c r="AY624" s="163"/>
      <c r="AZ624" s="163"/>
      <c r="BA624" s="163"/>
      <c r="BB624" s="163"/>
      <c r="BC624" s="163"/>
      <c r="BD624" s="163">
        <v>111</v>
      </c>
      <c r="BE624" s="163"/>
      <c r="BF624" s="163"/>
      <c r="BG624" s="163"/>
      <c r="BH624" s="163"/>
      <c r="BI624" s="163"/>
      <c r="BJ624" s="163"/>
      <c r="BK624" s="164"/>
      <c r="BL624" s="164"/>
      <c r="BM624" s="164"/>
      <c r="BN624" s="164"/>
      <c r="BO624" s="164"/>
      <c r="BP624" s="164"/>
      <c r="BQ624" s="164"/>
      <c r="BR624" s="164"/>
      <c r="BS624" s="164"/>
      <c r="BT624" s="164"/>
      <c r="BU624" s="164"/>
      <c r="BV624" s="164"/>
      <c r="BW624" s="164"/>
      <c r="BX624" s="164"/>
      <c r="BY624" s="165">
        <v>111</v>
      </c>
      <c r="BZ624" s="165"/>
      <c r="CA624" s="165"/>
      <c r="CB624" s="165"/>
      <c r="CC624" s="165"/>
      <c r="CD624" s="165"/>
      <c r="CE624" s="165"/>
      <c r="CF624" s="164"/>
      <c r="CG624" s="164"/>
      <c r="CH624" s="164"/>
      <c r="CI624" s="164"/>
      <c r="CJ624" s="164"/>
      <c r="CK624" s="164"/>
      <c r="CL624" s="164"/>
      <c r="CM624" s="164"/>
      <c r="CN624" s="164"/>
    </row>
    <row r="625" spans="5:92" ht="14.25" customHeight="1" x14ac:dyDescent="0.35">
      <c r="E625" s="164">
        <v>495</v>
      </c>
      <c r="F625" s="164"/>
      <c r="G625" s="189"/>
      <c r="H625" s="189"/>
      <c r="I625" s="189"/>
      <c r="J625" s="189"/>
      <c r="K625" s="189"/>
      <c r="L625" s="189"/>
      <c r="M625" s="189"/>
      <c r="N625" s="189"/>
      <c r="O625" s="189"/>
      <c r="P625" s="189"/>
      <c r="Q625" s="189"/>
      <c r="R625" s="189"/>
      <c r="S625" s="189"/>
      <c r="T625" s="163" t="s">
        <v>876</v>
      </c>
      <c r="U625" s="163"/>
      <c r="V625" s="163"/>
      <c r="W625" s="163"/>
      <c r="X625" s="163"/>
      <c r="Y625" s="163"/>
      <c r="Z625" s="163"/>
      <c r="AA625" s="163"/>
      <c r="AB625" s="163"/>
      <c r="AC625" s="163"/>
      <c r="AD625" s="163"/>
      <c r="AE625" s="163"/>
      <c r="AF625" s="163"/>
      <c r="AG625" s="163"/>
      <c r="AH625" s="163"/>
      <c r="AI625" s="163"/>
      <c r="AJ625" s="163"/>
      <c r="AK625" s="163"/>
      <c r="AL625" s="163"/>
      <c r="AM625" s="163"/>
      <c r="AN625" s="163"/>
      <c r="AO625" s="163"/>
      <c r="AP625" s="163"/>
      <c r="AQ625" s="163"/>
      <c r="AR625" s="163"/>
      <c r="AS625" s="163"/>
      <c r="AT625" s="163"/>
      <c r="AU625" s="163"/>
      <c r="AV625" s="163"/>
      <c r="AW625" s="163"/>
      <c r="AX625" s="163"/>
      <c r="AY625" s="163"/>
      <c r="AZ625" s="163"/>
      <c r="BA625" s="163"/>
      <c r="BB625" s="163"/>
      <c r="BC625" s="163"/>
      <c r="BD625" s="163"/>
      <c r="BE625" s="163"/>
      <c r="BF625" s="163"/>
      <c r="BG625" s="163"/>
      <c r="BH625" s="163"/>
      <c r="BI625" s="163"/>
      <c r="BJ625" s="163"/>
      <c r="BK625" s="164">
        <v>9</v>
      </c>
      <c r="BL625" s="164"/>
      <c r="BM625" s="164"/>
      <c r="BN625" s="164"/>
      <c r="BO625" s="164"/>
      <c r="BP625" s="164"/>
      <c r="BQ625" s="164"/>
      <c r="BR625" s="164"/>
      <c r="BS625" s="164"/>
      <c r="BT625" s="164"/>
      <c r="BU625" s="164"/>
      <c r="BV625" s="164"/>
      <c r="BW625" s="164"/>
      <c r="BX625" s="164"/>
      <c r="BY625" s="165">
        <v>9</v>
      </c>
      <c r="BZ625" s="165"/>
      <c r="CA625" s="165"/>
      <c r="CB625" s="165"/>
      <c r="CC625" s="165"/>
      <c r="CD625" s="165"/>
      <c r="CE625" s="165"/>
      <c r="CF625" s="164"/>
      <c r="CG625" s="164"/>
      <c r="CH625" s="164"/>
      <c r="CI625" s="164"/>
      <c r="CJ625" s="164"/>
      <c r="CK625" s="164"/>
      <c r="CL625" s="164"/>
      <c r="CM625" s="164"/>
      <c r="CN625" s="164"/>
    </row>
    <row r="626" spans="5:92" ht="14.25" customHeight="1" x14ac:dyDescent="0.35">
      <c r="E626" s="164">
        <v>496</v>
      </c>
      <c r="F626" s="164"/>
      <c r="G626" s="189"/>
      <c r="H626" s="189"/>
      <c r="I626" s="189"/>
      <c r="J626" s="189"/>
      <c r="K626" s="189"/>
      <c r="L626" s="189"/>
      <c r="M626" s="189"/>
      <c r="N626" s="189"/>
      <c r="O626" s="189"/>
      <c r="P626" s="189"/>
      <c r="Q626" s="189"/>
      <c r="R626" s="189"/>
      <c r="S626" s="189"/>
      <c r="T626" s="163" t="s">
        <v>1108</v>
      </c>
      <c r="U626" s="163"/>
      <c r="V626" s="163"/>
      <c r="W626" s="163"/>
      <c r="X626" s="163"/>
      <c r="Y626" s="163"/>
      <c r="Z626" s="163"/>
      <c r="AA626" s="163"/>
      <c r="AB626" s="163"/>
      <c r="AC626" s="163"/>
      <c r="AD626" s="163"/>
      <c r="AE626" s="163"/>
      <c r="AF626" s="163"/>
      <c r="AG626" s="163"/>
      <c r="AH626" s="163"/>
      <c r="AI626" s="163"/>
      <c r="AJ626" s="163"/>
      <c r="AK626" s="163"/>
      <c r="AL626" s="163"/>
      <c r="AM626" s="163"/>
      <c r="AN626" s="163"/>
      <c r="AO626" s="163"/>
      <c r="AP626" s="163"/>
      <c r="AQ626" s="163"/>
      <c r="AR626" s="163"/>
      <c r="AS626" s="163"/>
      <c r="AT626" s="163"/>
      <c r="AU626" s="163"/>
      <c r="AV626" s="163"/>
      <c r="AW626" s="163"/>
      <c r="AX626" s="163"/>
      <c r="AY626" s="163"/>
      <c r="AZ626" s="163"/>
      <c r="BA626" s="163"/>
      <c r="BB626" s="163"/>
      <c r="BC626" s="163"/>
      <c r="BD626" s="163"/>
      <c r="BE626" s="163"/>
      <c r="BF626" s="163"/>
      <c r="BG626" s="163"/>
      <c r="BH626" s="163"/>
      <c r="BI626" s="163"/>
      <c r="BJ626" s="163"/>
      <c r="BK626" s="164"/>
      <c r="BL626" s="164"/>
      <c r="BM626" s="164"/>
      <c r="BN626" s="164"/>
      <c r="BO626" s="164"/>
      <c r="BP626" s="164"/>
      <c r="BQ626" s="164"/>
      <c r="BR626" s="164">
        <v>12</v>
      </c>
      <c r="BS626" s="164"/>
      <c r="BT626" s="164"/>
      <c r="BU626" s="164"/>
      <c r="BV626" s="164"/>
      <c r="BW626" s="164"/>
      <c r="BX626" s="164"/>
      <c r="BY626" s="165">
        <v>12</v>
      </c>
      <c r="BZ626" s="165"/>
      <c r="CA626" s="165"/>
      <c r="CB626" s="165"/>
      <c r="CC626" s="165"/>
      <c r="CD626" s="165"/>
      <c r="CE626" s="165"/>
      <c r="CF626" s="164"/>
      <c r="CG626" s="164"/>
      <c r="CH626" s="164"/>
      <c r="CI626" s="164"/>
      <c r="CJ626" s="164"/>
      <c r="CK626" s="164"/>
      <c r="CL626" s="164"/>
      <c r="CM626" s="164"/>
      <c r="CN626" s="164"/>
    </row>
    <row r="627" spans="5:92" ht="14.25" customHeight="1" x14ac:dyDescent="0.35">
      <c r="E627" s="164">
        <v>497</v>
      </c>
      <c r="F627" s="164"/>
      <c r="G627" s="189"/>
      <c r="H627" s="189"/>
      <c r="I627" s="189"/>
      <c r="J627" s="189"/>
      <c r="K627" s="189"/>
      <c r="L627" s="189"/>
      <c r="M627" s="189"/>
      <c r="N627" s="189"/>
      <c r="O627" s="189"/>
      <c r="P627" s="189"/>
      <c r="Q627" s="189"/>
      <c r="R627" s="189"/>
      <c r="S627" s="189"/>
      <c r="T627" s="163" t="s">
        <v>1955</v>
      </c>
      <c r="U627" s="163"/>
      <c r="V627" s="163"/>
      <c r="W627" s="163"/>
      <c r="X627" s="163"/>
      <c r="Y627" s="163"/>
      <c r="Z627" s="163"/>
      <c r="AA627" s="163"/>
      <c r="AB627" s="163"/>
      <c r="AC627" s="163"/>
      <c r="AD627" s="163"/>
      <c r="AE627" s="163"/>
      <c r="AF627" s="163"/>
      <c r="AG627" s="163"/>
      <c r="AH627" s="163"/>
      <c r="AI627" s="163"/>
      <c r="AJ627" s="163"/>
      <c r="AK627" s="163"/>
      <c r="AL627" s="163"/>
      <c r="AM627" s="163"/>
      <c r="AN627" s="163"/>
      <c r="AO627" s="163"/>
      <c r="AP627" s="163"/>
      <c r="AQ627" s="163"/>
      <c r="AR627" s="163"/>
      <c r="AS627" s="163"/>
      <c r="AT627" s="163"/>
      <c r="AU627" s="163"/>
      <c r="AV627" s="163"/>
      <c r="AW627" s="163"/>
      <c r="AX627" s="163"/>
      <c r="AY627" s="163"/>
      <c r="AZ627" s="163"/>
      <c r="BA627" s="163"/>
      <c r="BB627" s="163"/>
      <c r="BC627" s="163"/>
      <c r="BD627" s="163"/>
      <c r="BE627" s="163"/>
      <c r="BF627" s="163"/>
      <c r="BG627" s="163"/>
      <c r="BH627" s="163"/>
      <c r="BI627" s="163"/>
      <c r="BJ627" s="163"/>
      <c r="BK627" s="164">
        <v>7</v>
      </c>
      <c r="BL627" s="164"/>
      <c r="BM627" s="164"/>
      <c r="BN627" s="164"/>
      <c r="BO627" s="164"/>
      <c r="BP627" s="164"/>
      <c r="BQ627" s="164"/>
      <c r="BR627" s="164"/>
      <c r="BS627" s="164"/>
      <c r="BT627" s="164"/>
      <c r="BU627" s="164"/>
      <c r="BV627" s="164"/>
      <c r="BW627" s="164"/>
      <c r="BX627" s="164"/>
      <c r="BY627" s="165">
        <v>7</v>
      </c>
      <c r="BZ627" s="165"/>
      <c r="CA627" s="165"/>
      <c r="CB627" s="165"/>
      <c r="CC627" s="165"/>
      <c r="CD627" s="165"/>
      <c r="CE627" s="165"/>
      <c r="CF627" s="164"/>
      <c r="CG627" s="164"/>
      <c r="CH627" s="164"/>
      <c r="CI627" s="164"/>
      <c r="CJ627" s="164"/>
      <c r="CK627" s="164"/>
      <c r="CL627" s="164"/>
      <c r="CM627" s="164"/>
      <c r="CN627" s="164"/>
    </row>
    <row r="628" spans="5:92" ht="14.25" customHeight="1" x14ac:dyDescent="0.35">
      <c r="E628" s="164">
        <v>498</v>
      </c>
      <c r="F628" s="164"/>
      <c r="G628" s="189"/>
      <c r="H628" s="189"/>
      <c r="I628" s="189"/>
      <c r="J628" s="189"/>
      <c r="K628" s="189"/>
      <c r="L628" s="189"/>
      <c r="M628" s="189"/>
      <c r="N628" s="189"/>
      <c r="O628" s="189"/>
      <c r="P628" s="189"/>
      <c r="Q628" s="189"/>
      <c r="R628" s="189"/>
      <c r="S628" s="189"/>
      <c r="T628" s="163" t="s">
        <v>1956</v>
      </c>
      <c r="U628" s="163"/>
      <c r="V628" s="163"/>
      <c r="W628" s="163"/>
      <c r="X628" s="163"/>
      <c r="Y628" s="163"/>
      <c r="Z628" s="163"/>
      <c r="AA628" s="163"/>
      <c r="AB628" s="163"/>
      <c r="AC628" s="163"/>
      <c r="AD628" s="163"/>
      <c r="AE628" s="163"/>
      <c r="AF628" s="163"/>
      <c r="AG628" s="163"/>
      <c r="AH628" s="163"/>
      <c r="AI628" s="163"/>
      <c r="AJ628" s="163"/>
      <c r="AK628" s="163"/>
      <c r="AL628" s="163"/>
      <c r="AM628" s="163"/>
      <c r="AN628" s="163"/>
      <c r="AO628" s="163"/>
      <c r="AP628" s="163"/>
      <c r="AQ628" s="163"/>
      <c r="AR628" s="163"/>
      <c r="AS628" s="163"/>
      <c r="AT628" s="163"/>
      <c r="AU628" s="163"/>
      <c r="AV628" s="163"/>
      <c r="AW628" s="163"/>
      <c r="AX628" s="163"/>
      <c r="AY628" s="163"/>
      <c r="AZ628" s="163"/>
      <c r="BA628" s="163"/>
      <c r="BB628" s="163"/>
      <c r="BC628" s="163"/>
      <c r="BD628" s="163"/>
      <c r="BE628" s="163"/>
      <c r="BF628" s="163"/>
      <c r="BG628" s="163"/>
      <c r="BH628" s="163"/>
      <c r="BI628" s="163"/>
      <c r="BJ628" s="163"/>
      <c r="BK628" s="164">
        <v>8</v>
      </c>
      <c r="BL628" s="164"/>
      <c r="BM628" s="164"/>
      <c r="BN628" s="164"/>
      <c r="BO628" s="164"/>
      <c r="BP628" s="164"/>
      <c r="BQ628" s="164"/>
      <c r="BR628" s="164"/>
      <c r="BS628" s="164"/>
      <c r="BT628" s="164"/>
      <c r="BU628" s="164"/>
      <c r="BV628" s="164"/>
      <c r="BW628" s="164"/>
      <c r="BX628" s="164"/>
      <c r="BY628" s="165">
        <v>8</v>
      </c>
      <c r="BZ628" s="165"/>
      <c r="CA628" s="165"/>
      <c r="CB628" s="165"/>
      <c r="CC628" s="165"/>
      <c r="CD628" s="165"/>
      <c r="CE628" s="165"/>
      <c r="CF628" s="164"/>
      <c r="CG628" s="164"/>
      <c r="CH628" s="164"/>
      <c r="CI628" s="164"/>
      <c r="CJ628" s="164"/>
      <c r="CK628" s="164"/>
      <c r="CL628" s="164"/>
      <c r="CM628" s="164"/>
      <c r="CN628" s="164"/>
    </row>
    <row r="629" spans="5:92" ht="14.25" customHeight="1" x14ac:dyDescent="0.35">
      <c r="E629" s="164">
        <v>499</v>
      </c>
      <c r="F629" s="164"/>
      <c r="G629" s="189"/>
      <c r="H629" s="189"/>
      <c r="I629" s="189"/>
      <c r="J629" s="189"/>
      <c r="K629" s="189"/>
      <c r="L629" s="189"/>
      <c r="M629" s="189"/>
      <c r="N629" s="189"/>
      <c r="O629" s="189"/>
      <c r="P629" s="189"/>
      <c r="Q629" s="189"/>
      <c r="R629" s="189"/>
      <c r="S629" s="189"/>
      <c r="T629" s="163" t="s">
        <v>1109</v>
      </c>
      <c r="U629" s="163"/>
      <c r="V629" s="163"/>
      <c r="W629" s="163"/>
      <c r="X629" s="163"/>
      <c r="Y629" s="163"/>
      <c r="Z629" s="163"/>
      <c r="AA629" s="163"/>
      <c r="AB629" s="163"/>
      <c r="AC629" s="163"/>
      <c r="AD629" s="163"/>
      <c r="AE629" s="163"/>
      <c r="AF629" s="163"/>
      <c r="AG629" s="163"/>
      <c r="AH629" s="163"/>
      <c r="AI629" s="163"/>
      <c r="AJ629" s="163"/>
      <c r="AK629" s="163"/>
      <c r="AL629" s="163"/>
      <c r="AM629" s="163"/>
      <c r="AN629" s="163"/>
      <c r="AO629" s="163"/>
      <c r="AP629" s="163"/>
      <c r="AQ629" s="163"/>
      <c r="AR629" s="163"/>
      <c r="AS629" s="163"/>
      <c r="AT629" s="163"/>
      <c r="AU629" s="163"/>
      <c r="AV629" s="163"/>
      <c r="AW629" s="163"/>
      <c r="AX629" s="163"/>
      <c r="AY629" s="163"/>
      <c r="AZ629" s="163"/>
      <c r="BA629" s="163"/>
      <c r="BB629" s="163"/>
      <c r="BC629" s="163"/>
      <c r="BD629" s="163"/>
      <c r="BE629" s="163"/>
      <c r="BF629" s="163"/>
      <c r="BG629" s="163"/>
      <c r="BH629" s="163"/>
      <c r="BI629" s="163"/>
      <c r="BJ629" s="163"/>
      <c r="BK629" s="164">
        <v>8</v>
      </c>
      <c r="BL629" s="164"/>
      <c r="BM629" s="164"/>
      <c r="BN629" s="164"/>
      <c r="BO629" s="164"/>
      <c r="BP629" s="164"/>
      <c r="BQ629" s="164"/>
      <c r="BR629" s="164"/>
      <c r="BS629" s="164"/>
      <c r="BT629" s="164"/>
      <c r="BU629" s="164"/>
      <c r="BV629" s="164"/>
      <c r="BW629" s="164"/>
      <c r="BX629" s="164"/>
      <c r="BY629" s="165">
        <v>8</v>
      </c>
      <c r="BZ629" s="165"/>
      <c r="CA629" s="165"/>
      <c r="CB629" s="165"/>
      <c r="CC629" s="165"/>
      <c r="CD629" s="165"/>
      <c r="CE629" s="165"/>
      <c r="CF629" s="164"/>
      <c r="CG629" s="164"/>
      <c r="CH629" s="164"/>
      <c r="CI629" s="164"/>
      <c r="CJ629" s="164"/>
      <c r="CK629" s="164"/>
      <c r="CL629" s="164"/>
      <c r="CM629" s="164"/>
      <c r="CN629" s="164"/>
    </row>
    <row r="630" spans="5:92" ht="14.25" customHeight="1" x14ac:dyDescent="0.35">
      <c r="E630" s="164">
        <v>500</v>
      </c>
      <c r="F630" s="164"/>
      <c r="G630" s="189"/>
      <c r="H630" s="189"/>
      <c r="I630" s="189"/>
      <c r="J630" s="189"/>
      <c r="K630" s="189"/>
      <c r="L630" s="189"/>
      <c r="M630" s="189"/>
      <c r="N630" s="189"/>
      <c r="O630" s="189"/>
      <c r="P630" s="189"/>
      <c r="Q630" s="189"/>
      <c r="R630" s="189"/>
      <c r="S630" s="189"/>
      <c r="T630" s="163" t="s">
        <v>1110</v>
      </c>
      <c r="U630" s="163"/>
      <c r="V630" s="163"/>
      <c r="W630" s="163"/>
      <c r="X630" s="163"/>
      <c r="Y630" s="163"/>
      <c r="Z630" s="163"/>
      <c r="AA630" s="163"/>
      <c r="AB630" s="163"/>
      <c r="AC630" s="163"/>
      <c r="AD630" s="163"/>
      <c r="AE630" s="163"/>
      <c r="AF630" s="163"/>
      <c r="AG630" s="163"/>
      <c r="AH630" s="163"/>
      <c r="AI630" s="163"/>
      <c r="AJ630" s="163"/>
      <c r="AK630" s="163"/>
      <c r="AL630" s="163"/>
      <c r="AM630" s="163"/>
      <c r="AN630" s="163"/>
      <c r="AO630" s="163"/>
      <c r="AP630" s="163"/>
      <c r="AQ630" s="163"/>
      <c r="AR630" s="163"/>
      <c r="AS630" s="163"/>
      <c r="AT630" s="163"/>
      <c r="AU630" s="163"/>
      <c r="AV630" s="163"/>
      <c r="AW630" s="163"/>
      <c r="AX630" s="163"/>
      <c r="AY630" s="163"/>
      <c r="AZ630" s="163"/>
      <c r="BA630" s="163"/>
      <c r="BB630" s="163"/>
      <c r="BC630" s="163"/>
      <c r="BD630" s="163">
        <v>10</v>
      </c>
      <c r="BE630" s="163"/>
      <c r="BF630" s="163"/>
      <c r="BG630" s="163"/>
      <c r="BH630" s="163"/>
      <c r="BI630" s="163"/>
      <c r="BJ630" s="163"/>
      <c r="BK630" s="164"/>
      <c r="BL630" s="164"/>
      <c r="BM630" s="164"/>
      <c r="BN630" s="164"/>
      <c r="BO630" s="164"/>
      <c r="BP630" s="164"/>
      <c r="BQ630" s="164"/>
      <c r="BR630" s="164"/>
      <c r="BS630" s="164"/>
      <c r="BT630" s="164"/>
      <c r="BU630" s="164"/>
      <c r="BV630" s="164"/>
      <c r="BW630" s="164"/>
      <c r="BX630" s="164"/>
      <c r="BY630" s="165">
        <v>10</v>
      </c>
      <c r="BZ630" s="165"/>
      <c r="CA630" s="165"/>
      <c r="CB630" s="165"/>
      <c r="CC630" s="165"/>
      <c r="CD630" s="165"/>
      <c r="CE630" s="165"/>
      <c r="CF630" s="164"/>
      <c r="CG630" s="164"/>
      <c r="CH630" s="164"/>
      <c r="CI630" s="164"/>
      <c r="CJ630" s="164"/>
      <c r="CK630" s="164"/>
      <c r="CL630" s="164"/>
      <c r="CM630" s="164"/>
      <c r="CN630" s="164"/>
    </row>
    <row r="631" spans="5:92" ht="14.25" customHeight="1" x14ac:dyDescent="0.35">
      <c r="E631" s="164">
        <v>501</v>
      </c>
      <c r="F631" s="164"/>
      <c r="G631" s="189"/>
      <c r="H631" s="189"/>
      <c r="I631" s="189"/>
      <c r="J631" s="189"/>
      <c r="K631" s="189"/>
      <c r="L631" s="189"/>
      <c r="M631" s="189"/>
      <c r="N631" s="189"/>
      <c r="O631" s="189"/>
      <c r="P631" s="189"/>
      <c r="Q631" s="189"/>
      <c r="R631" s="189"/>
      <c r="S631" s="189"/>
      <c r="T631" s="163" t="s">
        <v>1111</v>
      </c>
      <c r="U631" s="163"/>
      <c r="V631" s="163"/>
      <c r="W631" s="163"/>
      <c r="X631" s="163"/>
      <c r="Y631" s="163"/>
      <c r="Z631" s="163"/>
      <c r="AA631" s="163"/>
      <c r="AB631" s="163"/>
      <c r="AC631" s="163"/>
      <c r="AD631" s="163"/>
      <c r="AE631" s="163"/>
      <c r="AF631" s="163"/>
      <c r="AG631" s="163"/>
      <c r="AH631" s="163"/>
      <c r="AI631" s="163"/>
      <c r="AJ631" s="163"/>
      <c r="AK631" s="163"/>
      <c r="AL631" s="163"/>
      <c r="AM631" s="163"/>
      <c r="AN631" s="163"/>
      <c r="AO631" s="163"/>
      <c r="AP631" s="163"/>
      <c r="AQ631" s="163"/>
      <c r="AR631" s="163"/>
      <c r="AS631" s="163"/>
      <c r="AT631" s="163"/>
      <c r="AU631" s="163"/>
      <c r="AV631" s="163"/>
      <c r="AW631" s="163"/>
      <c r="AX631" s="163"/>
      <c r="AY631" s="163"/>
      <c r="AZ631" s="163"/>
      <c r="BA631" s="163"/>
      <c r="BB631" s="163"/>
      <c r="BC631" s="163"/>
      <c r="BD631" s="163"/>
      <c r="BE631" s="163"/>
      <c r="BF631" s="163"/>
      <c r="BG631" s="163"/>
      <c r="BH631" s="163"/>
      <c r="BI631" s="163"/>
      <c r="BJ631" s="163"/>
      <c r="BK631" s="164">
        <v>14</v>
      </c>
      <c r="BL631" s="164"/>
      <c r="BM631" s="164"/>
      <c r="BN631" s="164"/>
      <c r="BO631" s="164"/>
      <c r="BP631" s="164"/>
      <c r="BQ631" s="164"/>
      <c r="BR631" s="164"/>
      <c r="BS631" s="164"/>
      <c r="BT631" s="164"/>
      <c r="BU631" s="164"/>
      <c r="BV631" s="164"/>
      <c r="BW631" s="164"/>
      <c r="BX631" s="164"/>
      <c r="BY631" s="165">
        <v>14</v>
      </c>
      <c r="BZ631" s="165"/>
      <c r="CA631" s="165"/>
      <c r="CB631" s="165"/>
      <c r="CC631" s="165"/>
      <c r="CD631" s="165"/>
      <c r="CE631" s="165"/>
      <c r="CF631" s="164"/>
      <c r="CG631" s="164"/>
      <c r="CH631" s="164"/>
      <c r="CI631" s="164"/>
      <c r="CJ631" s="164"/>
      <c r="CK631" s="164"/>
      <c r="CL631" s="164"/>
      <c r="CM631" s="164"/>
      <c r="CN631" s="164"/>
    </row>
    <row r="632" spans="5:92" ht="14.25" customHeight="1" x14ac:dyDescent="0.35">
      <c r="E632" s="164">
        <v>502</v>
      </c>
      <c r="F632" s="164"/>
      <c r="G632" s="189"/>
      <c r="H632" s="189"/>
      <c r="I632" s="189"/>
      <c r="J632" s="189"/>
      <c r="K632" s="189"/>
      <c r="L632" s="189"/>
      <c r="M632" s="189"/>
      <c r="N632" s="189"/>
      <c r="O632" s="189"/>
      <c r="P632" s="189"/>
      <c r="Q632" s="189"/>
      <c r="R632" s="189"/>
      <c r="S632" s="189"/>
      <c r="T632" s="163" t="s">
        <v>1112</v>
      </c>
      <c r="U632" s="163"/>
      <c r="V632" s="163"/>
      <c r="W632" s="163"/>
      <c r="X632" s="163"/>
      <c r="Y632" s="163"/>
      <c r="Z632" s="163"/>
      <c r="AA632" s="163"/>
      <c r="AB632" s="163"/>
      <c r="AC632" s="163"/>
      <c r="AD632" s="163"/>
      <c r="AE632" s="163"/>
      <c r="AF632" s="163"/>
      <c r="AG632" s="163"/>
      <c r="AH632" s="163"/>
      <c r="AI632" s="163"/>
      <c r="AJ632" s="163"/>
      <c r="AK632" s="163"/>
      <c r="AL632" s="163"/>
      <c r="AM632" s="163"/>
      <c r="AN632" s="163"/>
      <c r="AO632" s="163"/>
      <c r="AP632" s="163"/>
      <c r="AQ632" s="163"/>
      <c r="AR632" s="163"/>
      <c r="AS632" s="163"/>
      <c r="AT632" s="163"/>
      <c r="AU632" s="163"/>
      <c r="AV632" s="163"/>
      <c r="AW632" s="163"/>
      <c r="AX632" s="163"/>
      <c r="AY632" s="163"/>
      <c r="AZ632" s="163"/>
      <c r="BA632" s="163"/>
      <c r="BB632" s="163"/>
      <c r="BC632" s="163"/>
      <c r="BD632" s="163"/>
      <c r="BE632" s="163"/>
      <c r="BF632" s="163"/>
      <c r="BG632" s="163"/>
      <c r="BH632" s="163"/>
      <c r="BI632" s="163"/>
      <c r="BJ632" s="163"/>
      <c r="BK632" s="164"/>
      <c r="BL632" s="164"/>
      <c r="BM632" s="164"/>
      <c r="BN632" s="164"/>
      <c r="BO632" s="164"/>
      <c r="BP632" s="164"/>
      <c r="BQ632" s="164"/>
      <c r="BR632" s="164">
        <v>6</v>
      </c>
      <c r="BS632" s="164"/>
      <c r="BT632" s="164"/>
      <c r="BU632" s="164"/>
      <c r="BV632" s="164"/>
      <c r="BW632" s="164"/>
      <c r="BX632" s="164"/>
      <c r="BY632" s="165">
        <v>6</v>
      </c>
      <c r="BZ632" s="165"/>
      <c r="CA632" s="165"/>
      <c r="CB632" s="165"/>
      <c r="CC632" s="165"/>
      <c r="CD632" s="165"/>
      <c r="CE632" s="165"/>
      <c r="CF632" s="164"/>
      <c r="CG632" s="164"/>
      <c r="CH632" s="164"/>
      <c r="CI632" s="164"/>
      <c r="CJ632" s="164"/>
      <c r="CK632" s="164"/>
      <c r="CL632" s="164"/>
      <c r="CM632" s="164"/>
      <c r="CN632" s="164"/>
    </row>
    <row r="633" spans="5:92" ht="14.25" customHeight="1" x14ac:dyDescent="0.35">
      <c r="E633" s="164">
        <v>503</v>
      </c>
      <c r="F633" s="164"/>
      <c r="G633" s="189"/>
      <c r="H633" s="189"/>
      <c r="I633" s="189"/>
      <c r="J633" s="189"/>
      <c r="K633" s="189"/>
      <c r="L633" s="189"/>
      <c r="M633" s="189"/>
      <c r="N633" s="189"/>
      <c r="O633" s="189"/>
      <c r="P633" s="189"/>
      <c r="Q633" s="189"/>
      <c r="R633" s="189"/>
      <c r="S633" s="189"/>
      <c r="T633" s="163" t="s">
        <v>1113</v>
      </c>
      <c r="U633" s="163"/>
      <c r="V633" s="163"/>
      <c r="W633" s="163"/>
      <c r="X633" s="163"/>
      <c r="Y633" s="163"/>
      <c r="Z633" s="163"/>
      <c r="AA633" s="163"/>
      <c r="AB633" s="163"/>
      <c r="AC633" s="163"/>
      <c r="AD633" s="163"/>
      <c r="AE633" s="163"/>
      <c r="AF633" s="163"/>
      <c r="AG633" s="163"/>
      <c r="AH633" s="163"/>
      <c r="AI633" s="163"/>
      <c r="AJ633" s="163"/>
      <c r="AK633" s="163"/>
      <c r="AL633" s="163"/>
      <c r="AM633" s="163"/>
      <c r="AN633" s="163"/>
      <c r="AO633" s="163"/>
      <c r="AP633" s="163"/>
      <c r="AQ633" s="163"/>
      <c r="AR633" s="163"/>
      <c r="AS633" s="163"/>
      <c r="AT633" s="163"/>
      <c r="AU633" s="163"/>
      <c r="AV633" s="163"/>
      <c r="AW633" s="163"/>
      <c r="AX633" s="163"/>
      <c r="AY633" s="163"/>
      <c r="AZ633" s="163"/>
      <c r="BA633" s="163"/>
      <c r="BB633" s="163"/>
      <c r="BC633" s="163"/>
      <c r="BD633" s="163"/>
      <c r="BE633" s="163"/>
      <c r="BF633" s="163"/>
      <c r="BG633" s="163"/>
      <c r="BH633" s="163"/>
      <c r="BI633" s="163"/>
      <c r="BJ633" s="163"/>
      <c r="BK633" s="164"/>
      <c r="BL633" s="164"/>
      <c r="BM633" s="164"/>
      <c r="BN633" s="164"/>
      <c r="BO633" s="164"/>
      <c r="BP633" s="164"/>
      <c r="BQ633" s="164"/>
      <c r="BR633" s="164">
        <v>6</v>
      </c>
      <c r="BS633" s="164"/>
      <c r="BT633" s="164"/>
      <c r="BU633" s="164"/>
      <c r="BV633" s="164"/>
      <c r="BW633" s="164"/>
      <c r="BX633" s="164"/>
      <c r="BY633" s="165">
        <v>6</v>
      </c>
      <c r="BZ633" s="165"/>
      <c r="CA633" s="165"/>
      <c r="CB633" s="165"/>
      <c r="CC633" s="165"/>
      <c r="CD633" s="165"/>
      <c r="CE633" s="165"/>
      <c r="CF633" s="164"/>
      <c r="CG633" s="164"/>
      <c r="CH633" s="164"/>
      <c r="CI633" s="164"/>
      <c r="CJ633" s="164"/>
      <c r="CK633" s="164"/>
      <c r="CL633" s="164"/>
      <c r="CM633" s="164"/>
      <c r="CN633" s="164"/>
    </row>
    <row r="634" spans="5:92" ht="14.25" customHeight="1" x14ac:dyDescent="0.35">
      <c r="E634" s="164">
        <v>504</v>
      </c>
      <c r="F634" s="164"/>
      <c r="G634" s="189"/>
      <c r="H634" s="189"/>
      <c r="I634" s="189"/>
      <c r="J634" s="189"/>
      <c r="K634" s="189"/>
      <c r="L634" s="189"/>
      <c r="M634" s="189"/>
      <c r="N634" s="189"/>
      <c r="O634" s="189"/>
      <c r="P634" s="189"/>
      <c r="Q634" s="189"/>
      <c r="R634" s="189"/>
      <c r="S634" s="189"/>
      <c r="T634" s="163" t="s">
        <v>1114</v>
      </c>
      <c r="U634" s="163"/>
      <c r="V634" s="163"/>
      <c r="W634" s="163"/>
      <c r="X634" s="163"/>
      <c r="Y634" s="163"/>
      <c r="Z634" s="163"/>
      <c r="AA634" s="163"/>
      <c r="AB634" s="163"/>
      <c r="AC634" s="163"/>
      <c r="AD634" s="163"/>
      <c r="AE634" s="163"/>
      <c r="AF634" s="163"/>
      <c r="AG634" s="163"/>
      <c r="AH634" s="163"/>
      <c r="AI634" s="163"/>
      <c r="AJ634" s="163"/>
      <c r="AK634" s="163"/>
      <c r="AL634" s="163"/>
      <c r="AM634" s="163"/>
      <c r="AN634" s="163"/>
      <c r="AO634" s="163"/>
      <c r="AP634" s="163"/>
      <c r="AQ634" s="163"/>
      <c r="AR634" s="163"/>
      <c r="AS634" s="163"/>
      <c r="AT634" s="163"/>
      <c r="AU634" s="163"/>
      <c r="AV634" s="163"/>
      <c r="AW634" s="163"/>
      <c r="AX634" s="163"/>
      <c r="AY634" s="163"/>
      <c r="AZ634" s="163"/>
      <c r="BA634" s="163"/>
      <c r="BB634" s="163"/>
      <c r="BC634" s="163"/>
      <c r="BD634" s="163"/>
      <c r="BE634" s="163"/>
      <c r="BF634" s="163"/>
      <c r="BG634" s="163"/>
      <c r="BH634" s="163"/>
      <c r="BI634" s="163"/>
      <c r="BJ634" s="163"/>
      <c r="BK634" s="164"/>
      <c r="BL634" s="164"/>
      <c r="BM634" s="164"/>
      <c r="BN634" s="164"/>
      <c r="BO634" s="164"/>
      <c r="BP634" s="164"/>
      <c r="BQ634" s="164"/>
      <c r="BR634" s="164">
        <v>6</v>
      </c>
      <c r="BS634" s="164"/>
      <c r="BT634" s="164"/>
      <c r="BU634" s="164"/>
      <c r="BV634" s="164"/>
      <c r="BW634" s="164"/>
      <c r="BX634" s="164"/>
      <c r="BY634" s="165">
        <v>6</v>
      </c>
      <c r="BZ634" s="165"/>
      <c r="CA634" s="165"/>
      <c r="CB634" s="165"/>
      <c r="CC634" s="165"/>
      <c r="CD634" s="165"/>
      <c r="CE634" s="165"/>
      <c r="CF634" s="164"/>
      <c r="CG634" s="164"/>
      <c r="CH634" s="164"/>
      <c r="CI634" s="164"/>
      <c r="CJ634" s="164"/>
      <c r="CK634" s="164"/>
      <c r="CL634" s="164"/>
      <c r="CM634" s="164"/>
      <c r="CN634" s="164"/>
    </row>
    <row r="635" spans="5:92" ht="14.25" customHeight="1" x14ac:dyDescent="0.35">
      <c r="E635" s="164">
        <v>505</v>
      </c>
      <c r="F635" s="164"/>
      <c r="G635" s="189"/>
      <c r="H635" s="189"/>
      <c r="I635" s="189"/>
      <c r="J635" s="189"/>
      <c r="K635" s="189"/>
      <c r="L635" s="189"/>
      <c r="M635" s="189"/>
      <c r="N635" s="189"/>
      <c r="O635" s="189"/>
      <c r="P635" s="189"/>
      <c r="Q635" s="189"/>
      <c r="R635" s="189"/>
      <c r="S635" s="189"/>
      <c r="T635" s="163" t="s">
        <v>1115</v>
      </c>
      <c r="U635" s="163"/>
      <c r="V635" s="163"/>
      <c r="W635" s="163"/>
      <c r="X635" s="163"/>
      <c r="Y635" s="163"/>
      <c r="Z635" s="163"/>
      <c r="AA635" s="163"/>
      <c r="AB635" s="163"/>
      <c r="AC635" s="163"/>
      <c r="AD635" s="163"/>
      <c r="AE635" s="163"/>
      <c r="AF635" s="163"/>
      <c r="AG635" s="163"/>
      <c r="AH635" s="163"/>
      <c r="AI635" s="163"/>
      <c r="AJ635" s="163"/>
      <c r="AK635" s="163"/>
      <c r="AL635" s="163"/>
      <c r="AM635" s="163"/>
      <c r="AN635" s="163"/>
      <c r="AO635" s="163"/>
      <c r="AP635" s="163"/>
      <c r="AQ635" s="163"/>
      <c r="AR635" s="163"/>
      <c r="AS635" s="163"/>
      <c r="AT635" s="163"/>
      <c r="AU635" s="163"/>
      <c r="AV635" s="163"/>
      <c r="AW635" s="163"/>
      <c r="AX635" s="163"/>
      <c r="AY635" s="163"/>
      <c r="AZ635" s="163"/>
      <c r="BA635" s="163"/>
      <c r="BB635" s="163"/>
      <c r="BC635" s="163"/>
      <c r="BD635" s="163"/>
      <c r="BE635" s="163"/>
      <c r="BF635" s="163"/>
      <c r="BG635" s="163"/>
      <c r="BH635" s="163"/>
      <c r="BI635" s="163"/>
      <c r="BJ635" s="163"/>
      <c r="BK635" s="164">
        <v>8</v>
      </c>
      <c r="BL635" s="164"/>
      <c r="BM635" s="164"/>
      <c r="BN635" s="164"/>
      <c r="BO635" s="164"/>
      <c r="BP635" s="164"/>
      <c r="BQ635" s="164"/>
      <c r="BR635" s="164"/>
      <c r="BS635" s="164"/>
      <c r="BT635" s="164"/>
      <c r="BU635" s="164"/>
      <c r="BV635" s="164"/>
      <c r="BW635" s="164"/>
      <c r="BX635" s="164"/>
      <c r="BY635" s="165">
        <v>8</v>
      </c>
      <c r="BZ635" s="165"/>
      <c r="CA635" s="165"/>
      <c r="CB635" s="165"/>
      <c r="CC635" s="165"/>
      <c r="CD635" s="165"/>
      <c r="CE635" s="165"/>
      <c r="CF635" s="164"/>
      <c r="CG635" s="164"/>
      <c r="CH635" s="164"/>
      <c r="CI635" s="164"/>
      <c r="CJ635" s="164"/>
      <c r="CK635" s="164"/>
      <c r="CL635" s="164"/>
      <c r="CM635" s="164"/>
      <c r="CN635" s="164"/>
    </row>
    <row r="636" spans="5:92" ht="14.25" customHeight="1" x14ac:dyDescent="0.35">
      <c r="E636" s="164">
        <v>506</v>
      </c>
      <c r="F636" s="164"/>
      <c r="G636" s="189"/>
      <c r="H636" s="189"/>
      <c r="I636" s="189"/>
      <c r="J636" s="189"/>
      <c r="K636" s="189"/>
      <c r="L636" s="189"/>
      <c r="M636" s="189"/>
      <c r="N636" s="189"/>
      <c r="O636" s="189"/>
      <c r="P636" s="189"/>
      <c r="Q636" s="189"/>
      <c r="R636" s="189"/>
      <c r="S636" s="189"/>
      <c r="T636" s="163" t="s">
        <v>1116</v>
      </c>
      <c r="U636" s="163"/>
      <c r="V636" s="163"/>
      <c r="W636" s="163"/>
      <c r="X636" s="163"/>
      <c r="Y636" s="163"/>
      <c r="Z636" s="163"/>
      <c r="AA636" s="163"/>
      <c r="AB636" s="163"/>
      <c r="AC636" s="163"/>
      <c r="AD636" s="163"/>
      <c r="AE636" s="163"/>
      <c r="AF636" s="163"/>
      <c r="AG636" s="163"/>
      <c r="AH636" s="163"/>
      <c r="AI636" s="163"/>
      <c r="AJ636" s="163"/>
      <c r="AK636" s="163"/>
      <c r="AL636" s="163"/>
      <c r="AM636" s="163"/>
      <c r="AN636" s="163"/>
      <c r="AO636" s="163"/>
      <c r="AP636" s="163"/>
      <c r="AQ636" s="163"/>
      <c r="AR636" s="163"/>
      <c r="AS636" s="163"/>
      <c r="AT636" s="163"/>
      <c r="AU636" s="163"/>
      <c r="AV636" s="163"/>
      <c r="AW636" s="163"/>
      <c r="AX636" s="163"/>
      <c r="AY636" s="163"/>
      <c r="AZ636" s="163"/>
      <c r="BA636" s="163"/>
      <c r="BB636" s="163"/>
      <c r="BC636" s="163"/>
      <c r="BD636" s="163"/>
      <c r="BE636" s="163"/>
      <c r="BF636" s="163"/>
      <c r="BG636" s="163"/>
      <c r="BH636" s="163"/>
      <c r="BI636" s="163"/>
      <c r="BJ636" s="163"/>
      <c r="BK636" s="164">
        <v>7</v>
      </c>
      <c r="BL636" s="164"/>
      <c r="BM636" s="164"/>
      <c r="BN636" s="164"/>
      <c r="BO636" s="164"/>
      <c r="BP636" s="164"/>
      <c r="BQ636" s="164"/>
      <c r="BR636" s="164"/>
      <c r="BS636" s="164"/>
      <c r="BT636" s="164"/>
      <c r="BU636" s="164"/>
      <c r="BV636" s="164"/>
      <c r="BW636" s="164"/>
      <c r="BX636" s="164"/>
      <c r="BY636" s="165">
        <v>7</v>
      </c>
      <c r="BZ636" s="165"/>
      <c r="CA636" s="165"/>
      <c r="CB636" s="165"/>
      <c r="CC636" s="165"/>
      <c r="CD636" s="165"/>
      <c r="CE636" s="165"/>
      <c r="CF636" s="164"/>
      <c r="CG636" s="164"/>
      <c r="CH636" s="164"/>
      <c r="CI636" s="164"/>
      <c r="CJ636" s="164"/>
      <c r="CK636" s="164"/>
      <c r="CL636" s="164"/>
      <c r="CM636" s="164"/>
      <c r="CN636" s="164"/>
    </row>
    <row r="637" spans="5:92" ht="14.25" customHeight="1" x14ac:dyDescent="0.35">
      <c r="E637" s="164">
        <v>507</v>
      </c>
      <c r="F637" s="164"/>
      <c r="G637" s="189"/>
      <c r="H637" s="189"/>
      <c r="I637" s="189"/>
      <c r="J637" s="189"/>
      <c r="K637" s="189"/>
      <c r="L637" s="189"/>
      <c r="M637" s="189"/>
      <c r="N637" s="189"/>
      <c r="O637" s="189"/>
      <c r="P637" s="189"/>
      <c r="Q637" s="189"/>
      <c r="R637" s="189"/>
      <c r="S637" s="189"/>
      <c r="T637" s="163" t="s">
        <v>1117</v>
      </c>
      <c r="U637" s="163"/>
      <c r="V637" s="163"/>
      <c r="W637" s="163"/>
      <c r="X637" s="163"/>
      <c r="Y637" s="163"/>
      <c r="Z637" s="163"/>
      <c r="AA637" s="163"/>
      <c r="AB637" s="163"/>
      <c r="AC637" s="163"/>
      <c r="AD637" s="163"/>
      <c r="AE637" s="163"/>
      <c r="AF637" s="163"/>
      <c r="AG637" s="163"/>
      <c r="AH637" s="163"/>
      <c r="AI637" s="163"/>
      <c r="AJ637" s="163"/>
      <c r="AK637" s="163"/>
      <c r="AL637" s="163"/>
      <c r="AM637" s="163"/>
      <c r="AN637" s="163"/>
      <c r="AO637" s="163"/>
      <c r="AP637" s="163"/>
      <c r="AQ637" s="163"/>
      <c r="AR637" s="163"/>
      <c r="AS637" s="163"/>
      <c r="AT637" s="163"/>
      <c r="AU637" s="163"/>
      <c r="AV637" s="163"/>
      <c r="AW637" s="163"/>
      <c r="AX637" s="163"/>
      <c r="AY637" s="163"/>
      <c r="AZ637" s="163"/>
      <c r="BA637" s="163"/>
      <c r="BB637" s="163"/>
      <c r="BC637" s="163"/>
      <c r="BD637" s="163"/>
      <c r="BE637" s="163"/>
      <c r="BF637" s="163"/>
      <c r="BG637" s="163"/>
      <c r="BH637" s="163"/>
      <c r="BI637" s="163"/>
      <c r="BJ637" s="163"/>
      <c r="BK637" s="164"/>
      <c r="BL637" s="164"/>
      <c r="BM637" s="164"/>
      <c r="BN637" s="164"/>
      <c r="BO637" s="164"/>
      <c r="BP637" s="164"/>
      <c r="BQ637" s="164"/>
      <c r="BR637" s="164">
        <v>14</v>
      </c>
      <c r="BS637" s="164"/>
      <c r="BT637" s="164"/>
      <c r="BU637" s="164"/>
      <c r="BV637" s="164"/>
      <c r="BW637" s="164"/>
      <c r="BX637" s="164"/>
      <c r="BY637" s="165">
        <v>14</v>
      </c>
      <c r="BZ637" s="165"/>
      <c r="CA637" s="165"/>
      <c r="CB637" s="165"/>
      <c r="CC637" s="165"/>
      <c r="CD637" s="165"/>
      <c r="CE637" s="165"/>
      <c r="CF637" s="164"/>
      <c r="CG637" s="164"/>
      <c r="CH637" s="164"/>
      <c r="CI637" s="164"/>
      <c r="CJ637" s="164"/>
      <c r="CK637" s="164"/>
      <c r="CL637" s="164"/>
      <c r="CM637" s="164"/>
      <c r="CN637" s="164"/>
    </row>
    <row r="638" spans="5:92" ht="14.25" customHeight="1" x14ac:dyDescent="0.35">
      <c r="E638" s="164">
        <v>508</v>
      </c>
      <c r="F638" s="164"/>
      <c r="G638" s="189"/>
      <c r="H638" s="189"/>
      <c r="I638" s="189"/>
      <c r="J638" s="189"/>
      <c r="K638" s="189"/>
      <c r="L638" s="189"/>
      <c r="M638" s="189"/>
      <c r="N638" s="189"/>
      <c r="O638" s="189"/>
      <c r="P638" s="189"/>
      <c r="Q638" s="189"/>
      <c r="R638" s="189"/>
      <c r="S638" s="189"/>
      <c r="T638" s="163" t="s">
        <v>1118</v>
      </c>
      <c r="U638" s="163"/>
      <c r="V638" s="163"/>
      <c r="W638" s="163"/>
      <c r="X638" s="163"/>
      <c r="Y638" s="163"/>
      <c r="Z638" s="163"/>
      <c r="AA638" s="163"/>
      <c r="AB638" s="163"/>
      <c r="AC638" s="163"/>
      <c r="AD638" s="163"/>
      <c r="AE638" s="163"/>
      <c r="AF638" s="163"/>
      <c r="AG638" s="163"/>
      <c r="AH638" s="163"/>
      <c r="AI638" s="163"/>
      <c r="AJ638" s="163"/>
      <c r="AK638" s="163"/>
      <c r="AL638" s="163"/>
      <c r="AM638" s="163"/>
      <c r="AN638" s="163"/>
      <c r="AO638" s="163"/>
      <c r="AP638" s="163"/>
      <c r="AQ638" s="163"/>
      <c r="AR638" s="163"/>
      <c r="AS638" s="163"/>
      <c r="AT638" s="163"/>
      <c r="AU638" s="163"/>
      <c r="AV638" s="163"/>
      <c r="AW638" s="163"/>
      <c r="AX638" s="163"/>
      <c r="AY638" s="163"/>
      <c r="AZ638" s="163"/>
      <c r="BA638" s="163"/>
      <c r="BB638" s="163"/>
      <c r="BC638" s="163"/>
      <c r="BD638" s="163"/>
      <c r="BE638" s="163"/>
      <c r="BF638" s="163"/>
      <c r="BG638" s="163"/>
      <c r="BH638" s="163"/>
      <c r="BI638" s="163"/>
      <c r="BJ638" s="163"/>
      <c r="BK638" s="164"/>
      <c r="BL638" s="164"/>
      <c r="BM638" s="164"/>
      <c r="BN638" s="164"/>
      <c r="BO638" s="164"/>
      <c r="BP638" s="164"/>
      <c r="BQ638" s="164"/>
      <c r="BR638" s="164">
        <v>10</v>
      </c>
      <c r="BS638" s="164"/>
      <c r="BT638" s="164"/>
      <c r="BU638" s="164"/>
      <c r="BV638" s="164"/>
      <c r="BW638" s="164"/>
      <c r="BX638" s="164"/>
      <c r="BY638" s="165">
        <v>10</v>
      </c>
      <c r="BZ638" s="165"/>
      <c r="CA638" s="165"/>
      <c r="CB638" s="165"/>
      <c r="CC638" s="165"/>
      <c r="CD638" s="165"/>
      <c r="CE638" s="165"/>
      <c r="CF638" s="164"/>
      <c r="CG638" s="164"/>
      <c r="CH638" s="164"/>
      <c r="CI638" s="164"/>
      <c r="CJ638" s="164"/>
      <c r="CK638" s="164"/>
      <c r="CL638" s="164"/>
      <c r="CM638" s="164"/>
      <c r="CN638" s="164"/>
    </row>
    <row r="639" spans="5:92" ht="14.25" customHeight="1" x14ac:dyDescent="0.35">
      <c r="E639" s="164">
        <v>509</v>
      </c>
      <c r="F639" s="164"/>
      <c r="G639" s="189"/>
      <c r="H639" s="189"/>
      <c r="I639" s="189"/>
      <c r="J639" s="189"/>
      <c r="K639" s="189"/>
      <c r="L639" s="189"/>
      <c r="M639" s="189"/>
      <c r="N639" s="189"/>
      <c r="O639" s="189"/>
      <c r="P639" s="189"/>
      <c r="Q639" s="189"/>
      <c r="R639" s="189"/>
      <c r="S639" s="189"/>
      <c r="T639" s="163" t="s">
        <v>1957</v>
      </c>
      <c r="U639" s="163"/>
      <c r="V639" s="163"/>
      <c r="W639" s="163"/>
      <c r="X639" s="163"/>
      <c r="Y639" s="163"/>
      <c r="Z639" s="163"/>
      <c r="AA639" s="163"/>
      <c r="AB639" s="163"/>
      <c r="AC639" s="163"/>
      <c r="AD639" s="163"/>
      <c r="AE639" s="163"/>
      <c r="AF639" s="163"/>
      <c r="AG639" s="163"/>
      <c r="AH639" s="163"/>
      <c r="AI639" s="163"/>
      <c r="AJ639" s="163"/>
      <c r="AK639" s="163"/>
      <c r="AL639" s="163"/>
      <c r="AM639" s="163"/>
      <c r="AN639" s="163"/>
      <c r="AO639" s="163"/>
      <c r="AP639" s="163"/>
      <c r="AQ639" s="163"/>
      <c r="AR639" s="163"/>
      <c r="AS639" s="163"/>
      <c r="AT639" s="163"/>
      <c r="AU639" s="163"/>
      <c r="AV639" s="163"/>
      <c r="AW639" s="163"/>
      <c r="AX639" s="163"/>
      <c r="AY639" s="163"/>
      <c r="AZ639" s="163"/>
      <c r="BA639" s="163"/>
      <c r="BB639" s="163"/>
      <c r="BC639" s="163"/>
      <c r="BD639" s="163"/>
      <c r="BE639" s="163"/>
      <c r="BF639" s="163"/>
      <c r="BG639" s="163"/>
      <c r="BH639" s="163"/>
      <c r="BI639" s="163"/>
      <c r="BJ639" s="163"/>
      <c r="BK639" s="164">
        <v>19</v>
      </c>
      <c r="BL639" s="164"/>
      <c r="BM639" s="164"/>
      <c r="BN639" s="164"/>
      <c r="BO639" s="164"/>
      <c r="BP639" s="164"/>
      <c r="BQ639" s="164"/>
      <c r="BR639" s="164"/>
      <c r="BS639" s="164"/>
      <c r="BT639" s="164"/>
      <c r="BU639" s="164"/>
      <c r="BV639" s="164"/>
      <c r="BW639" s="164"/>
      <c r="BX639" s="164"/>
      <c r="BY639" s="165">
        <v>19</v>
      </c>
      <c r="BZ639" s="165"/>
      <c r="CA639" s="165"/>
      <c r="CB639" s="165"/>
      <c r="CC639" s="165"/>
      <c r="CD639" s="165"/>
      <c r="CE639" s="165"/>
      <c r="CF639" s="164"/>
      <c r="CG639" s="164"/>
      <c r="CH639" s="164"/>
      <c r="CI639" s="164"/>
      <c r="CJ639" s="164"/>
      <c r="CK639" s="164"/>
      <c r="CL639" s="164"/>
      <c r="CM639" s="164"/>
      <c r="CN639" s="164"/>
    </row>
    <row r="640" spans="5:92" ht="14.25" customHeight="1" x14ac:dyDescent="0.35">
      <c r="E640" s="164">
        <v>510</v>
      </c>
      <c r="F640" s="164"/>
      <c r="G640" s="189"/>
      <c r="H640" s="189"/>
      <c r="I640" s="189"/>
      <c r="J640" s="189"/>
      <c r="K640" s="189"/>
      <c r="L640" s="189"/>
      <c r="M640" s="189"/>
      <c r="N640" s="189"/>
      <c r="O640" s="189"/>
      <c r="P640" s="189"/>
      <c r="Q640" s="189"/>
      <c r="R640" s="189"/>
      <c r="S640" s="189"/>
      <c r="T640" s="163" t="s">
        <v>1119</v>
      </c>
      <c r="U640" s="163"/>
      <c r="V640" s="163"/>
      <c r="W640" s="163"/>
      <c r="X640" s="163"/>
      <c r="Y640" s="163"/>
      <c r="Z640" s="163"/>
      <c r="AA640" s="163"/>
      <c r="AB640" s="163"/>
      <c r="AC640" s="163"/>
      <c r="AD640" s="163"/>
      <c r="AE640" s="163"/>
      <c r="AF640" s="163"/>
      <c r="AG640" s="163"/>
      <c r="AH640" s="163"/>
      <c r="AI640" s="163"/>
      <c r="AJ640" s="163"/>
      <c r="AK640" s="163"/>
      <c r="AL640" s="163"/>
      <c r="AM640" s="163"/>
      <c r="AN640" s="163"/>
      <c r="AO640" s="163"/>
      <c r="AP640" s="163"/>
      <c r="AQ640" s="163"/>
      <c r="AR640" s="163"/>
      <c r="AS640" s="163"/>
      <c r="AT640" s="163"/>
      <c r="AU640" s="163"/>
      <c r="AV640" s="163"/>
      <c r="AW640" s="163"/>
      <c r="AX640" s="163"/>
      <c r="AY640" s="163"/>
      <c r="AZ640" s="163"/>
      <c r="BA640" s="163"/>
      <c r="BB640" s="163"/>
      <c r="BC640" s="163"/>
      <c r="BD640" s="163"/>
      <c r="BE640" s="163"/>
      <c r="BF640" s="163"/>
      <c r="BG640" s="163"/>
      <c r="BH640" s="163"/>
      <c r="BI640" s="163"/>
      <c r="BJ640" s="163"/>
      <c r="BK640" s="164">
        <v>7</v>
      </c>
      <c r="BL640" s="164"/>
      <c r="BM640" s="164"/>
      <c r="BN640" s="164"/>
      <c r="BO640" s="164"/>
      <c r="BP640" s="164"/>
      <c r="BQ640" s="164"/>
      <c r="BR640" s="164"/>
      <c r="BS640" s="164"/>
      <c r="BT640" s="164"/>
      <c r="BU640" s="164"/>
      <c r="BV640" s="164"/>
      <c r="BW640" s="164"/>
      <c r="BX640" s="164"/>
      <c r="BY640" s="165">
        <v>7</v>
      </c>
      <c r="BZ640" s="165"/>
      <c r="CA640" s="165"/>
      <c r="CB640" s="165"/>
      <c r="CC640" s="165"/>
      <c r="CD640" s="165"/>
      <c r="CE640" s="165"/>
      <c r="CF640" s="164"/>
      <c r="CG640" s="164"/>
      <c r="CH640" s="164"/>
      <c r="CI640" s="164"/>
      <c r="CJ640" s="164"/>
      <c r="CK640" s="164"/>
      <c r="CL640" s="164"/>
      <c r="CM640" s="164"/>
      <c r="CN640" s="164"/>
    </row>
    <row r="641" spans="5:92" ht="14.25" customHeight="1" x14ac:dyDescent="0.35">
      <c r="E641" s="164">
        <v>511</v>
      </c>
      <c r="F641" s="164"/>
      <c r="G641" s="189"/>
      <c r="H641" s="189"/>
      <c r="I641" s="189"/>
      <c r="J641" s="189"/>
      <c r="K641" s="189"/>
      <c r="L641" s="189"/>
      <c r="M641" s="189"/>
      <c r="N641" s="189"/>
      <c r="O641" s="189"/>
      <c r="P641" s="189"/>
      <c r="Q641" s="189"/>
      <c r="R641" s="189"/>
      <c r="S641" s="189"/>
      <c r="T641" s="163" t="s">
        <v>1120</v>
      </c>
      <c r="U641" s="163"/>
      <c r="V641" s="163"/>
      <c r="W641" s="163"/>
      <c r="X641" s="163"/>
      <c r="Y641" s="163"/>
      <c r="Z641" s="163"/>
      <c r="AA641" s="163"/>
      <c r="AB641" s="163"/>
      <c r="AC641" s="163"/>
      <c r="AD641" s="163"/>
      <c r="AE641" s="163"/>
      <c r="AF641" s="163"/>
      <c r="AG641" s="163"/>
      <c r="AH641" s="163"/>
      <c r="AI641" s="163"/>
      <c r="AJ641" s="163"/>
      <c r="AK641" s="163"/>
      <c r="AL641" s="163"/>
      <c r="AM641" s="163"/>
      <c r="AN641" s="163"/>
      <c r="AO641" s="163"/>
      <c r="AP641" s="163"/>
      <c r="AQ641" s="163"/>
      <c r="AR641" s="163"/>
      <c r="AS641" s="163"/>
      <c r="AT641" s="163"/>
      <c r="AU641" s="163"/>
      <c r="AV641" s="163"/>
      <c r="AW641" s="163">
        <v>10</v>
      </c>
      <c r="AX641" s="163"/>
      <c r="AY641" s="163"/>
      <c r="AZ641" s="163"/>
      <c r="BA641" s="163"/>
      <c r="BB641" s="163"/>
      <c r="BC641" s="163"/>
      <c r="BD641" s="163"/>
      <c r="BE641" s="163"/>
      <c r="BF641" s="163"/>
      <c r="BG641" s="163"/>
      <c r="BH641" s="163"/>
      <c r="BI641" s="163"/>
      <c r="BJ641" s="163"/>
      <c r="BK641" s="164"/>
      <c r="BL641" s="164"/>
      <c r="BM641" s="164"/>
      <c r="BN641" s="164"/>
      <c r="BO641" s="164"/>
      <c r="BP641" s="164"/>
      <c r="BQ641" s="164"/>
      <c r="BR641" s="164"/>
      <c r="BS641" s="164"/>
      <c r="BT641" s="164"/>
      <c r="BU641" s="164"/>
      <c r="BV641" s="164"/>
      <c r="BW641" s="164"/>
      <c r="BX641" s="164"/>
      <c r="BY641" s="165">
        <v>10</v>
      </c>
      <c r="BZ641" s="165"/>
      <c r="CA641" s="165"/>
      <c r="CB641" s="165"/>
      <c r="CC641" s="165"/>
      <c r="CD641" s="165"/>
      <c r="CE641" s="165"/>
      <c r="CF641" s="164"/>
      <c r="CG641" s="164"/>
      <c r="CH641" s="164"/>
      <c r="CI641" s="164"/>
      <c r="CJ641" s="164"/>
      <c r="CK641" s="164"/>
      <c r="CL641" s="164"/>
      <c r="CM641" s="164"/>
      <c r="CN641" s="164"/>
    </row>
    <row r="642" spans="5:92" ht="14.25" customHeight="1" x14ac:dyDescent="0.35">
      <c r="E642" s="164">
        <v>512</v>
      </c>
      <c r="F642" s="164"/>
      <c r="G642" s="189"/>
      <c r="H642" s="189"/>
      <c r="I642" s="189"/>
      <c r="J642" s="189"/>
      <c r="K642" s="189"/>
      <c r="L642" s="189"/>
      <c r="M642" s="189"/>
      <c r="N642" s="189"/>
      <c r="O642" s="189"/>
      <c r="P642" s="189"/>
      <c r="Q642" s="189"/>
      <c r="R642" s="189"/>
      <c r="S642" s="189"/>
      <c r="T642" s="163" t="s">
        <v>1121</v>
      </c>
      <c r="U642" s="163"/>
      <c r="V642" s="163"/>
      <c r="W642" s="163"/>
      <c r="X642" s="163"/>
      <c r="Y642" s="163"/>
      <c r="Z642" s="163"/>
      <c r="AA642" s="163"/>
      <c r="AB642" s="163"/>
      <c r="AC642" s="163"/>
      <c r="AD642" s="163"/>
      <c r="AE642" s="163"/>
      <c r="AF642" s="163"/>
      <c r="AG642" s="163"/>
      <c r="AH642" s="163"/>
      <c r="AI642" s="163"/>
      <c r="AJ642" s="163"/>
      <c r="AK642" s="163"/>
      <c r="AL642" s="163"/>
      <c r="AM642" s="163"/>
      <c r="AN642" s="163"/>
      <c r="AO642" s="163"/>
      <c r="AP642" s="163"/>
      <c r="AQ642" s="163"/>
      <c r="AR642" s="163"/>
      <c r="AS642" s="163"/>
      <c r="AT642" s="163"/>
      <c r="AU642" s="163"/>
      <c r="AV642" s="163"/>
      <c r="AW642" s="163"/>
      <c r="AX642" s="163"/>
      <c r="AY642" s="163"/>
      <c r="AZ642" s="163"/>
      <c r="BA642" s="163"/>
      <c r="BB642" s="163"/>
      <c r="BC642" s="163"/>
      <c r="BD642" s="163"/>
      <c r="BE642" s="163"/>
      <c r="BF642" s="163"/>
      <c r="BG642" s="163"/>
      <c r="BH642" s="163"/>
      <c r="BI642" s="163"/>
      <c r="BJ642" s="163"/>
      <c r="BK642" s="164">
        <v>12</v>
      </c>
      <c r="BL642" s="164"/>
      <c r="BM642" s="164"/>
      <c r="BN642" s="164"/>
      <c r="BO642" s="164"/>
      <c r="BP642" s="164"/>
      <c r="BQ642" s="164"/>
      <c r="BR642" s="164"/>
      <c r="BS642" s="164"/>
      <c r="BT642" s="164"/>
      <c r="BU642" s="164"/>
      <c r="BV642" s="164"/>
      <c r="BW642" s="164"/>
      <c r="BX642" s="164"/>
      <c r="BY642" s="165">
        <v>12</v>
      </c>
      <c r="BZ642" s="165"/>
      <c r="CA642" s="165"/>
      <c r="CB642" s="165"/>
      <c r="CC642" s="165"/>
      <c r="CD642" s="165"/>
      <c r="CE642" s="165"/>
      <c r="CF642" s="164"/>
      <c r="CG642" s="164"/>
      <c r="CH642" s="164"/>
      <c r="CI642" s="164"/>
      <c r="CJ642" s="164"/>
      <c r="CK642" s="164"/>
      <c r="CL642" s="164"/>
      <c r="CM642" s="164"/>
      <c r="CN642" s="164"/>
    </row>
    <row r="643" spans="5:92" ht="14.25" customHeight="1" x14ac:dyDescent="0.35">
      <c r="E643" s="164">
        <v>513</v>
      </c>
      <c r="F643" s="164"/>
      <c r="G643" s="189"/>
      <c r="H643" s="189"/>
      <c r="I643" s="189"/>
      <c r="J643" s="189"/>
      <c r="K643" s="189"/>
      <c r="L643" s="189"/>
      <c r="M643" s="189"/>
      <c r="N643" s="189"/>
      <c r="O643" s="189"/>
      <c r="P643" s="189"/>
      <c r="Q643" s="189"/>
      <c r="R643" s="189"/>
      <c r="S643" s="189"/>
      <c r="T643" s="163" t="s">
        <v>1122</v>
      </c>
      <c r="U643" s="163"/>
      <c r="V643" s="163"/>
      <c r="W643" s="163"/>
      <c r="X643" s="163"/>
      <c r="Y643" s="163"/>
      <c r="Z643" s="163"/>
      <c r="AA643" s="163"/>
      <c r="AB643" s="163"/>
      <c r="AC643" s="163"/>
      <c r="AD643" s="163"/>
      <c r="AE643" s="163"/>
      <c r="AF643" s="163"/>
      <c r="AG643" s="163"/>
      <c r="AH643" s="163"/>
      <c r="AI643" s="163"/>
      <c r="AJ643" s="163"/>
      <c r="AK643" s="163"/>
      <c r="AL643" s="163"/>
      <c r="AM643" s="163"/>
      <c r="AN643" s="163"/>
      <c r="AO643" s="163"/>
      <c r="AP643" s="163"/>
      <c r="AQ643" s="163"/>
      <c r="AR643" s="163"/>
      <c r="AS643" s="163"/>
      <c r="AT643" s="163"/>
      <c r="AU643" s="163"/>
      <c r="AV643" s="163"/>
      <c r="AW643" s="163"/>
      <c r="AX643" s="163"/>
      <c r="AY643" s="163"/>
      <c r="AZ643" s="163"/>
      <c r="BA643" s="163"/>
      <c r="BB643" s="163"/>
      <c r="BC643" s="163"/>
      <c r="BD643" s="163"/>
      <c r="BE643" s="163"/>
      <c r="BF643" s="163"/>
      <c r="BG643" s="163"/>
      <c r="BH643" s="163"/>
      <c r="BI643" s="163"/>
      <c r="BJ643" s="163"/>
      <c r="BK643" s="164">
        <v>40</v>
      </c>
      <c r="BL643" s="164"/>
      <c r="BM643" s="164"/>
      <c r="BN643" s="164"/>
      <c r="BO643" s="164"/>
      <c r="BP643" s="164"/>
      <c r="BQ643" s="164"/>
      <c r="BR643" s="164"/>
      <c r="BS643" s="164"/>
      <c r="BT643" s="164"/>
      <c r="BU643" s="164"/>
      <c r="BV643" s="164"/>
      <c r="BW643" s="164"/>
      <c r="BX643" s="164"/>
      <c r="BY643" s="165">
        <v>40</v>
      </c>
      <c r="BZ643" s="165"/>
      <c r="CA643" s="165"/>
      <c r="CB643" s="165"/>
      <c r="CC643" s="165"/>
      <c r="CD643" s="165"/>
      <c r="CE643" s="165"/>
      <c r="CF643" s="164"/>
      <c r="CG643" s="164"/>
      <c r="CH643" s="164"/>
      <c r="CI643" s="164"/>
      <c r="CJ643" s="164"/>
      <c r="CK643" s="164"/>
      <c r="CL643" s="164"/>
      <c r="CM643" s="164"/>
      <c r="CN643" s="164"/>
    </row>
    <row r="644" spans="5:92" ht="14.25" customHeight="1" x14ac:dyDescent="0.35">
      <c r="E644" s="164">
        <v>514</v>
      </c>
      <c r="F644" s="164"/>
      <c r="G644" s="189"/>
      <c r="H644" s="189"/>
      <c r="I644" s="189"/>
      <c r="J644" s="189"/>
      <c r="K644" s="189"/>
      <c r="L644" s="189"/>
      <c r="M644" s="189"/>
      <c r="N644" s="189"/>
      <c r="O644" s="189"/>
      <c r="P644" s="189"/>
      <c r="Q644" s="189"/>
      <c r="R644" s="189"/>
      <c r="S644" s="189"/>
      <c r="T644" s="163" t="s">
        <v>1123</v>
      </c>
      <c r="U644" s="163"/>
      <c r="V644" s="163"/>
      <c r="W644" s="163"/>
      <c r="X644" s="163"/>
      <c r="Y644" s="163"/>
      <c r="Z644" s="163"/>
      <c r="AA644" s="163"/>
      <c r="AB644" s="163"/>
      <c r="AC644" s="163"/>
      <c r="AD644" s="163"/>
      <c r="AE644" s="163"/>
      <c r="AF644" s="163"/>
      <c r="AG644" s="163"/>
      <c r="AH644" s="163"/>
      <c r="AI644" s="163"/>
      <c r="AJ644" s="163"/>
      <c r="AK644" s="163"/>
      <c r="AL644" s="163"/>
      <c r="AM644" s="163"/>
      <c r="AN644" s="163"/>
      <c r="AO644" s="163"/>
      <c r="AP644" s="163"/>
      <c r="AQ644" s="163"/>
      <c r="AR644" s="163"/>
      <c r="AS644" s="163"/>
      <c r="AT644" s="163"/>
      <c r="AU644" s="163"/>
      <c r="AV644" s="163"/>
      <c r="AW644" s="163"/>
      <c r="AX644" s="163"/>
      <c r="AY644" s="163"/>
      <c r="AZ644" s="163"/>
      <c r="BA644" s="163"/>
      <c r="BB644" s="163"/>
      <c r="BC644" s="163"/>
      <c r="BD644" s="163"/>
      <c r="BE644" s="163"/>
      <c r="BF644" s="163"/>
      <c r="BG644" s="163"/>
      <c r="BH644" s="163"/>
      <c r="BI644" s="163"/>
      <c r="BJ644" s="163"/>
      <c r="BK644" s="164">
        <v>8</v>
      </c>
      <c r="BL644" s="164"/>
      <c r="BM644" s="164"/>
      <c r="BN644" s="164"/>
      <c r="BO644" s="164"/>
      <c r="BP644" s="164"/>
      <c r="BQ644" s="164"/>
      <c r="BR644" s="164"/>
      <c r="BS644" s="164"/>
      <c r="BT644" s="164"/>
      <c r="BU644" s="164"/>
      <c r="BV644" s="164"/>
      <c r="BW644" s="164"/>
      <c r="BX644" s="164"/>
      <c r="BY644" s="165">
        <v>8</v>
      </c>
      <c r="BZ644" s="165"/>
      <c r="CA644" s="165"/>
      <c r="CB644" s="165"/>
      <c r="CC644" s="165"/>
      <c r="CD644" s="165"/>
      <c r="CE644" s="165"/>
      <c r="CF644" s="164"/>
      <c r="CG644" s="164"/>
      <c r="CH644" s="164"/>
      <c r="CI644" s="164"/>
      <c r="CJ644" s="164"/>
      <c r="CK644" s="164"/>
      <c r="CL644" s="164"/>
      <c r="CM644" s="164"/>
      <c r="CN644" s="164"/>
    </row>
    <row r="645" spans="5:92" ht="14.25" customHeight="1" x14ac:dyDescent="0.35">
      <c r="E645" s="164">
        <v>515</v>
      </c>
      <c r="F645" s="164"/>
      <c r="G645" s="189"/>
      <c r="H645" s="189"/>
      <c r="I645" s="189"/>
      <c r="J645" s="189"/>
      <c r="K645" s="189"/>
      <c r="L645" s="189"/>
      <c r="M645" s="189"/>
      <c r="N645" s="189"/>
      <c r="O645" s="189"/>
      <c r="P645" s="189"/>
      <c r="Q645" s="189"/>
      <c r="R645" s="189"/>
      <c r="S645" s="189"/>
      <c r="T645" s="163" t="s">
        <v>1958</v>
      </c>
      <c r="U645" s="163"/>
      <c r="V645" s="163"/>
      <c r="W645" s="163"/>
      <c r="X645" s="163"/>
      <c r="Y645" s="163"/>
      <c r="Z645" s="163"/>
      <c r="AA645" s="163"/>
      <c r="AB645" s="163"/>
      <c r="AC645" s="163"/>
      <c r="AD645" s="163"/>
      <c r="AE645" s="163"/>
      <c r="AF645" s="163"/>
      <c r="AG645" s="163"/>
      <c r="AH645" s="163"/>
      <c r="AI645" s="163"/>
      <c r="AJ645" s="163"/>
      <c r="AK645" s="163"/>
      <c r="AL645" s="163"/>
      <c r="AM645" s="163"/>
      <c r="AN645" s="163"/>
      <c r="AO645" s="163"/>
      <c r="AP645" s="163"/>
      <c r="AQ645" s="163"/>
      <c r="AR645" s="163"/>
      <c r="AS645" s="163"/>
      <c r="AT645" s="163"/>
      <c r="AU645" s="163"/>
      <c r="AV645" s="163"/>
      <c r="AW645" s="163"/>
      <c r="AX645" s="163"/>
      <c r="AY645" s="163"/>
      <c r="AZ645" s="163"/>
      <c r="BA645" s="163"/>
      <c r="BB645" s="163"/>
      <c r="BC645" s="163"/>
      <c r="BD645" s="163"/>
      <c r="BE645" s="163"/>
      <c r="BF645" s="163"/>
      <c r="BG645" s="163"/>
      <c r="BH645" s="163"/>
      <c r="BI645" s="163"/>
      <c r="BJ645" s="163"/>
      <c r="BK645" s="164">
        <v>8</v>
      </c>
      <c r="BL645" s="164"/>
      <c r="BM645" s="164"/>
      <c r="BN645" s="164"/>
      <c r="BO645" s="164"/>
      <c r="BP645" s="164"/>
      <c r="BQ645" s="164"/>
      <c r="BR645" s="164"/>
      <c r="BS645" s="164"/>
      <c r="BT645" s="164"/>
      <c r="BU645" s="164"/>
      <c r="BV645" s="164"/>
      <c r="BW645" s="164"/>
      <c r="BX645" s="164"/>
      <c r="BY645" s="165">
        <v>8</v>
      </c>
      <c r="BZ645" s="165"/>
      <c r="CA645" s="165"/>
      <c r="CB645" s="165"/>
      <c r="CC645" s="165"/>
      <c r="CD645" s="165"/>
      <c r="CE645" s="165"/>
      <c r="CF645" s="164"/>
      <c r="CG645" s="164"/>
      <c r="CH645" s="164"/>
      <c r="CI645" s="164"/>
      <c r="CJ645" s="164"/>
      <c r="CK645" s="164"/>
      <c r="CL645" s="164"/>
      <c r="CM645" s="164"/>
      <c r="CN645" s="164"/>
    </row>
    <row r="646" spans="5:92" ht="14.25" customHeight="1" x14ac:dyDescent="0.35">
      <c r="E646" s="164">
        <v>516</v>
      </c>
      <c r="F646" s="164"/>
      <c r="G646" s="189"/>
      <c r="H646" s="189"/>
      <c r="I646" s="189"/>
      <c r="J646" s="189"/>
      <c r="K646" s="189"/>
      <c r="L646" s="189"/>
      <c r="M646" s="189"/>
      <c r="N646" s="189"/>
      <c r="O646" s="189"/>
      <c r="P646" s="189"/>
      <c r="Q646" s="189"/>
      <c r="R646" s="189"/>
      <c r="S646" s="189"/>
      <c r="T646" s="163" t="s">
        <v>1124</v>
      </c>
      <c r="U646" s="163"/>
      <c r="V646" s="163"/>
      <c r="W646" s="163"/>
      <c r="X646" s="163"/>
      <c r="Y646" s="163"/>
      <c r="Z646" s="163"/>
      <c r="AA646" s="163"/>
      <c r="AB646" s="163"/>
      <c r="AC646" s="163"/>
      <c r="AD646" s="163"/>
      <c r="AE646" s="163"/>
      <c r="AF646" s="163"/>
      <c r="AG646" s="163"/>
      <c r="AH646" s="163"/>
      <c r="AI646" s="163"/>
      <c r="AJ646" s="163"/>
      <c r="AK646" s="163"/>
      <c r="AL646" s="163"/>
      <c r="AM646" s="163"/>
      <c r="AN646" s="163"/>
      <c r="AO646" s="163"/>
      <c r="AP646" s="163"/>
      <c r="AQ646" s="163"/>
      <c r="AR646" s="163"/>
      <c r="AS646" s="163"/>
      <c r="AT646" s="163"/>
      <c r="AU646" s="163"/>
      <c r="AV646" s="163"/>
      <c r="AW646" s="163"/>
      <c r="AX646" s="163"/>
      <c r="AY646" s="163"/>
      <c r="AZ646" s="163"/>
      <c r="BA646" s="163"/>
      <c r="BB646" s="163"/>
      <c r="BC646" s="163"/>
      <c r="BD646" s="163"/>
      <c r="BE646" s="163"/>
      <c r="BF646" s="163"/>
      <c r="BG646" s="163"/>
      <c r="BH646" s="163"/>
      <c r="BI646" s="163"/>
      <c r="BJ646" s="163"/>
      <c r="BK646" s="164">
        <v>12</v>
      </c>
      <c r="BL646" s="164"/>
      <c r="BM646" s="164"/>
      <c r="BN646" s="164"/>
      <c r="BO646" s="164"/>
      <c r="BP646" s="164"/>
      <c r="BQ646" s="164"/>
      <c r="BR646" s="164"/>
      <c r="BS646" s="164"/>
      <c r="BT646" s="164"/>
      <c r="BU646" s="164"/>
      <c r="BV646" s="164"/>
      <c r="BW646" s="164"/>
      <c r="BX646" s="164"/>
      <c r="BY646" s="165">
        <v>12</v>
      </c>
      <c r="BZ646" s="165"/>
      <c r="CA646" s="165"/>
      <c r="CB646" s="165"/>
      <c r="CC646" s="165"/>
      <c r="CD646" s="165"/>
      <c r="CE646" s="165"/>
      <c r="CF646" s="164"/>
      <c r="CG646" s="164"/>
      <c r="CH646" s="164"/>
      <c r="CI646" s="164"/>
      <c r="CJ646" s="164"/>
      <c r="CK646" s="164"/>
      <c r="CL646" s="164"/>
      <c r="CM646" s="164"/>
      <c r="CN646" s="164"/>
    </row>
    <row r="647" spans="5:92" ht="14.25" customHeight="1" x14ac:dyDescent="0.35">
      <c r="E647" s="164">
        <v>517</v>
      </c>
      <c r="F647" s="164"/>
      <c r="G647" s="189"/>
      <c r="H647" s="189"/>
      <c r="I647" s="189"/>
      <c r="J647" s="189"/>
      <c r="K647" s="189"/>
      <c r="L647" s="189"/>
      <c r="M647" s="189"/>
      <c r="N647" s="189"/>
      <c r="O647" s="189"/>
      <c r="P647" s="189"/>
      <c r="Q647" s="189"/>
      <c r="R647" s="189"/>
      <c r="S647" s="189"/>
      <c r="T647" s="163" t="s">
        <v>1125</v>
      </c>
      <c r="U647" s="163"/>
      <c r="V647" s="163"/>
      <c r="W647" s="163"/>
      <c r="X647" s="163"/>
      <c r="Y647" s="163"/>
      <c r="Z647" s="163"/>
      <c r="AA647" s="163"/>
      <c r="AB647" s="163"/>
      <c r="AC647" s="163"/>
      <c r="AD647" s="163"/>
      <c r="AE647" s="163"/>
      <c r="AF647" s="163"/>
      <c r="AG647" s="163"/>
      <c r="AH647" s="163"/>
      <c r="AI647" s="163"/>
      <c r="AJ647" s="163"/>
      <c r="AK647" s="163"/>
      <c r="AL647" s="163"/>
      <c r="AM647" s="163"/>
      <c r="AN647" s="163"/>
      <c r="AO647" s="163"/>
      <c r="AP647" s="163"/>
      <c r="AQ647" s="163"/>
      <c r="AR647" s="163"/>
      <c r="AS647" s="163"/>
      <c r="AT647" s="163"/>
      <c r="AU647" s="163"/>
      <c r="AV647" s="163"/>
      <c r="AW647" s="163"/>
      <c r="AX647" s="163"/>
      <c r="AY647" s="163"/>
      <c r="AZ647" s="163"/>
      <c r="BA647" s="163"/>
      <c r="BB647" s="163"/>
      <c r="BC647" s="163"/>
      <c r="BD647" s="163"/>
      <c r="BE647" s="163"/>
      <c r="BF647" s="163"/>
      <c r="BG647" s="163"/>
      <c r="BH647" s="163"/>
      <c r="BI647" s="163"/>
      <c r="BJ647" s="163"/>
      <c r="BK647" s="164"/>
      <c r="BL647" s="164"/>
      <c r="BM647" s="164"/>
      <c r="BN647" s="164"/>
      <c r="BO647" s="164"/>
      <c r="BP647" s="164"/>
      <c r="BQ647" s="164"/>
      <c r="BR647" s="164">
        <v>16</v>
      </c>
      <c r="BS647" s="164"/>
      <c r="BT647" s="164"/>
      <c r="BU647" s="164"/>
      <c r="BV647" s="164"/>
      <c r="BW647" s="164"/>
      <c r="BX647" s="164"/>
      <c r="BY647" s="165">
        <v>16</v>
      </c>
      <c r="BZ647" s="165"/>
      <c r="CA647" s="165"/>
      <c r="CB647" s="165"/>
      <c r="CC647" s="165"/>
      <c r="CD647" s="165"/>
      <c r="CE647" s="165"/>
      <c r="CF647" s="164"/>
      <c r="CG647" s="164"/>
      <c r="CH647" s="164"/>
      <c r="CI647" s="164"/>
      <c r="CJ647" s="164"/>
      <c r="CK647" s="164"/>
      <c r="CL647" s="164"/>
      <c r="CM647" s="164"/>
      <c r="CN647" s="164"/>
    </row>
    <row r="648" spans="5:92" ht="14.25" customHeight="1" x14ac:dyDescent="0.35">
      <c r="E648" s="164">
        <v>518</v>
      </c>
      <c r="F648" s="164"/>
      <c r="G648" s="189"/>
      <c r="H648" s="189"/>
      <c r="I648" s="189"/>
      <c r="J648" s="189"/>
      <c r="K648" s="189"/>
      <c r="L648" s="189"/>
      <c r="M648" s="189"/>
      <c r="N648" s="189"/>
      <c r="O648" s="189"/>
      <c r="P648" s="189"/>
      <c r="Q648" s="189"/>
      <c r="R648" s="189"/>
      <c r="S648" s="189"/>
      <c r="T648" s="163" t="s">
        <v>1126</v>
      </c>
      <c r="U648" s="163"/>
      <c r="V648" s="163"/>
      <c r="W648" s="163"/>
      <c r="X648" s="163"/>
      <c r="Y648" s="163"/>
      <c r="Z648" s="163"/>
      <c r="AA648" s="163"/>
      <c r="AB648" s="163"/>
      <c r="AC648" s="163"/>
      <c r="AD648" s="163"/>
      <c r="AE648" s="163"/>
      <c r="AF648" s="163"/>
      <c r="AG648" s="163"/>
      <c r="AH648" s="163"/>
      <c r="AI648" s="163"/>
      <c r="AJ648" s="163"/>
      <c r="AK648" s="163"/>
      <c r="AL648" s="163"/>
      <c r="AM648" s="163"/>
      <c r="AN648" s="163"/>
      <c r="AO648" s="163"/>
      <c r="AP648" s="163"/>
      <c r="AQ648" s="163"/>
      <c r="AR648" s="163"/>
      <c r="AS648" s="163"/>
      <c r="AT648" s="163"/>
      <c r="AU648" s="163"/>
      <c r="AV648" s="163"/>
      <c r="AW648" s="163"/>
      <c r="AX648" s="163"/>
      <c r="AY648" s="163"/>
      <c r="AZ648" s="163"/>
      <c r="BA648" s="163"/>
      <c r="BB648" s="163"/>
      <c r="BC648" s="163"/>
      <c r="BD648" s="163"/>
      <c r="BE648" s="163"/>
      <c r="BF648" s="163"/>
      <c r="BG648" s="163"/>
      <c r="BH648" s="163"/>
      <c r="BI648" s="163"/>
      <c r="BJ648" s="163"/>
      <c r="BK648" s="164">
        <v>14</v>
      </c>
      <c r="BL648" s="164"/>
      <c r="BM648" s="164"/>
      <c r="BN648" s="164"/>
      <c r="BO648" s="164"/>
      <c r="BP648" s="164"/>
      <c r="BQ648" s="164"/>
      <c r="BR648" s="164"/>
      <c r="BS648" s="164"/>
      <c r="BT648" s="164"/>
      <c r="BU648" s="164"/>
      <c r="BV648" s="164"/>
      <c r="BW648" s="164"/>
      <c r="BX648" s="164"/>
      <c r="BY648" s="165">
        <v>14</v>
      </c>
      <c r="BZ648" s="165"/>
      <c r="CA648" s="165"/>
      <c r="CB648" s="165"/>
      <c r="CC648" s="165"/>
      <c r="CD648" s="165"/>
      <c r="CE648" s="165"/>
      <c r="CF648" s="164"/>
      <c r="CG648" s="164"/>
      <c r="CH648" s="164"/>
      <c r="CI648" s="164"/>
      <c r="CJ648" s="164"/>
      <c r="CK648" s="164"/>
      <c r="CL648" s="164"/>
      <c r="CM648" s="164"/>
      <c r="CN648" s="164"/>
    </row>
    <row r="649" spans="5:92" ht="14.25" customHeight="1" x14ac:dyDescent="0.35">
      <c r="E649" s="164">
        <v>519</v>
      </c>
      <c r="F649" s="164"/>
      <c r="G649" s="189"/>
      <c r="H649" s="189"/>
      <c r="I649" s="189"/>
      <c r="J649" s="189"/>
      <c r="K649" s="189"/>
      <c r="L649" s="189"/>
      <c r="M649" s="189"/>
      <c r="N649" s="189"/>
      <c r="O649" s="189"/>
      <c r="P649" s="189"/>
      <c r="Q649" s="189"/>
      <c r="R649" s="189"/>
      <c r="S649" s="189"/>
      <c r="T649" s="163" t="s">
        <v>1127</v>
      </c>
      <c r="U649" s="163"/>
      <c r="V649" s="163"/>
      <c r="W649" s="163"/>
      <c r="X649" s="163"/>
      <c r="Y649" s="163"/>
      <c r="Z649" s="163"/>
      <c r="AA649" s="163"/>
      <c r="AB649" s="163"/>
      <c r="AC649" s="163"/>
      <c r="AD649" s="163"/>
      <c r="AE649" s="163"/>
      <c r="AF649" s="163"/>
      <c r="AG649" s="163"/>
      <c r="AH649" s="163"/>
      <c r="AI649" s="163"/>
      <c r="AJ649" s="163"/>
      <c r="AK649" s="163"/>
      <c r="AL649" s="163"/>
      <c r="AM649" s="163"/>
      <c r="AN649" s="163"/>
      <c r="AO649" s="163"/>
      <c r="AP649" s="163"/>
      <c r="AQ649" s="163"/>
      <c r="AR649" s="163"/>
      <c r="AS649" s="163"/>
      <c r="AT649" s="163"/>
      <c r="AU649" s="163"/>
      <c r="AV649" s="163"/>
      <c r="AW649" s="163"/>
      <c r="AX649" s="163"/>
      <c r="AY649" s="163"/>
      <c r="AZ649" s="163"/>
      <c r="BA649" s="163"/>
      <c r="BB649" s="163"/>
      <c r="BC649" s="163"/>
      <c r="BD649" s="163"/>
      <c r="BE649" s="163"/>
      <c r="BF649" s="163"/>
      <c r="BG649" s="163"/>
      <c r="BH649" s="163"/>
      <c r="BI649" s="163"/>
      <c r="BJ649" s="163"/>
      <c r="BK649" s="164">
        <v>37</v>
      </c>
      <c r="BL649" s="164"/>
      <c r="BM649" s="164"/>
      <c r="BN649" s="164"/>
      <c r="BO649" s="164"/>
      <c r="BP649" s="164"/>
      <c r="BQ649" s="164"/>
      <c r="BR649" s="164"/>
      <c r="BS649" s="164"/>
      <c r="BT649" s="164"/>
      <c r="BU649" s="164"/>
      <c r="BV649" s="164"/>
      <c r="BW649" s="164"/>
      <c r="BX649" s="164"/>
      <c r="BY649" s="165">
        <v>37</v>
      </c>
      <c r="BZ649" s="165"/>
      <c r="CA649" s="165"/>
      <c r="CB649" s="165"/>
      <c r="CC649" s="165"/>
      <c r="CD649" s="165"/>
      <c r="CE649" s="165"/>
      <c r="CF649" s="164"/>
      <c r="CG649" s="164"/>
      <c r="CH649" s="164"/>
      <c r="CI649" s="164"/>
      <c r="CJ649" s="164"/>
      <c r="CK649" s="164"/>
      <c r="CL649" s="164"/>
      <c r="CM649" s="164"/>
      <c r="CN649" s="164"/>
    </row>
    <row r="650" spans="5:92" ht="14.25" customHeight="1" x14ac:dyDescent="0.35">
      <c r="E650" s="164">
        <v>520</v>
      </c>
      <c r="F650" s="164"/>
      <c r="G650" s="189"/>
      <c r="H650" s="189"/>
      <c r="I650" s="189"/>
      <c r="J650" s="189"/>
      <c r="K650" s="189"/>
      <c r="L650" s="189"/>
      <c r="M650" s="189"/>
      <c r="N650" s="189"/>
      <c r="O650" s="189"/>
      <c r="P650" s="189"/>
      <c r="Q650" s="189"/>
      <c r="R650" s="189"/>
      <c r="S650" s="189"/>
      <c r="T650" s="163" t="s">
        <v>1128</v>
      </c>
      <c r="U650" s="163"/>
      <c r="V650" s="163"/>
      <c r="W650" s="163"/>
      <c r="X650" s="163"/>
      <c r="Y650" s="163"/>
      <c r="Z650" s="163"/>
      <c r="AA650" s="163"/>
      <c r="AB650" s="163"/>
      <c r="AC650" s="163"/>
      <c r="AD650" s="163"/>
      <c r="AE650" s="163"/>
      <c r="AF650" s="163"/>
      <c r="AG650" s="163"/>
      <c r="AH650" s="163"/>
      <c r="AI650" s="163"/>
      <c r="AJ650" s="163"/>
      <c r="AK650" s="163"/>
      <c r="AL650" s="163"/>
      <c r="AM650" s="163"/>
      <c r="AN650" s="163"/>
      <c r="AO650" s="163"/>
      <c r="AP650" s="163"/>
      <c r="AQ650" s="163"/>
      <c r="AR650" s="163"/>
      <c r="AS650" s="163"/>
      <c r="AT650" s="163"/>
      <c r="AU650" s="163"/>
      <c r="AV650" s="163"/>
      <c r="AW650" s="163"/>
      <c r="AX650" s="163"/>
      <c r="AY650" s="163"/>
      <c r="AZ650" s="163"/>
      <c r="BA650" s="163"/>
      <c r="BB650" s="163"/>
      <c r="BC650" s="163"/>
      <c r="BD650" s="163"/>
      <c r="BE650" s="163"/>
      <c r="BF650" s="163"/>
      <c r="BG650" s="163"/>
      <c r="BH650" s="163"/>
      <c r="BI650" s="163"/>
      <c r="BJ650" s="163"/>
      <c r="BK650" s="164">
        <v>18</v>
      </c>
      <c r="BL650" s="164"/>
      <c r="BM650" s="164"/>
      <c r="BN650" s="164"/>
      <c r="BO650" s="164"/>
      <c r="BP650" s="164"/>
      <c r="BQ650" s="164"/>
      <c r="BR650" s="164"/>
      <c r="BS650" s="164"/>
      <c r="BT650" s="164"/>
      <c r="BU650" s="164"/>
      <c r="BV650" s="164"/>
      <c r="BW650" s="164"/>
      <c r="BX650" s="164"/>
      <c r="BY650" s="165">
        <v>18</v>
      </c>
      <c r="BZ650" s="165"/>
      <c r="CA650" s="165"/>
      <c r="CB650" s="165"/>
      <c r="CC650" s="165"/>
      <c r="CD650" s="165"/>
      <c r="CE650" s="165"/>
      <c r="CF650" s="164"/>
      <c r="CG650" s="164"/>
      <c r="CH650" s="164"/>
      <c r="CI650" s="164"/>
      <c r="CJ650" s="164"/>
      <c r="CK650" s="164"/>
      <c r="CL650" s="164"/>
      <c r="CM650" s="164"/>
      <c r="CN650" s="164"/>
    </row>
    <row r="651" spans="5:92" ht="14.25" customHeight="1" x14ac:dyDescent="0.35">
      <c r="E651" s="164">
        <v>521</v>
      </c>
      <c r="F651" s="164"/>
      <c r="G651" s="189"/>
      <c r="H651" s="189"/>
      <c r="I651" s="189"/>
      <c r="J651" s="189"/>
      <c r="K651" s="189"/>
      <c r="L651" s="189"/>
      <c r="M651" s="189"/>
      <c r="N651" s="189"/>
      <c r="O651" s="189"/>
      <c r="P651" s="189"/>
      <c r="Q651" s="189"/>
      <c r="R651" s="189"/>
      <c r="S651" s="189"/>
      <c r="T651" s="163" t="s">
        <v>1129</v>
      </c>
      <c r="U651" s="163"/>
      <c r="V651" s="163"/>
      <c r="W651" s="163"/>
      <c r="X651" s="163"/>
      <c r="Y651" s="163"/>
      <c r="Z651" s="163"/>
      <c r="AA651" s="163"/>
      <c r="AB651" s="163"/>
      <c r="AC651" s="163"/>
      <c r="AD651" s="163"/>
      <c r="AE651" s="163"/>
      <c r="AF651" s="163"/>
      <c r="AG651" s="163"/>
      <c r="AH651" s="163"/>
      <c r="AI651" s="163"/>
      <c r="AJ651" s="163"/>
      <c r="AK651" s="163"/>
      <c r="AL651" s="163"/>
      <c r="AM651" s="163"/>
      <c r="AN651" s="163"/>
      <c r="AO651" s="163"/>
      <c r="AP651" s="163"/>
      <c r="AQ651" s="163"/>
      <c r="AR651" s="163"/>
      <c r="AS651" s="163"/>
      <c r="AT651" s="163"/>
      <c r="AU651" s="163"/>
      <c r="AV651" s="163"/>
      <c r="AW651" s="163"/>
      <c r="AX651" s="163"/>
      <c r="AY651" s="163"/>
      <c r="AZ651" s="163"/>
      <c r="BA651" s="163"/>
      <c r="BB651" s="163"/>
      <c r="BC651" s="163"/>
      <c r="BD651" s="163"/>
      <c r="BE651" s="163"/>
      <c r="BF651" s="163"/>
      <c r="BG651" s="163"/>
      <c r="BH651" s="163"/>
      <c r="BI651" s="163"/>
      <c r="BJ651" s="163"/>
      <c r="BK651" s="164"/>
      <c r="BL651" s="164"/>
      <c r="BM651" s="164"/>
      <c r="BN651" s="164"/>
      <c r="BO651" s="164"/>
      <c r="BP651" s="164"/>
      <c r="BQ651" s="164"/>
      <c r="BR651" s="164">
        <v>15</v>
      </c>
      <c r="BS651" s="164"/>
      <c r="BT651" s="164"/>
      <c r="BU651" s="164"/>
      <c r="BV651" s="164"/>
      <c r="BW651" s="164"/>
      <c r="BX651" s="164"/>
      <c r="BY651" s="165">
        <v>15</v>
      </c>
      <c r="BZ651" s="165"/>
      <c r="CA651" s="165"/>
      <c r="CB651" s="165"/>
      <c r="CC651" s="165"/>
      <c r="CD651" s="165"/>
      <c r="CE651" s="165"/>
      <c r="CF651" s="164"/>
      <c r="CG651" s="164"/>
      <c r="CH651" s="164"/>
      <c r="CI651" s="164"/>
      <c r="CJ651" s="164"/>
      <c r="CK651" s="164"/>
      <c r="CL651" s="164"/>
      <c r="CM651" s="164"/>
      <c r="CN651" s="164"/>
    </row>
    <row r="652" spans="5:92" ht="14.25" customHeight="1" x14ac:dyDescent="0.35">
      <c r="E652" s="164">
        <v>522</v>
      </c>
      <c r="F652" s="164"/>
      <c r="G652" s="189"/>
      <c r="H652" s="189"/>
      <c r="I652" s="189"/>
      <c r="J652" s="189"/>
      <c r="K652" s="189"/>
      <c r="L652" s="189"/>
      <c r="M652" s="189"/>
      <c r="N652" s="189"/>
      <c r="O652" s="189"/>
      <c r="P652" s="189"/>
      <c r="Q652" s="189"/>
      <c r="R652" s="189"/>
      <c r="S652" s="189"/>
      <c r="T652" s="163" t="s">
        <v>1130</v>
      </c>
      <c r="U652" s="163"/>
      <c r="V652" s="163"/>
      <c r="W652" s="163"/>
      <c r="X652" s="163"/>
      <c r="Y652" s="163"/>
      <c r="Z652" s="163"/>
      <c r="AA652" s="163"/>
      <c r="AB652" s="163"/>
      <c r="AC652" s="163"/>
      <c r="AD652" s="163"/>
      <c r="AE652" s="163"/>
      <c r="AF652" s="163"/>
      <c r="AG652" s="163"/>
      <c r="AH652" s="163"/>
      <c r="AI652" s="163"/>
      <c r="AJ652" s="163"/>
      <c r="AK652" s="163"/>
      <c r="AL652" s="163"/>
      <c r="AM652" s="163"/>
      <c r="AN652" s="163"/>
      <c r="AO652" s="163"/>
      <c r="AP652" s="163"/>
      <c r="AQ652" s="163"/>
      <c r="AR652" s="163"/>
      <c r="AS652" s="163"/>
      <c r="AT652" s="163"/>
      <c r="AU652" s="163"/>
      <c r="AV652" s="163"/>
      <c r="AW652" s="163"/>
      <c r="AX652" s="163"/>
      <c r="AY652" s="163"/>
      <c r="AZ652" s="163"/>
      <c r="BA652" s="163"/>
      <c r="BB652" s="163"/>
      <c r="BC652" s="163"/>
      <c r="BD652" s="163"/>
      <c r="BE652" s="163"/>
      <c r="BF652" s="163"/>
      <c r="BG652" s="163"/>
      <c r="BH652" s="163"/>
      <c r="BI652" s="163"/>
      <c r="BJ652" s="163"/>
      <c r="BK652" s="164"/>
      <c r="BL652" s="164"/>
      <c r="BM652" s="164"/>
      <c r="BN652" s="164"/>
      <c r="BO652" s="164"/>
      <c r="BP652" s="164"/>
      <c r="BQ652" s="164"/>
      <c r="BR652" s="164">
        <v>12</v>
      </c>
      <c r="BS652" s="164"/>
      <c r="BT652" s="164"/>
      <c r="BU652" s="164"/>
      <c r="BV652" s="164"/>
      <c r="BW652" s="164"/>
      <c r="BX652" s="164"/>
      <c r="BY652" s="165">
        <v>12</v>
      </c>
      <c r="BZ652" s="165"/>
      <c r="CA652" s="165"/>
      <c r="CB652" s="165"/>
      <c r="CC652" s="165"/>
      <c r="CD652" s="165"/>
      <c r="CE652" s="165"/>
      <c r="CF652" s="164"/>
      <c r="CG652" s="164"/>
      <c r="CH652" s="164"/>
      <c r="CI652" s="164"/>
      <c r="CJ652" s="164"/>
      <c r="CK652" s="164"/>
      <c r="CL652" s="164"/>
      <c r="CM652" s="164"/>
      <c r="CN652" s="164"/>
    </row>
    <row r="653" spans="5:92" ht="14.25" customHeight="1" x14ac:dyDescent="0.35">
      <c r="E653" s="164">
        <v>523</v>
      </c>
      <c r="F653" s="164"/>
      <c r="G653" s="189"/>
      <c r="H653" s="189"/>
      <c r="I653" s="189"/>
      <c r="J653" s="189"/>
      <c r="K653" s="189"/>
      <c r="L653" s="189"/>
      <c r="M653" s="189"/>
      <c r="N653" s="189"/>
      <c r="O653" s="189"/>
      <c r="P653" s="189"/>
      <c r="Q653" s="189"/>
      <c r="R653" s="189"/>
      <c r="S653" s="189"/>
      <c r="T653" s="163" t="s">
        <v>1959</v>
      </c>
      <c r="U653" s="163"/>
      <c r="V653" s="163"/>
      <c r="W653" s="163"/>
      <c r="X653" s="163"/>
      <c r="Y653" s="163"/>
      <c r="Z653" s="163"/>
      <c r="AA653" s="163"/>
      <c r="AB653" s="163"/>
      <c r="AC653" s="163"/>
      <c r="AD653" s="163"/>
      <c r="AE653" s="163"/>
      <c r="AF653" s="163"/>
      <c r="AG653" s="163"/>
      <c r="AH653" s="163"/>
      <c r="AI653" s="163"/>
      <c r="AJ653" s="163"/>
      <c r="AK653" s="163"/>
      <c r="AL653" s="163"/>
      <c r="AM653" s="163"/>
      <c r="AN653" s="163"/>
      <c r="AO653" s="163"/>
      <c r="AP653" s="163"/>
      <c r="AQ653" s="163"/>
      <c r="AR653" s="163"/>
      <c r="AS653" s="163"/>
      <c r="AT653" s="163"/>
      <c r="AU653" s="163"/>
      <c r="AV653" s="163"/>
      <c r="AW653" s="163"/>
      <c r="AX653" s="163"/>
      <c r="AY653" s="163"/>
      <c r="AZ653" s="163"/>
      <c r="BA653" s="163"/>
      <c r="BB653" s="163"/>
      <c r="BC653" s="163"/>
      <c r="BD653" s="163"/>
      <c r="BE653" s="163"/>
      <c r="BF653" s="163"/>
      <c r="BG653" s="163"/>
      <c r="BH653" s="163"/>
      <c r="BI653" s="163"/>
      <c r="BJ653" s="163"/>
      <c r="BK653" s="164">
        <v>9</v>
      </c>
      <c r="BL653" s="164"/>
      <c r="BM653" s="164"/>
      <c r="BN653" s="164"/>
      <c r="BO653" s="164"/>
      <c r="BP653" s="164"/>
      <c r="BQ653" s="164"/>
      <c r="BR653" s="164"/>
      <c r="BS653" s="164"/>
      <c r="BT653" s="164"/>
      <c r="BU653" s="164"/>
      <c r="BV653" s="164"/>
      <c r="BW653" s="164"/>
      <c r="BX653" s="164"/>
      <c r="BY653" s="165">
        <v>9</v>
      </c>
      <c r="BZ653" s="165"/>
      <c r="CA653" s="165"/>
      <c r="CB653" s="165"/>
      <c r="CC653" s="165"/>
      <c r="CD653" s="165"/>
      <c r="CE653" s="165"/>
      <c r="CF653" s="164"/>
      <c r="CG653" s="164"/>
      <c r="CH653" s="164"/>
      <c r="CI653" s="164"/>
      <c r="CJ653" s="164"/>
      <c r="CK653" s="164"/>
      <c r="CL653" s="164"/>
      <c r="CM653" s="164"/>
      <c r="CN653" s="164"/>
    </row>
    <row r="654" spans="5:92" ht="14.25" customHeight="1" x14ac:dyDescent="0.35">
      <c r="E654" s="164">
        <v>524</v>
      </c>
      <c r="F654" s="164"/>
      <c r="G654" s="189"/>
      <c r="H654" s="189"/>
      <c r="I654" s="189"/>
      <c r="J654" s="189"/>
      <c r="K654" s="189"/>
      <c r="L654" s="189"/>
      <c r="M654" s="189"/>
      <c r="N654" s="189"/>
      <c r="O654" s="189"/>
      <c r="P654" s="189"/>
      <c r="Q654" s="189"/>
      <c r="R654" s="189"/>
      <c r="S654" s="189"/>
      <c r="T654" s="163" t="s">
        <v>1131</v>
      </c>
      <c r="U654" s="163"/>
      <c r="V654" s="163"/>
      <c r="W654" s="163"/>
      <c r="X654" s="163"/>
      <c r="Y654" s="163"/>
      <c r="Z654" s="163"/>
      <c r="AA654" s="163"/>
      <c r="AB654" s="163"/>
      <c r="AC654" s="163"/>
      <c r="AD654" s="163"/>
      <c r="AE654" s="163"/>
      <c r="AF654" s="163"/>
      <c r="AG654" s="163"/>
      <c r="AH654" s="163"/>
      <c r="AI654" s="163"/>
      <c r="AJ654" s="163"/>
      <c r="AK654" s="163"/>
      <c r="AL654" s="163"/>
      <c r="AM654" s="163"/>
      <c r="AN654" s="163"/>
      <c r="AO654" s="163"/>
      <c r="AP654" s="163"/>
      <c r="AQ654" s="163"/>
      <c r="AR654" s="163"/>
      <c r="AS654" s="163"/>
      <c r="AT654" s="163"/>
      <c r="AU654" s="163"/>
      <c r="AV654" s="163"/>
      <c r="AW654" s="163"/>
      <c r="AX654" s="163"/>
      <c r="AY654" s="163"/>
      <c r="AZ654" s="163"/>
      <c r="BA654" s="163"/>
      <c r="BB654" s="163"/>
      <c r="BC654" s="163"/>
      <c r="BD654" s="163"/>
      <c r="BE654" s="163"/>
      <c r="BF654" s="163"/>
      <c r="BG654" s="163"/>
      <c r="BH654" s="163"/>
      <c r="BI654" s="163"/>
      <c r="BJ654" s="163"/>
      <c r="BK654" s="164">
        <v>20</v>
      </c>
      <c r="BL654" s="164"/>
      <c r="BM654" s="164"/>
      <c r="BN654" s="164"/>
      <c r="BO654" s="164"/>
      <c r="BP654" s="164"/>
      <c r="BQ654" s="164"/>
      <c r="BR654" s="164"/>
      <c r="BS654" s="164"/>
      <c r="BT654" s="164"/>
      <c r="BU654" s="164"/>
      <c r="BV654" s="164"/>
      <c r="BW654" s="164"/>
      <c r="BX654" s="164"/>
      <c r="BY654" s="165">
        <v>20</v>
      </c>
      <c r="BZ654" s="165"/>
      <c r="CA654" s="165"/>
      <c r="CB654" s="165"/>
      <c r="CC654" s="165"/>
      <c r="CD654" s="165"/>
      <c r="CE654" s="165"/>
      <c r="CF654" s="164"/>
      <c r="CG654" s="164"/>
      <c r="CH654" s="164"/>
      <c r="CI654" s="164"/>
      <c r="CJ654" s="164"/>
      <c r="CK654" s="164"/>
      <c r="CL654" s="164"/>
      <c r="CM654" s="164"/>
      <c r="CN654" s="164"/>
    </row>
    <row r="655" spans="5:92" ht="14.25" customHeight="1" x14ac:dyDescent="0.35">
      <c r="E655" s="164">
        <v>525</v>
      </c>
      <c r="F655" s="164"/>
      <c r="G655" s="189"/>
      <c r="H655" s="189"/>
      <c r="I655" s="189"/>
      <c r="J655" s="189"/>
      <c r="K655" s="189"/>
      <c r="L655" s="189"/>
      <c r="M655" s="189"/>
      <c r="N655" s="189"/>
      <c r="O655" s="189"/>
      <c r="P655" s="189"/>
      <c r="Q655" s="189"/>
      <c r="R655" s="189"/>
      <c r="S655" s="189"/>
      <c r="T655" s="163" t="s">
        <v>964</v>
      </c>
      <c r="U655" s="163"/>
      <c r="V655" s="163"/>
      <c r="W655" s="163"/>
      <c r="X655" s="163"/>
      <c r="Y655" s="163"/>
      <c r="Z655" s="163"/>
      <c r="AA655" s="163"/>
      <c r="AB655" s="163"/>
      <c r="AC655" s="163"/>
      <c r="AD655" s="163"/>
      <c r="AE655" s="163"/>
      <c r="AF655" s="163"/>
      <c r="AG655" s="163"/>
      <c r="AH655" s="163"/>
      <c r="AI655" s="163"/>
      <c r="AJ655" s="163"/>
      <c r="AK655" s="163"/>
      <c r="AL655" s="163"/>
      <c r="AM655" s="163"/>
      <c r="AN655" s="163"/>
      <c r="AO655" s="163"/>
      <c r="AP655" s="163"/>
      <c r="AQ655" s="163"/>
      <c r="AR655" s="163"/>
      <c r="AS655" s="163"/>
      <c r="AT655" s="163"/>
      <c r="AU655" s="163"/>
      <c r="AV655" s="163"/>
      <c r="AW655" s="163"/>
      <c r="AX655" s="163"/>
      <c r="AY655" s="163"/>
      <c r="AZ655" s="163"/>
      <c r="BA655" s="163"/>
      <c r="BB655" s="163"/>
      <c r="BC655" s="163"/>
      <c r="BD655" s="163"/>
      <c r="BE655" s="163"/>
      <c r="BF655" s="163"/>
      <c r="BG655" s="163"/>
      <c r="BH655" s="163"/>
      <c r="BI655" s="163"/>
      <c r="BJ655" s="163"/>
      <c r="BK655" s="164">
        <v>12</v>
      </c>
      <c r="BL655" s="164"/>
      <c r="BM655" s="164"/>
      <c r="BN655" s="164"/>
      <c r="BO655" s="164"/>
      <c r="BP655" s="164"/>
      <c r="BQ655" s="164"/>
      <c r="BR655" s="164"/>
      <c r="BS655" s="164"/>
      <c r="BT655" s="164"/>
      <c r="BU655" s="164"/>
      <c r="BV655" s="164"/>
      <c r="BW655" s="164"/>
      <c r="BX655" s="164"/>
      <c r="BY655" s="165">
        <v>12</v>
      </c>
      <c r="BZ655" s="165"/>
      <c r="CA655" s="165"/>
      <c r="CB655" s="165"/>
      <c r="CC655" s="165"/>
      <c r="CD655" s="165"/>
      <c r="CE655" s="165"/>
      <c r="CF655" s="164"/>
      <c r="CG655" s="164"/>
      <c r="CH655" s="164"/>
      <c r="CI655" s="164"/>
      <c r="CJ655" s="164"/>
      <c r="CK655" s="164"/>
      <c r="CL655" s="164"/>
      <c r="CM655" s="164"/>
      <c r="CN655" s="164"/>
    </row>
    <row r="656" spans="5:92" ht="14.25" customHeight="1" x14ac:dyDescent="0.35">
      <c r="E656" s="164">
        <v>526</v>
      </c>
      <c r="F656" s="164"/>
      <c r="G656" s="189"/>
      <c r="H656" s="189"/>
      <c r="I656" s="189"/>
      <c r="J656" s="189"/>
      <c r="K656" s="189"/>
      <c r="L656" s="189"/>
      <c r="M656" s="189"/>
      <c r="N656" s="189"/>
      <c r="O656" s="189"/>
      <c r="P656" s="189"/>
      <c r="Q656" s="189"/>
      <c r="R656" s="189"/>
      <c r="S656" s="189"/>
      <c r="T656" s="163" t="s">
        <v>1132</v>
      </c>
      <c r="U656" s="163"/>
      <c r="V656" s="163"/>
      <c r="W656" s="163"/>
      <c r="X656" s="163"/>
      <c r="Y656" s="163"/>
      <c r="Z656" s="163"/>
      <c r="AA656" s="163"/>
      <c r="AB656" s="163"/>
      <c r="AC656" s="163"/>
      <c r="AD656" s="163"/>
      <c r="AE656" s="163"/>
      <c r="AF656" s="163"/>
      <c r="AG656" s="163"/>
      <c r="AH656" s="163"/>
      <c r="AI656" s="163"/>
      <c r="AJ656" s="163"/>
      <c r="AK656" s="163"/>
      <c r="AL656" s="163"/>
      <c r="AM656" s="163"/>
      <c r="AN656" s="163"/>
      <c r="AO656" s="163"/>
      <c r="AP656" s="163"/>
      <c r="AQ656" s="163"/>
      <c r="AR656" s="163"/>
      <c r="AS656" s="163"/>
      <c r="AT656" s="163"/>
      <c r="AU656" s="163"/>
      <c r="AV656" s="163"/>
      <c r="AW656" s="163"/>
      <c r="AX656" s="163"/>
      <c r="AY656" s="163"/>
      <c r="AZ656" s="163"/>
      <c r="BA656" s="163"/>
      <c r="BB656" s="163"/>
      <c r="BC656" s="163"/>
      <c r="BD656" s="163"/>
      <c r="BE656" s="163"/>
      <c r="BF656" s="163"/>
      <c r="BG656" s="163"/>
      <c r="BH656" s="163"/>
      <c r="BI656" s="163"/>
      <c r="BJ656" s="163"/>
      <c r="BK656" s="164">
        <v>13</v>
      </c>
      <c r="BL656" s="164"/>
      <c r="BM656" s="164"/>
      <c r="BN656" s="164"/>
      <c r="BO656" s="164"/>
      <c r="BP656" s="164"/>
      <c r="BQ656" s="164"/>
      <c r="BR656" s="164"/>
      <c r="BS656" s="164"/>
      <c r="BT656" s="164"/>
      <c r="BU656" s="164"/>
      <c r="BV656" s="164"/>
      <c r="BW656" s="164"/>
      <c r="BX656" s="164"/>
      <c r="BY656" s="165">
        <v>13</v>
      </c>
      <c r="BZ656" s="165"/>
      <c r="CA656" s="165"/>
      <c r="CB656" s="165"/>
      <c r="CC656" s="165"/>
      <c r="CD656" s="165"/>
      <c r="CE656" s="165"/>
      <c r="CF656" s="164"/>
      <c r="CG656" s="164"/>
      <c r="CH656" s="164"/>
      <c r="CI656" s="164"/>
      <c r="CJ656" s="164"/>
      <c r="CK656" s="164"/>
      <c r="CL656" s="164"/>
      <c r="CM656" s="164"/>
      <c r="CN656" s="164"/>
    </row>
    <row r="657" spans="5:92" ht="14.25" customHeight="1" x14ac:dyDescent="0.35">
      <c r="E657" s="164">
        <v>527</v>
      </c>
      <c r="F657" s="164"/>
      <c r="G657" s="189"/>
      <c r="H657" s="189"/>
      <c r="I657" s="189"/>
      <c r="J657" s="189"/>
      <c r="K657" s="189"/>
      <c r="L657" s="189"/>
      <c r="M657" s="189"/>
      <c r="N657" s="189"/>
      <c r="O657" s="189"/>
      <c r="P657" s="189"/>
      <c r="Q657" s="189"/>
      <c r="R657" s="189"/>
      <c r="S657" s="189"/>
      <c r="T657" s="163" t="s">
        <v>1960</v>
      </c>
      <c r="U657" s="163"/>
      <c r="V657" s="163"/>
      <c r="W657" s="163"/>
      <c r="X657" s="163"/>
      <c r="Y657" s="163"/>
      <c r="Z657" s="163"/>
      <c r="AA657" s="163"/>
      <c r="AB657" s="163"/>
      <c r="AC657" s="163"/>
      <c r="AD657" s="163"/>
      <c r="AE657" s="163"/>
      <c r="AF657" s="163"/>
      <c r="AG657" s="163"/>
      <c r="AH657" s="163"/>
      <c r="AI657" s="163"/>
      <c r="AJ657" s="163"/>
      <c r="AK657" s="163"/>
      <c r="AL657" s="163"/>
      <c r="AM657" s="163"/>
      <c r="AN657" s="163"/>
      <c r="AO657" s="163"/>
      <c r="AP657" s="163"/>
      <c r="AQ657" s="163"/>
      <c r="AR657" s="163"/>
      <c r="AS657" s="163"/>
      <c r="AT657" s="163"/>
      <c r="AU657" s="163"/>
      <c r="AV657" s="163"/>
      <c r="AW657" s="163"/>
      <c r="AX657" s="163"/>
      <c r="AY657" s="163"/>
      <c r="AZ657" s="163"/>
      <c r="BA657" s="163"/>
      <c r="BB657" s="163"/>
      <c r="BC657" s="163"/>
      <c r="BD657" s="163"/>
      <c r="BE657" s="163"/>
      <c r="BF657" s="163"/>
      <c r="BG657" s="163"/>
      <c r="BH657" s="163"/>
      <c r="BI657" s="163"/>
      <c r="BJ657" s="163"/>
      <c r="BK657" s="164">
        <v>2</v>
      </c>
      <c r="BL657" s="164"/>
      <c r="BM657" s="164"/>
      <c r="BN657" s="164"/>
      <c r="BO657" s="164"/>
      <c r="BP657" s="164"/>
      <c r="BQ657" s="164"/>
      <c r="BR657" s="164"/>
      <c r="BS657" s="164"/>
      <c r="BT657" s="164"/>
      <c r="BU657" s="164"/>
      <c r="BV657" s="164"/>
      <c r="BW657" s="164"/>
      <c r="BX657" s="164"/>
      <c r="BY657" s="165">
        <v>2</v>
      </c>
      <c r="BZ657" s="165"/>
      <c r="CA657" s="165"/>
      <c r="CB657" s="165"/>
      <c r="CC657" s="165"/>
      <c r="CD657" s="165"/>
      <c r="CE657" s="165"/>
      <c r="CF657" s="164"/>
      <c r="CG657" s="164"/>
      <c r="CH657" s="164"/>
      <c r="CI657" s="164"/>
      <c r="CJ657" s="164"/>
      <c r="CK657" s="164"/>
      <c r="CL657" s="164"/>
      <c r="CM657" s="164"/>
      <c r="CN657" s="164"/>
    </row>
    <row r="658" spans="5:92" ht="14.25" customHeight="1" x14ac:dyDescent="0.35">
      <c r="E658" s="164">
        <v>528</v>
      </c>
      <c r="F658" s="164"/>
      <c r="G658" s="189"/>
      <c r="H658" s="189"/>
      <c r="I658" s="189"/>
      <c r="J658" s="189"/>
      <c r="K658" s="189"/>
      <c r="L658" s="189"/>
      <c r="M658" s="189"/>
      <c r="N658" s="189"/>
      <c r="O658" s="189"/>
      <c r="P658" s="189"/>
      <c r="Q658" s="189"/>
      <c r="R658" s="189"/>
      <c r="S658" s="189"/>
      <c r="T658" s="163" t="s">
        <v>1961</v>
      </c>
      <c r="U658" s="163"/>
      <c r="V658" s="163"/>
      <c r="W658" s="163"/>
      <c r="X658" s="163"/>
      <c r="Y658" s="163"/>
      <c r="Z658" s="163"/>
      <c r="AA658" s="163"/>
      <c r="AB658" s="163"/>
      <c r="AC658" s="163"/>
      <c r="AD658" s="163"/>
      <c r="AE658" s="163"/>
      <c r="AF658" s="163"/>
      <c r="AG658" s="163"/>
      <c r="AH658" s="163"/>
      <c r="AI658" s="163"/>
      <c r="AJ658" s="163"/>
      <c r="AK658" s="163"/>
      <c r="AL658" s="163"/>
      <c r="AM658" s="163"/>
      <c r="AN658" s="163"/>
      <c r="AO658" s="163"/>
      <c r="AP658" s="163"/>
      <c r="AQ658" s="163"/>
      <c r="AR658" s="163"/>
      <c r="AS658" s="163"/>
      <c r="AT658" s="163"/>
      <c r="AU658" s="163"/>
      <c r="AV658" s="163"/>
      <c r="AW658" s="163"/>
      <c r="AX658" s="163"/>
      <c r="AY658" s="163"/>
      <c r="AZ658" s="163"/>
      <c r="BA658" s="163"/>
      <c r="BB658" s="163"/>
      <c r="BC658" s="163"/>
      <c r="BD658" s="163"/>
      <c r="BE658" s="163"/>
      <c r="BF658" s="163"/>
      <c r="BG658" s="163"/>
      <c r="BH658" s="163"/>
      <c r="BI658" s="163"/>
      <c r="BJ658" s="163"/>
      <c r="BK658" s="164"/>
      <c r="BL658" s="164"/>
      <c r="BM658" s="164"/>
      <c r="BN658" s="164"/>
      <c r="BO658" s="164"/>
      <c r="BP658" s="164"/>
      <c r="BQ658" s="164"/>
      <c r="BR658" s="164">
        <v>6</v>
      </c>
      <c r="BS658" s="164"/>
      <c r="BT658" s="164"/>
      <c r="BU658" s="164"/>
      <c r="BV658" s="164"/>
      <c r="BW658" s="164"/>
      <c r="BX658" s="164"/>
      <c r="BY658" s="165">
        <v>6</v>
      </c>
      <c r="BZ658" s="165"/>
      <c r="CA658" s="165"/>
      <c r="CB658" s="165"/>
      <c r="CC658" s="165"/>
      <c r="CD658" s="165"/>
      <c r="CE658" s="165"/>
      <c r="CF658" s="164"/>
      <c r="CG658" s="164"/>
      <c r="CH658" s="164"/>
      <c r="CI658" s="164"/>
      <c r="CJ658" s="164"/>
      <c r="CK658" s="164"/>
      <c r="CL658" s="164"/>
      <c r="CM658" s="164"/>
      <c r="CN658" s="164"/>
    </row>
    <row r="659" spans="5:92" ht="14.25" customHeight="1" x14ac:dyDescent="0.35">
      <c r="E659" s="164">
        <v>529</v>
      </c>
      <c r="F659" s="164"/>
      <c r="G659" s="189"/>
      <c r="H659" s="189"/>
      <c r="I659" s="189"/>
      <c r="J659" s="189"/>
      <c r="K659" s="189"/>
      <c r="L659" s="189"/>
      <c r="M659" s="189"/>
      <c r="N659" s="189"/>
      <c r="O659" s="189"/>
      <c r="P659" s="189"/>
      <c r="Q659" s="189"/>
      <c r="R659" s="189"/>
      <c r="S659" s="189"/>
      <c r="T659" s="163" t="s">
        <v>1133</v>
      </c>
      <c r="U659" s="163"/>
      <c r="V659" s="163"/>
      <c r="W659" s="163"/>
      <c r="X659" s="163"/>
      <c r="Y659" s="163"/>
      <c r="Z659" s="163"/>
      <c r="AA659" s="163"/>
      <c r="AB659" s="163"/>
      <c r="AC659" s="163"/>
      <c r="AD659" s="163"/>
      <c r="AE659" s="163"/>
      <c r="AF659" s="163"/>
      <c r="AG659" s="163"/>
      <c r="AH659" s="163"/>
      <c r="AI659" s="163"/>
      <c r="AJ659" s="163"/>
      <c r="AK659" s="163"/>
      <c r="AL659" s="163"/>
      <c r="AM659" s="163"/>
      <c r="AN659" s="163"/>
      <c r="AO659" s="163"/>
      <c r="AP659" s="163"/>
      <c r="AQ659" s="163"/>
      <c r="AR659" s="163"/>
      <c r="AS659" s="163"/>
      <c r="AT659" s="163"/>
      <c r="AU659" s="163"/>
      <c r="AV659" s="163"/>
      <c r="AW659" s="163"/>
      <c r="AX659" s="163"/>
      <c r="AY659" s="163"/>
      <c r="AZ659" s="163"/>
      <c r="BA659" s="163"/>
      <c r="BB659" s="163"/>
      <c r="BC659" s="163"/>
      <c r="BD659" s="163"/>
      <c r="BE659" s="163"/>
      <c r="BF659" s="163"/>
      <c r="BG659" s="163"/>
      <c r="BH659" s="163"/>
      <c r="BI659" s="163"/>
      <c r="BJ659" s="163"/>
      <c r="BK659" s="164"/>
      <c r="BL659" s="164"/>
      <c r="BM659" s="164"/>
      <c r="BN659" s="164"/>
      <c r="BO659" s="164"/>
      <c r="BP659" s="164"/>
      <c r="BQ659" s="164"/>
      <c r="BR659" s="164">
        <v>2</v>
      </c>
      <c r="BS659" s="164"/>
      <c r="BT659" s="164"/>
      <c r="BU659" s="164"/>
      <c r="BV659" s="164"/>
      <c r="BW659" s="164"/>
      <c r="BX659" s="164"/>
      <c r="BY659" s="165">
        <v>2</v>
      </c>
      <c r="BZ659" s="165"/>
      <c r="CA659" s="165"/>
      <c r="CB659" s="165"/>
      <c r="CC659" s="165"/>
      <c r="CD659" s="165"/>
      <c r="CE659" s="165"/>
      <c r="CF659" s="164"/>
      <c r="CG659" s="164"/>
      <c r="CH659" s="164"/>
      <c r="CI659" s="164"/>
      <c r="CJ659" s="164"/>
      <c r="CK659" s="164"/>
      <c r="CL659" s="164"/>
      <c r="CM659" s="164"/>
      <c r="CN659" s="164"/>
    </row>
    <row r="660" spans="5:92" ht="14.25" customHeight="1" x14ac:dyDescent="0.35">
      <c r="E660" s="164">
        <v>530</v>
      </c>
      <c r="F660" s="164"/>
      <c r="G660" s="189"/>
      <c r="H660" s="189"/>
      <c r="I660" s="189"/>
      <c r="J660" s="189"/>
      <c r="K660" s="189"/>
      <c r="L660" s="189"/>
      <c r="M660" s="189"/>
      <c r="N660" s="189"/>
      <c r="O660" s="189"/>
      <c r="P660" s="189"/>
      <c r="Q660" s="189"/>
      <c r="R660" s="189"/>
      <c r="S660" s="189"/>
      <c r="T660" s="163" t="s">
        <v>1134</v>
      </c>
      <c r="U660" s="163"/>
      <c r="V660" s="163"/>
      <c r="W660" s="163"/>
      <c r="X660" s="163"/>
      <c r="Y660" s="163"/>
      <c r="Z660" s="163"/>
      <c r="AA660" s="163"/>
      <c r="AB660" s="163"/>
      <c r="AC660" s="163"/>
      <c r="AD660" s="163"/>
      <c r="AE660" s="163"/>
      <c r="AF660" s="163"/>
      <c r="AG660" s="163"/>
      <c r="AH660" s="163"/>
      <c r="AI660" s="163"/>
      <c r="AJ660" s="163"/>
      <c r="AK660" s="163"/>
      <c r="AL660" s="163"/>
      <c r="AM660" s="163"/>
      <c r="AN660" s="163"/>
      <c r="AO660" s="163"/>
      <c r="AP660" s="163"/>
      <c r="AQ660" s="163"/>
      <c r="AR660" s="163"/>
      <c r="AS660" s="163"/>
      <c r="AT660" s="163"/>
      <c r="AU660" s="163"/>
      <c r="AV660" s="163"/>
      <c r="AW660" s="163"/>
      <c r="AX660" s="163"/>
      <c r="AY660" s="163"/>
      <c r="AZ660" s="163"/>
      <c r="BA660" s="163"/>
      <c r="BB660" s="163"/>
      <c r="BC660" s="163"/>
      <c r="BD660" s="163"/>
      <c r="BE660" s="163"/>
      <c r="BF660" s="163"/>
      <c r="BG660" s="163"/>
      <c r="BH660" s="163"/>
      <c r="BI660" s="163"/>
      <c r="BJ660" s="163"/>
      <c r="BK660" s="164">
        <v>31</v>
      </c>
      <c r="BL660" s="164"/>
      <c r="BM660" s="164"/>
      <c r="BN660" s="164"/>
      <c r="BO660" s="164"/>
      <c r="BP660" s="164"/>
      <c r="BQ660" s="164"/>
      <c r="BR660" s="164"/>
      <c r="BS660" s="164"/>
      <c r="BT660" s="164"/>
      <c r="BU660" s="164"/>
      <c r="BV660" s="164"/>
      <c r="BW660" s="164"/>
      <c r="BX660" s="164"/>
      <c r="BY660" s="165">
        <v>31</v>
      </c>
      <c r="BZ660" s="165"/>
      <c r="CA660" s="165"/>
      <c r="CB660" s="165"/>
      <c r="CC660" s="165"/>
      <c r="CD660" s="165"/>
      <c r="CE660" s="165"/>
      <c r="CF660" s="164"/>
      <c r="CG660" s="164"/>
      <c r="CH660" s="164"/>
      <c r="CI660" s="164"/>
      <c r="CJ660" s="164"/>
      <c r="CK660" s="164"/>
      <c r="CL660" s="164"/>
      <c r="CM660" s="164"/>
      <c r="CN660" s="164"/>
    </row>
    <row r="661" spans="5:92" ht="14.25" customHeight="1" x14ac:dyDescent="0.35">
      <c r="E661" s="164">
        <v>531</v>
      </c>
      <c r="F661" s="164"/>
      <c r="G661" s="189"/>
      <c r="H661" s="189"/>
      <c r="I661" s="189"/>
      <c r="J661" s="189"/>
      <c r="K661" s="189"/>
      <c r="L661" s="189"/>
      <c r="M661" s="189"/>
      <c r="N661" s="189"/>
      <c r="O661" s="189"/>
      <c r="P661" s="189"/>
      <c r="Q661" s="189"/>
      <c r="R661" s="189"/>
      <c r="S661" s="189"/>
      <c r="T661" s="163" t="s">
        <v>1135</v>
      </c>
      <c r="U661" s="163"/>
      <c r="V661" s="163"/>
      <c r="W661" s="163"/>
      <c r="X661" s="163"/>
      <c r="Y661" s="163"/>
      <c r="Z661" s="163"/>
      <c r="AA661" s="163"/>
      <c r="AB661" s="163"/>
      <c r="AC661" s="163"/>
      <c r="AD661" s="163"/>
      <c r="AE661" s="163"/>
      <c r="AF661" s="163"/>
      <c r="AG661" s="163"/>
      <c r="AH661" s="163"/>
      <c r="AI661" s="163"/>
      <c r="AJ661" s="163"/>
      <c r="AK661" s="163"/>
      <c r="AL661" s="163"/>
      <c r="AM661" s="163"/>
      <c r="AN661" s="163"/>
      <c r="AO661" s="163"/>
      <c r="AP661" s="163"/>
      <c r="AQ661" s="163"/>
      <c r="AR661" s="163"/>
      <c r="AS661" s="163"/>
      <c r="AT661" s="163"/>
      <c r="AU661" s="163"/>
      <c r="AV661" s="163"/>
      <c r="AW661" s="163"/>
      <c r="AX661" s="163"/>
      <c r="AY661" s="163"/>
      <c r="AZ661" s="163"/>
      <c r="BA661" s="163"/>
      <c r="BB661" s="163"/>
      <c r="BC661" s="163"/>
      <c r="BD661" s="163"/>
      <c r="BE661" s="163"/>
      <c r="BF661" s="163"/>
      <c r="BG661" s="163"/>
      <c r="BH661" s="163"/>
      <c r="BI661" s="163"/>
      <c r="BJ661" s="163"/>
      <c r="BK661" s="164">
        <v>6</v>
      </c>
      <c r="BL661" s="164"/>
      <c r="BM661" s="164"/>
      <c r="BN661" s="164"/>
      <c r="BO661" s="164"/>
      <c r="BP661" s="164"/>
      <c r="BQ661" s="164"/>
      <c r="BR661" s="164"/>
      <c r="BS661" s="164"/>
      <c r="BT661" s="164"/>
      <c r="BU661" s="164"/>
      <c r="BV661" s="164"/>
      <c r="BW661" s="164"/>
      <c r="BX661" s="164"/>
      <c r="BY661" s="165">
        <v>6</v>
      </c>
      <c r="BZ661" s="165"/>
      <c r="CA661" s="165"/>
      <c r="CB661" s="165"/>
      <c r="CC661" s="165"/>
      <c r="CD661" s="165"/>
      <c r="CE661" s="165"/>
      <c r="CF661" s="164"/>
      <c r="CG661" s="164"/>
      <c r="CH661" s="164"/>
      <c r="CI661" s="164"/>
      <c r="CJ661" s="164"/>
      <c r="CK661" s="164"/>
      <c r="CL661" s="164"/>
      <c r="CM661" s="164"/>
      <c r="CN661" s="164"/>
    </row>
    <row r="662" spans="5:92" ht="14.25" customHeight="1" x14ac:dyDescent="0.35">
      <c r="E662" s="164">
        <v>532</v>
      </c>
      <c r="F662" s="164"/>
      <c r="G662" s="189"/>
      <c r="H662" s="189"/>
      <c r="I662" s="189"/>
      <c r="J662" s="189"/>
      <c r="K662" s="189"/>
      <c r="L662" s="189"/>
      <c r="M662" s="189"/>
      <c r="N662" s="189"/>
      <c r="O662" s="189"/>
      <c r="P662" s="189"/>
      <c r="Q662" s="189"/>
      <c r="R662" s="189"/>
      <c r="S662" s="189"/>
      <c r="T662" s="163" t="s">
        <v>1136</v>
      </c>
      <c r="U662" s="163"/>
      <c r="V662" s="163"/>
      <c r="W662" s="163"/>
      <c r="X662" s="163"/>
      <c r="Y662" s="163"/>
      <c r="Z662" s="163"/>
      <c r="AA662" s="163"/>
      <c r="AB662" s="163"/>
      <c r="AC662" s="163"/>
      <c r="AD662" s="163"/>
      <c r="AE662" s="163"/>
      <c r="AF662" s="163"/>
      <c r="AG662" s="163"/>
      <c r="AH662" s="163"/>
      <c r="AI662" s="163"/>
      <c r="AJ662" s="163"/>
      <c r="AK662" s="163"/>
      <c r="AL662" s="163"/>
      <c r="AM662" s="163"/>
      <c r="AN662" s="163"/>
      <c r="AO662" s="163"/>
      <c r="AP662" s="163"/>
      <c r="AQ662" s="163"/>
      <c r="AR662" s="163"/>
      <c r="AS662" s="163"/>
      <c r="AT662" s="163"/>
      <c r="AU662" s="163"/>
      <c r="AV662" s="163"/>
      <c r="AW662" s="163"/>
      <c r="AX662" s="163"/>
      <c r="AY662" s="163"/>
      <c r="AZ662" s="163"/>
      <c r="BA662" s="163"/>
      <c r="BB662" s="163"/>
      <c r="BC662" s="163"/>
      <c r="BD662" s="163"/>
      <c r="BE662" s="163"/>
      <c r="BF662" s="163"/>
      <c r="BG662" s="163"/>
      <c r="BH662" s="163"/>
      <c r="BI662" s="163"/>
      <c r="BJ662" s="163"/>
      <c r="BK662" s="164">
        <v>12</v>
      </c>
      <c r="BL662" s="164"/>
      <c r="BM662" s="164"/>
      <c r="BN662" s="164"/>
      <c r="BO662" s="164"/>
      <c r="BP662" s="164"/>
      <c r="BQ662" s="164"/>
      <c r="BR662" s="164"/>
      <c r="BS662" s="164"/>
      <c r="BT662" s="164"/>
      <c r="BU662" s="164"/>
      <c r="BV662" s="164"/>
      <c r="BW662" s="164"/>
      <c r="BX662" s="164"/>
      <c r="BY662" s="165">
        <v>12</v>
      </c>
      <c r="BZ662" s="165"/>
      <c r="CA662" s="165"/>
      <c r="CB662" s="165"/>
      <c r="CC662" s="165"/>
      <c r="CD662" s="165"/>
      <c r="CE662" s="165"/>
      <c r="CF662" s="164"/>
      <c r="CG662" s="164"/>
      <c r="CH662" s="164"/>
      <c r="CI662" s="164"/>
      <c r="CJ662" s="164"/>
      <c r="CK662" s="164"/>
      <c r="CL662" s="164"/>
      <c r="CM662" s="164"/>
      <c r="CN662" s="164"/>
    </row>
    <row r="663" spans="5:92" ht="14.25" customHeight="1" x14ac:dyDescent="0.35">
      <c r="E663" s="164">
        <v>533</v>
      </c>
      <c r="F663" s="164"/>
      <c r="G663" s="189"/>
      <c r="H663" s="189"/>
      <c r="I663" s="189"/>
      <c r="J663" s="189"/>
      <c r="K663" s="189"/>
      <c r="L663" s="189"/>
      <c r="M663" s="189"/>
      <c r="N663" s="189"/>
      <c r="O663" s="189"/>
      <c r="P663" s="189"/>
      <c r="Q663" s="189"/>
      <c r="R663" s="189"/>
      <c r="S663" s="189"/>
      <c r="T663" s="163" t="s">
        <v>1137</v>
      </c>
      <c r="U663" s="163"/>
      <c r="V663" s="163"/>
      <c r="W663" s="163"/>
      <c r="X663" s="163"/>
      <c r="Y663" s="163"/>
      <c r="Z663" s="163"/>
      <c r="AA663" s="163"/>
      <c r="AB663" s="163"/>
      <c r="AC663" s="163"/>
      <c r="AD663" s="163"/>
      <c r="AE663" s="163"/>
      <c r="AF663" s="163"/>
      <c r="AG663" s="163"/>
      <c r="AH663" s="163"/>
      <c r="AI663" s="163"/>
      <c r="AJ663" s="163"/>
      <c r="AK663" s="163"/>
      <c r="AL663" s="163"/>
      <c r="AM663" s="163"/>
      <c r="AN663" s="163"/>
      <c r="AO663" s="163"/>
      <c r="AP663" s="163"/>
      <c r="AQ663" s="163"/>
      <c r="AR663" s="163"/>
      <c r="AS663" s="163"/>
      <c r="AT663" s="163"/>
      <c r="AU663" s="163"/>
      <c r="AV663" s="163"/>
      <c r="AW663" s="163"/>
      <c r="AX663" s="163"/>
      <c r="AY663" s="163"/>
      <c r="AZ663" s="163"/>
      <c r="BA663" s="163"/>
      <c r="BB663" s="163"/>
      <c r="BC663" s="163"/>
      <c r="BD663" s="163"/>
      <c r="BE663" s="163"/>
      <c r="BF663" s="163"/>
      <c r="BG663" s="163"/>
      <c r="BH663" s="163"/>
      <c r="BI663" s="163"/>
      <c r="BJ663" s="163"/>
      <c r="BK663" s="164"/>
      <c r="BL663" s="164"/>
      <c r="BM663" s="164"/>
      <c r="BN663" s="164"/>
      <c r="BO663" s="164"/>
      <c r="BP663" s="164"/>
      <c r="BQ663" s="164"/>
      <c r="BR663" s="164">
        <v>8</v>
      </c>
      <c r="BS663" s="164"/>
      <c r="BT663" s="164"/>
      <c r="BU663" s="164"/>
      <c r="BV663" s="164"/>
      <c r="BW663" s="164"/>
      <c r="BX663" s="164"/>
      <c r="BY663" s="165">
        <v>8</v>
      </c>
      <c r="BZ663" s="165"/>
      <c r="CA663" s="165"/>
      <c r="CB663" s="165"/>
      <c r="CC663" s="165"/>
      <c r="CD663" s="165"/>
      <c r="CE663" s="165"/>
      <c r="CF663" s="164"/>
      <c r="CG663" s="164"/>
      <c r="CH663" s="164"/>
      <c r="CI663" s="164"/>
      <c r="CJ663" s="164"/>
      <c r="CK663" s="164"/>
      <c r="CL663" s="164"/>
      <c r="CM663" s="164"/>
      <c r="CN663" s="164"/>
    </row>
    <row r="664" spans="5:92" ht="14.25" customHeight="1" x14ac:dyDescent="0.35">
      <c r="E664" s="164">
        <v>534</v>
      </c>
      <c r="F664" s="164"/>
      <c r="G664" s="189"/>
      <c r="H664" s="189"/>
      <c r="I664" s="189"/>
      <c r="J664" s="189"/>
      <c r="K664" s="189"/>
      <c r="L664" s="189"/>
      <c r="M664" s="189"/>
      <c r="N664" s="189"/>
      <c r="O664" s="189"/>
      <c r="P664" s="189"/>
      <c r="Q664" s="189"/>
      <c r="R664" s="189"/>
      <c r="S664" s="189"/>
      <c r="T664" s="163" t="s">
        <v>1138</v>
      </c>
      <c r="U664" s="163"/>
      <c r="V664" s="163"/>
      <c r="W664" s="163"/>
      <c r="X664" s="163"/>
      <c r="Y664" s="163"/>
      <c r="Z664" s="163"/>
      <c r="AA664" s="163"/>
      <c r="AB664" s="163"/>
      <c r="AC664" s="163"/>
      <c r="AD664" s="163"/>
      <c r="AE664" s="163"/>
      <c r="AF664" s="163"/>
      <c r="AG664" s="163"/>
      <c r="AH664" s="163"/>
      <c r="AI664" s="163"/>
      <c r="AJ664" s="163"/>
      <c r="AK664" s="163"/>
      <c r="AL664" s="163"/>
      <c r="AM664" s="163"/>
      <c r="AN664" s="163"/>
      <c r="AO664" s="163"/>
      <c r="AP664" s="163"/>
      <c r="AQ664" s="163"/>
      <c r="AR664" s="163"/>
      <c r="AS664" s="163"/>
      <c r="AT664" s="163"/>
      <c r="AU664" s="163"/>
      <c r="AV664" s="163"/>
      <c r="AW664" s="163"/>
      <c r="AX664" s="163"/>
      <c r="AY664" s="163"/>
      <c r="AZ664" s="163"/>
      <c r="BA664" s="163"/>
      <c r="BB664" s="163"/>
      <c r="BC664" s="163"/>
      <c r="BD664" s="163"/>
      <c r="BE664" s="163"/>
      <c r="BF664" s="163"/>
      <c r="BG664" s="163"/>
      <c r="BH664" s="163"/>
      <c r="BI664" s="163"/>
      <c r="BJ664" s="163"/>
      <c r="BK664" s="164"/>
      <c r="BL664" s="164"/>
      <c r="BM664" s="164"/>
      <c r="BN664" s="164"/>
      <c r="BO664" s="164"/>
      <c r="BP664" s="164"/>
      <c r="BQ664" s="164"/>
      <c r="BR664" s="164">
        <v>23</v>
      </c>
      <c r="BS664" s="164"/>
      <c r="BT664" s="164"/>
      <c r="BU664" s="164"/>
      <c r="BV664" s="164"/>
      <c r="BW664" s="164"/>
      <c r="BX664" s="164"/>
      <c r="BY664" s="165">
        <v>23</v>
      </c>
      <c r="BZ664" s="165"/>
      <c r="CA664" s="165"/>
      <c r="CB664" s="165"/>
      <c r="CC664" s="165"/>
      <c r="CD664" s="165"/>
      <c r="CE664" s="165"/>
      <c r="CF664" s="164"/>
      <c r="CG664" s="164"/>
      <c r="CH664" s="164"/>
      <c r="CI664" s="164"/>
      <c r="CJ664" s="164"/>
      <c r="CK664" s="164"/>
      <c r="CL664" s="164"/>
      <c r="CM664" s="164"/>
      <c r="CN664" s="164"/>
    </row>
    <row r="665" spans="5:92" ht="14.25" customHeight="1" x14ac:dyDescent="0.35">
      <c r="E665" s="164">
        <v>535</v>
      </c>
      <c r="F665" s="164"/>
      <c r="G665" s="189"/>
      <c r="H665" s="189"/>
      <c r="I665" s="189"/>
      <c r="J665" s="189"/>
      <c r="K665" s="189"/>
      <c r="L665" s="189"/>
      <c r="M665" s="189"/>
      <c r="N665" s="189"/>
      <c r="O665" s="189"/>
      <c r="P665" s="189"/>
      <c r="Q665" s="189"/>
      <c r="R665" s="189"/>
      <c r="S665" s="189"/>
      <c r="T665" s="163" t="s">
        <v>1139</v>
      </c>
      <c r="U665" s="163"/>
      <c r="V665" s="163"/>
      <c r="W665" s="163"/>
      <c r="X665" s="163"/>
      <c r="Y665" s="163"/>
      <c r="Z665" s="163"/>
      <c r="AA665" s="163"/>
      <c r="AB665" s="163"/>
      <c r="AC665" s="163"/>
      <c r="AD665" s="163"/>
      <c r="AE665" s="163"/>
      <c r="AF665" s="163"/>
      <c r="AG665" s="163"/>
      <c r="AH665" s="163"/>
      <c r="AI665" s="163"/>
      <c r="AJ665" s="163"/>
      <c r="AK665" s="163"/>
      <c r="AL665" s="163"/>
      <c r="AM665" s="163"/>
      <c r="AN665" s="163"/>
      <c r="AO665" s="163"/>
      <c r="AP665" s="163"/>
      <c r="AQ665" s="163"/>
      <c r="AR665" s="163"/>
      <c r="AS665" s="163"/>
      <c r="AT665" s="163"/>
      <c r="AU665" s="163"/>
      <c r="AV665" s="163"/>
      <c r="AW665" s="163"/>
      <c r="AX665" s="163"/>
      <c r="AY665" s="163"/>
      <c r="AZ665" s="163"/>
      <c r="BA665" s="163"/>
      <c r="BB665" s="163"/>
      <c r="BC665" s="163"/>
      <c r="BD665" s="163"/>
      <c r="BE665" s="163"/>
      <c r="BF665" s="163"/>
      <c r="BG665" s="163"/>
      <c r="BH665" s="163"/>
      <c r="BI665" s="163"/>
      <c r="BJ665" s="163"/>
      <c r="BK665" s="164"/>
      <c r="BL665" s="164"/>
      <c r="BM665" s="164"/>
      <c r="BN665" s="164"/>
      <c r="BO665" s="164"/>
      <c r="BP665" s="164"/>
      <c r="BQ665" s="164"/>
      <c r="BR665" s="164">
        <v>18</v>
      </c>
      <c r="BS665" s="164"/>
      <c r="BT665" s="164"/>
      <c r="BU665" s="164"/>
      <c r="BV665" s="164"/>
      <c r="BW665" s="164"/>
      <c r="BX665" s="164"/>
      <c r="BY665" s="165">
        <v>18</v>
      </c>
      <c r="BZ665" s="165"/>
      <c r="CA665" s="165"/>
      <c r="CB665" s="165"/>
      <c r="CC665" s="165"/>
      <c r="CD665" s="165"/>
      <c r="CE665" s="165"/>
      <c r="CF665" s="164"/>
      <c r="CG665" s="164"/>
      <c r="CH665" s="164"/>
      <c r="CI665" s="164"/>
      <c r="CJ665" s="164"/>
      <c r="CK665" s="164"/>
      <c r="CL665" s="164"/>
      <c r="CM665" s="164"/>
      <c r="CN665" s="164"/>
    </row>
    <row r="666" spans="5:92" ht="14.25" customHeight="1" x14ac:dyDescent="0.35">
      <c r="E666" s="164">
        <v>536</v>
      </c>
      <c r="F666" s="164"/>
      <c r="G666" s="189"/>
      <c r="H666" s="189"/>
      <c r="I666" s="189"/>
      <c r="J666" s="189"/>
      <c r="K666" s="189"/>
      <c r="L666" s="189"/>
      <c r="M666" s="189"/>
      <c r="N666" s="189"/>
      <c r="O666" s="189"/>
      <c r="P666" s="189"/>
      <c r="Q666" s="189"/>
      <c r="R666" s="189"/>
      <c r="S666" s="189"/>
      <c r="T666" s="163" t="s">
        <v>1140</v>
      </c>
      <c r="U666" s="163"/>
      <c r="V666" s="163"/>
      <c r="W666" s="163"/>
      <c r="X666" s="163"/>
      <c r="Y666" s="163"/>
      <c r="Z666" s="163"/>
      <c r="AA666" s="163"/>
      <c r="AB666" s="163"/>
      <c r="AC666" s="163"/>
      <c r="AD666" s="163"/>
      <c r="AE666" s="163"/>
      <c r="AF666" s="163"/>
      <c r="AG666" s="163"/>
      <c r="AH666" s="163"/>
      <c r="AI666" s="163"/>
      <c r="AJ666" s="163"/>
      <c r="AK666" s="163"/>
      <c r="AL666" s="163"/>
      <c r="AM666" s="163"/>
      <c r="AN666" s="163"/>
      <c r="AO666" s="163"/>
      <c r="AP666" s="163"/>
      <c r="AQ666" s="163"/>
      <c r="AR666" s="163"/>
      <c r="AS666" s="163"/>
      <c r="AT666" s="163"/>
      <c r="AU666" s="163"/>
      <c r="AV666" s="163"/>
      <c r="AW666" s="163"/>
      <c r="AX666" s="163"/>
      <c r="AY666" s="163"/>
      <c r="AZ666" s="163"/>
      <c r="BA666" s="163"/>
      <c r="BB666" s="163"/>
      <c r="BC666" s="163"/>
      <c r="BD666" s="163"/>
      <c r="BE666" s="163"/>
      <c r="BF666" s="163"/>
      <c r="BG666" s="163"/>
      <c r="BH666" s="163"/>
      <c r="BI666" s="163"/>
      <c r="BJ666" s="163"/>
      <c r="BK666" s="164">
        <v>5</v>
      </c>
      <c r="BL666" s="164"/>
      <c r="BM666" s="164"/>
      <c r="BN666" s="164"/>
      <c r="BO666" s="164"/>
      <c r="BP666" s="164"/>
      <c r="BQ666" s="164"/>
      <c r="BR666" s="164"/>
      <c r="BS666" s="164"/>
      <c r="BT666" s="164"/>
      <c r="BU666" s="164"/>
      <c r="BV666" s="164"/>
      <c r="BW666" s="164"/>
      <c r="BX666" s="164"/>
      <c r="BY666" s="165">
        <v>5</v>
      </c>
      <c r="BZ666" s="165"/>
      <c r="CA666" s="165"/>
      <c r="CB666" s="165"/>
      <c r="CC666" s="165"/>
      <c r="CD666" s="165"/>
      <c r="CE666" s="165"/>
      <c r="CF666" s="164"/>
      <c r="CG666" s="164"/>
      <c r="CH666" s="164"/>
      <c r="CI666" s="164"/>
      <c r="CJ666" s="164"/>
      <c r="CK666" s="164"/>
      <c r="CL666" s="164"/>
      <c r="CM666" s="164"/>
      <c r="CN666" s="164"/>
    </row>
    <row r="667" spans="5:92" ht="14.25" customHeight="1" x14ac:dyDescent="0.35">
      <c r="E667" s="164">
        <v>537</v>
      </c>
      <c r="F667" s="164"/>
      <c r="G667" s="189"/>
      <c r="H667" s="189"/>
      <c r="I667" s="189"/>
      <c r="J667" s="189"/>
      <c r="K667" s="189"/>
      <c r="L667" s="189"/>
      <c r="M667" s="189"/>
      <c r="N667" s="189"/>
      <c r="O667" s="189"/>
      <c r="P667" s="189"/>
      <c r="Q667" s="189"/>
      <c r="R667" s="189"/>
      <c r="S667" s="189"/>
      <c r="T667" s="163" t="s">
        <v>1141</v>
      </c>
      <c r="U667" s="163"/>
      <c r="V667" s="163"/>
      <c r="W667" s="163"/>
      <c r="X667" s="163"/>
      <c r="Y667" s="163"/>
      <c r="Z667" s="163"/>
      <c r="AA667" s="163"/>
      <c r="AB667" s="163"/>
      <c r="AC667" s="163"/>
      <c r="AD667" s="163"/>
      <c r="AE667" s="163"/>
      <c r="AF667" s="163"/>
      <c r="AG667" s="163"/>
      <c r="AH667" s="163"/>
      <c r="AI667" s="163"/>
      <c r="AJ667" s="163"/>
      <c r="AK667" s="163"/>
      <c r="AL667" s="163"/>
      <c r="AM667" s="163"/>
      <c r="AN667" s="163"/>
      <c r="AO667" s="163"/>
      <c r="AP667" s="163"/>
      <c r="AQ667" s="163"/>
      <c r="AR667" s="163"/>
      <c r="AS667" s="163"/>
      <c r="AT667" s="163"/>
      <c r="AU667" s="163"/>
      <c r="AV667" s="163"/>
      <c r="AW667" s="163"/>
      <c r="AX667" s="163"/>
      <c r="AY667" s="163"/>
      <c r="AZ667" s="163"/>
      <c r="BA667" s="163"/>
      <c r="BB667" s="163"/>
      <c r="BC667" s="163"/>
      <c r="BD667" s="163"/>
      <c r="BE667" s="163"/>
      <c r="BF667" s="163"/>
      <c r="BG667" s="163"/>
      <c r="BH667" s="163"/>
      <c r="BI667" s="163"/>
      <c r="BJ667" s="163"/>
      <c r="BK667" s="164">
        <v>52</v>
      </c>
      <c r="BL667" s="164"/>
      <c r="BM667" s="164"/>
      <c r="BN667" s="164"/>
      <c r="BO667" s="164"/>
      <c r="BP667" s="164"/>
      <c r="BQ667" s="164"/>
      <c r="BR667" s="164"/>
      <c r="BS667" s="164"/>
      <c r="BT667" s="164"/>
      <c r="BU667" s="164"/>
      <c r="BV667" s="164"/>
      <c r="BW667" s="164"/>
      <c r="BX667" s="164"/>
      <c r="BY667" s="165">
        <v>52</v>
      </c>
      <c r="BZ667" s="165"/>
      <c r="CA667" s="165"/>
      <c r="CB667" s="165"/>
      <c r="CC667" s="165"/>
      <c r="CD667" s="165"/>
      <c r="CE667" s="165"/>
      <c r="CF667" s="164"/>
      <c r="CG667" s="164"/>
      <c r="CH667" s="164"/>
      <c r="CI667" s="164"/>
      <c r="CJ667" s="164"/>
      <c r="CK667" s="164"/>
      <c r="CL667" s="164"/>
      <c r="CM667" s="164"/>
      <c r="CN667" s="164"/>
    </row>
    <row r="668" spans="5:92" ht="14.25" customHeight="1" x14ac:dyDescent="0.35">
      <c r="E668" s="164">
        <v>538</v>
      </c>
      <c r="F668" s="164"/>
      <c r="G668" s="189"/>
      <c r="H668" s="189"/>
      <c r="I668" s="189"/>
      <c r="J668" s="189"/>
      <c r="K668" s="189"/>
      <c r="L668" s="189"/>
      <c r="M668" s="189"/>
      <c r="N668" s="189"/>
      <c r="O668" s="189"/>
      <c r="P668" s="189"/>
      <c r="Q668" s="189"/>
      <c r="R668" s="189"/>
      <c r="S668" s="189"/>
      <c r="T668" s="163" t="s">
        <v>1142</v>
      </c>
      <c r="U668" s="163"/>
      <c r="V668" s="163"/>
      <c r="W668" s="163"/>
      <c r="X668" s="163"/>
      <c r="Y668" s="163"/>
      <c r="Z668" s="163"/>
      <c r="AA668" s="163"/>
      <c r="AB668" s="163"/>
      <c r="AC668" s="163"/>
      <c r="AD668" s="163"/>
      <c r="AE668" s="163"/>
      <c r="AF668" s="163"/>
      <c r="AG668" s="163"/>
      <c r="AH668" s="163"/>
      <c r="AI668" s="163"/>
      <c r="AJ668" s="163"/>
      <c r="AK668" s="163"/>
      <c r="AL668" s="163"/>
      <c r="AM668" s="163"/>
      <c r="AN668" s="163"/>
      <c r="AO668" s="163"/>
      <c r="AP668" s="163"/>
      <c r="AQ668" s="163"/>
      <c r="AR668" s="163"/>
      <c r="AS668" s="163"/>
      <c r="AT668" s="163"/>
      <c r="AU668" s="163"/>
      <c r="AV668" s="163"/>
      <c r="AW668" s="163"/>
      <c r="AX668" s="163"/>
      <c r="AY668" s="163"/>
      <c r="AZ668" s="163"/>
      <c r="BA668" s="163"/>
      <c r="BB668" s="163"/>
      <c r="BC668" s="163"/>
      <c r="BD668" s="163"/>
      <c r="BE668" s="163"/>
      <c r="BF668" s="163"/>
      <c r="BG668" s="163"/>
      <c r="BH668" s="163"/>
      <c r="BI668" s="163"/>
      <c r="BJ668" s="163"/>
      <c r="BK668" s="164">
        <v>47</v>
      </c>
      <c r="BL668" s="164"/>
      <c r="BM668" s="164"/>
      <c r="BN668" s="164"/>
      <c r="BO668" s="164"/>
      <c r="BP668" s="164"/>
      <c r="BQ668" s="164"/>
      <c r="BR668" s="164"/>
      <c r="BS668" s="164"/>
      <c r="BT668" s="164"/>
      <c r="BU668" s="164"/>
      <c r="BV668" s="164"/>
      <c r="BW668" s="164"/>
      <c r="BX668" s="164"/>
      <c r="BY668" s="165">
        <v>47</v>
      </c>
      <c r="BZ668" s="165"/>
      <c r="CA668" s="165"/>
      <c r="CB668" s="165"/>
      <c r="CC668" s="165"/>
      <c r="CD668" s="165"/>
      <c r="CE668" s="165"/>
      <c r="CF668" s="164"/>
      <c r="CG668" s="164"/>
      <c r="CH668" s="164"/>
      <c r="CI668" s="164"/>
      <c r="CJ668" s="164"/>
      <c r="CK668" s="164"/>
      <c r="CL668" s="164"/>
      <c r="CM668" s="164"/>
      <c r="CN668" s="164"/>
    </row>
    <row r="669" spans="5:92" ht="14.25" customHeight="1" x14ac:dyDescent="0.35">
      <c r="E669" s="164">
        <v>539</v>
      </c>
      <c r="F669" s="164"/>
      <c r="G669" s="189"/>
      <c r="H669" s="189"/>
      <c r="I669" s="189"/>
      <c r="J669" s="189"/>
      <c r="K669" s="189"/>
      <c r="L669" s="189"/>
      <c r="M669" s="189"/>
      <c r="N669" s="189"/>
      <c r="O669" s="189"/>
      <c r="P669" s="189"/>
      <c r="Q669" s="189"/>
      <c r="R669" s="189"/>
      <c r="S669" s="189"/>
      <c r="T669" s="163" t="s">
        <v>1143</v>
      </c>
      <c r="U669" s="163"/>
      <c r="V669" s="163"/>
      <c r="W669" s="163"/>
      <c r="X669" s="163"/>
      <c r="Y669" s="163"/>
      <c r="Z669" s="163"/>
      <c r="AA669" s="163"/>
      <c r="AB669" s="163"/>
      <c r="AC669" s="163"/>
      <c r="AD669" s="163"/>
      <c r="AE669" s="163"/>
      <c r="AF669" s="163"/>
      <c r="AG669" s="163"/>
      <c r="AH669" s="163"/>
      <c r="AI669" s="163"/>
      <c r="AJ669" s="163"/>
      <c r="AK669" s="163"/>
      <c r="AL669" s="163"/>
      <c r="AM669" s="163"/>
      <c r="AN669" s="163"/>
      <c r="AO669" s="163"/>
      <c r="AP669" s="163"/>
      <c r="AQ669" s="163"/>
      <c r="AR669" s="163"/>
      <c r="AS669" s="163"/>
      <c r="AT669" s="163"/>
      <c r="AU669" s="163"/>
      <c r="AV669" s="163"/>
      <c r="AW669" s="163"/>
      <c r="AX669" s="163"/>
      <c r="AY669" s="163"/>
      <c r="AZ669" s="163"/>
      <c r="BA669" s="163"/>
      <c r="BB669" s="163"/>
      <c r="BC669" s="163"/>
      <c r="BD669" s="163"/>
      <c r="BE669" s="163"/>
      <c r="BF669" s="163"/>
      <c r="BG669" s="163"/>
      <c r="BH669" s="163"/>
      <c r="BI669" s="163"/>
      <c r="BJ669" s="163"/>
      <c r="BK669" s="164"/>
      <c r="BL669" s="164"/>
      <c r="BM669" s="164"/>
      <c r="BN669" s="164"/>
      <c r="BO669" s="164"/>
      <c r="BP669" s="164"/>
      <c r="BQ669" s="164"/>
      <c r="BR669" s="164">
        <v>17</v>
      </c>
      <c r="BS669" s="164"/>
      <c r="BT669" s="164"/>
      <c r="BU669" s="164"/>
      <c r="BV669" s="164"/>
      <c r="BW669" s="164"/>
      <c r="BX669" s="164"/>
      <c r="BY669" s="165">
        <v>17</v>
      </c>
      <c r="BZ669" s="165"/>
      <c r="CA669" s="165"/>
      <c r="CB669" s="165"/>
      <c r="CC669" s="165"/>
      <c r="CD669" s="165"/>
      <c r="CE669" s="165"/>
      <c r="CF669" s="164"/>
      <c r="CG669" s="164"/>
      <c r="CH669" s="164"/>
      <c r="CI669" s="164"/>
      <c r="CJ669" s="164"/>
      <c r="CK669" s="164"/>
      <c r="CL669" s="164"/>
      <c r="CM669" s="164"/>
      <c r="CN669" s="164"/>
    </row>
    <row r="670" spans="5:92" ht="14.25" customHeight="1" x14ac:dyDescent="0.35">
      <c r="E670" s="164">
        <v>540</v>
      </c>
      <c r="F670" s="164"/>
      <c r="G670" s="189"/>
      <c r="H670" s="189"/>
      <c r="I670" s="189"/>
      <c r="J670" s="189"/>
      <c r="K670" s="189"/>
      <c r="L670" s="189"/>
      <c r="M670" s="189"/>
      <c r="N670" s="189"/>
      <c r="O670" s="189"/>
      <c r="P670" s="189"/>
      <c r="Q670" s="189"/>
      <c r="R670" s="189"/>
      <c r="S670" s="189"/>
      <c r="T670" s="163" t="s">
        <v>1144</v>
      </c>
      <c r="U670" s="163"/>
      <c r="V670" s="163"/>
      <c r="W670" s="163"/>
      <c r="X670" s="163"/>
      <c r="Y670" s="163"/>
      <c r="Z670" s="163"/>
      <c r="AA670" s="163"/>
      <c r="AB670" s="163"/>
      <c r="AC670" s="163"/>
      <c r="AD670" s="163"/>
      <c r="AE670" s="163"/>
      <c r="AF670" s="163"/>
      <c r="AG670" s="163"/>
      <c r="AH670" s="163"/>
      <c r="AI670" s="163"/>
      <c r="AJ670" s="163"/>
      <c r="AK670" s="163"/>
      <c r="AL670" s="163"/>
      <c r="AM670" s="163"/>
      <c r="AN670" s="163"/>
      <c r="AO670" s="163"/>
      <c r="AP670" s="163"/>
      <c r="AQ670" s="163"/>
      <c r="AR670" s="163"/>
      <c r="AS670" s="163"/>
      <c r="AT670" s="163"/>
      <c r="AU670" s="163"/>
      <c r="AV670" s="163"/>
      <c r="AW670" s="163"/>
      <c r="AX670" s="163"/>
      <c r="AY670" s="163"/>
      <c r="AZ670" s="163"/>
      <c r="BA670" s="163"/>
      <c r="BB670" s="163"/>
      <c r="BC670" s="163"/>
      <c r="BD670" s="163"/>
      <c r="BE670" s="163"/>
      <c r="BF670" s="163"/>
      <c r="BG670" s="163"/>
      <c r="BH670" s="163"/>
      <c r="BI670" s="163"/>
      <c r="BJ670" s="163"/>
      <c r="BK670" s="164">
        <v>26</v>
      </c>
      <c r="BL670" s="164"/>
      <c r="BM670" s="164"/>
      <c r="BN670" s="164"/>
      <c r="BO670" s="164"/>
      <c r="BP670" s="164"/>
      <c r="BQ670" s="164"/>
      <c r="BR670" s="164"/>
      <c r="BS670" s="164"/>
      <c r="BT670" s="164"/>
      <c r="BU670" s="164"/>
      <c r="BV670" s="164"/>
      <c r="BW670" s="164"/>
      <c r="BX670" s="164"/>
      <c r="BY670" s="165">
        <v>26</v>
      </c>
      <c r="BZ670" s="165"/>
      <c r="CA670" s="165"/>
      <c r="CB670" s="165"/>
      <c r="CC670" s="165"/>
      <c r="CD670" s="165"/>
      <c r="CE670" s="165"/>
      <c r="CF670" s="164"/>
      <c r="CG670" s="164"/>
      <c r="CH670" s="164"/>
      <c r="CI670" s="164"/>
      <c r="CJ670" s="164"/>
      <c r="CK670" s="164"/>
      <c r="CL670" s="164"/>
      <c r="CM670" s="164"/>
      <c r="CN670" s="164"/>
    </row>
    <row r="671" spans="5:92" ht="14.25" customHeight="1" x14ac:dyDescent="0.35">
      <c r="E671" s="164">
        <v>541</v>
      </c>
      <c r="F671" s="164"/>
      <c r="G671" s="189"/>
      <c r="H671" s="189"/>
      <c r="I671" s="189"/>
      <c r="J671" s="189"/>
      <c r="K671" s="189"/>
      <c r="L671" s="189"/>
      <c r="M671" s="189"/>
      <c r="N671" s="189"/>
      <c r="O671" s="189"/>
      <c r="P671" s="189"/>
      <c r="Q671" s="189"/>
      <c r="R671" s="189"/>
      <c r="S671" s="189"/>
      <c r="T671" s="163" t="s">
        <v>1145</v>
      </c>
      <c r="U671" s="163"/>
      <c r="V671" s="163"/>
      <c r="W671" s="163"/>
      <c r="X671" s="163"/>
      <c r="Y671" s="163"/>
      <c r="Z671" s="163"/>
      <c r="AA671" s="163"/>
      <c r="AB671" s="163"/>
      <c r="AC671" s="163"/>
      <c r="AD671" s="163"/>
      <c r="AE671" s="163"/>
      <c r="AF671" s="163"/>
      <c r="AG671" s="163"/>
      <c r="AH671" s="163"/>
      <c r="AI671" s="163"/>
      <c r="AJ671" s="163"/>
      <c r="AK671" s="163"/>
      <c r="AL671" s="163"/>
      <c r="AM671" s="163"/>
      <c r="AN671" s="163"/>
      <c r="AO671" s="163"/>
      <c r="AP671" s="163"/>
      <c r="AQ671" s="163"/>
      <c r="AR671" s="163"/>
      <c r="AS671" s="163"/>
      <c r="AT671" s="163"/>
      <c r="AU671" s="163"/>
      <c r="AV671" s="163"/>
      <c r="AW671" s="163"/>
      <c r="AX671" s="163"/>
      <c r="AY671" s="163"/>
      <c r="AZ671" s="163"/>
      <c r="BA671" s="163"/>
      <c r="BB671" s="163"/>
      <c r="BC671" s="163"/>
      <c r="BD671" s="163"/>
      <c r="BE671" s="163"/>
      <c r="BF671" s="163"/>
      <c r="BG671" s="163"/>
      <c r="BH671" s="163"/>
      <c r="BI671" s="163"/>
      <c r="BJ671" s="163"/>
      <c r="BK671" s="164">
        <v>8</v>
      </c>
      <c r="BL671" s="164"/>
      <c r="BM671" s="164"/>
      <c r="BN671" s="164"/>
      <c r="BO671" s="164"/>
      <c r="BP671" s="164"/>
      <c r="BQ671" s="164"/>
      <c r="BR671" s="164"/>
      <c r="BS671" s="164"/>
      <c r="BT671" s="164"/>
      <c r="BU671" s="164"/>
      <c r="BV671" s="164"/>
      <c r="BW671" s="164"/>
      <c r="BX671" s="164"/>
      <c r="BY671" s="165">
        <v>8</v>
      </c>
      <c r="BZ671" s="165"/>
      <c r="CA671" s="165"/>
      <c r="CB671" s="165"/>
      <c r="CC671" s="165"/>
      <c r="CD671" s="165"/>
      <c r="CE671" s="165"/>
      <c r="CF671" s="164"/>
      <c r="CG671" s="164"/>
      <c r="CH671" s="164"/>
      <c r="CI671" s="164"/>
      <c r="CJ671" s="164"/>
      <c r="CK671" s="164"/>
      <c r="CL671" s="164"/>
      <c r="CM671" s="164"/>
      <c r="CN671" s="164"/>
    </row>
    <row r="672" spans="5:92" ht="14.25" customHeight="1" x14ac:dyDescent="0.35">
      <c r="E672" s="164">
        <v>542</v>
      </c>
      <c r="F672" s="164"/>
      <c r="G672" s="189"/>
      <c r="H672" s="189"/>
      <c r="I672" s="189"/>
      <c r="J672" s="189"/>
      <c r="K672" s="189"/>
      <c r="L672" s="189"/>
      <c r="M672" s="189"/>
      <c r="N672" s="189"/>
      <c r="O672" s="189"/>
      <c r="P672" s="189"/>
      <c r="Q672" s="189"/>
      <c r="R672" s="189"/>
      <c r="S672" s="189"/>
      <c r="T672" s="163" t="s">
        <v>1962</v>
      </c>
      <c r="U672" s="163"/>
      <c r="V672" s="163"/>
      <c r="W672" s="163"/>
      <c r="X672" s="163"/>
      <c r="Y672" s="163"/>
      <c r="Z672" s="163"/>
      <c r="AA672" s="163"/>
      <c r="AB672" s="163"/>
      <c r="AC672" s="163"/>
      <c r="AD672" s="163"/>
      <c r="AE672" s="163"/>
      <c r="AF672" s="163"/>
      <c r="AG672" s="163"/>
      <c r="AH672" s="163"/>
      <c r="AI672" s="163"/>
      <c r="AJ672" s="163"/>
      <c r="AK672" s="163"/>
      <c r="AL672" s="163"/>
      <c r="AM672" s="163"/>
      <c r="AN672" s="163"/>
      <c r="AO672" s="163"/>
      <c r="AP672" s="163"/>
      <c r="AQ672" s="163"/>
      <c r="AR672" s="163"/>
      <c r="AS672" s="163"/>
      <c r="AT672" s="163"/>
      <c r="AU672" s="163"/>
      <c r="AV672" s="163"/>
      <c r="AW672" s="163"/>
      <c r="AX672" s="163"/>
      <c r="AY672" s="163"/>
      <c r="AZ672" s="163"/>
      <c r="BA672" s="163"/>
      <c r="BB672" s="163"/>
      <c r="BC672" s="163"/>
      <c r="BD672" s="163">
        <v>12</v>
      </c>
      <c r="BE672" s="163"/>
      <c r="BF672" s="163"/>
      <c r="BG672" s="163"/>
      <c r="BH672" s="163"/>
      <c r="BI672" s="163"/>
      <c r="BJ672" s="163"/>
      <c r="BK672" s="164"/>
      <c r="BL672" s="164"/>
      <c r="BM672" s="164"/>
      <c r="BN672" s="164"/>
      <c r="BO672" s="164"/>
      <c r="BP672" s="164"/>
      <c r="BQ672" s="164"/>
      <c r="BR672" s="164"/>
      <c r="BS672" s="164"/>
      <c r="BT672" s="164"/>
      <c r="BU672" s="164"/>
      <c r="BV672" s="164"/>
      <c r="BW672" s="164"/>
      <c r="BX672" s="164"/>
      <c r="BY672" s="165">
        <v>12</v>
      </c>
      <c r="BZ672" s="165"/>
      <c r="CA672" s="165"/>
      <c r="CB672" s="165"/>
      <c r="CC672" s="165"/>
      <c r="CD672" s="165"/>
      <c r="CE672" s="165"/>
      <c r="CF672" s="164"/>
      <c r="CG672" s="164"/>
      <c r="CH672" s="164"/>
      <c r="CI672" s="164"/>
      <c r="CJ672" s="164"/>
      <c r="CK672" s="164"/>
      <c r="CL672" s="164"/>
      <c r="CM672" s="164"/>
      <c r="CN672" s="164"/>
    </row>
    <row r="673" spans="5:92" ht="14.25" customHeight="1" x14ac:dyDescent="0.35">
      <c r="E673" s="164">
        <v>543</v>
      </c>
      <c r="F673" s="164"/>
      <c r="G673" s="189"/>
      <c r="H673" s="189"/>
      <c r="I673" s="189"/>
      <c r="J673" s="189"/>
      <c r="K673" s="189"/>
      <c r="L673" s="189"/>
      <c r="M673" s="189"/>
      <c r="N673" s="189"/>
      <c r="O673" s="189"/>
      <c r="P673" s="189"/>
      <c r="Q673" s="189"/>
      <c r="R673" s="189"/>
      <c r="S673" s="189"/>
      <c r="T673" s="163" t="s">
        <v>1963</v>
      </c>
      <c r="U673" s="163"/>
      <c r="V673" s="163"/>
      <c r="W673" s="163"/>
      <c r="X673" s="163"/>
      <c r="Y673" s="163"/>
      <c r="Z673" s="163"/>
      <c r="AA673" s="163"/>
      <c r="AB673" s="163"/>
      <c r="AC673" s="163"/>
      <c r="AD673" s="163"/>
      <c r="AE673" s="163"/>
      <c r="AF673" s="163"/>
      <c r="AG673" s="163"/>
      <c r="AH673" s="163"/>
      <c r="AI673" s="163"/>
      <c r="AJ673" s="163"/>
      <c r="AK673" s="163"/>
      <c r="AL673" s="163"/>
      <c r="AM673" s="163"/>
      <c r="AN673" s="163"/>
      <c r="AO673" s="163"/>
      <c r="AP673" s="163"/>
      <c r="AQ673" s="163"/>
      <c r="AR673" s="163"/>
      <c r="AS673" s="163"/>
      <c r="AT673" s="163"/>
      <c r="AU673" s="163"/>
      <c r="AV673" s="163"/>
      <c r="AW673" s="163"/>
      <c r="AX673" s="163"/>
      <c r="AY673" s="163"/>
      <c r="AZ673" s="163"/>
      <c r="BA673" s="163"/>
      <c r="BB673" s="163"/>
      <c r="BC673" s="163"/>
      <c r="BD673" s="163"/>
      <c r="BE673" s="163"/>
      <c r="BF673" s="163"/>
      <c r="BG673" s="163"/>
      <c r="BH673" s="163"/>
      <c r="BI673" s="163"/>
      <c r="BJ673" s="163"/>
      <c r="BK673" s="164">
        <v>10</v>
      </c>
      <c r="BL673" s="164"/>
      <c r="BM673" s="164"/>
      <c r="BN673" s="164"/>
      <c r="BO673" s="164"/>
      <c r="BP673" s="164"/>
      <c r="BQ673" s="164"/>
      <c r="BR673" s="164"/>
      <c r="BS673" s="164"/>
      <c r="BT673" s="164"/>
      <c r="BU673" s="164"/>
      <c r="BV673" s="164"/>
      <c r="BW673" s="164"/>
      <c r="BX673" s="164"/>
      <c r="BY673" s="165">
        <v>10</v>
      </c>
      <c r="BZ673" s="165"/>
      <c r="CA673" s="165"/>
      <c r="CB673" s="165"/>
      <c r="CC673" s="165"/>
      <c r="CD673" s="165"/>
      <c r="CE673" s="165"/>
      <c r="CF673" s="164"/>
      <c r="CG673" s="164"/>
      <c r="CH673" s="164"/>
      <c r="CI673" s="164"/>
      <c r="CJ673" s="164"/>
      <c r="CK673" s="164"/>
      <c r="CL673" s="164"/>
      <c r="CM673" s="164"/>
      <c r="CN673" s="164"/>
    </row>
    <row r="674" spans="5:92" ht="14.25" customHeight="1" x14ac:dyDescent="0.35">
      <c r="E674" s="164">
        <v>544</v>
      </c>
      <c r="F674" s="164"/>
      <c r="G674" s="189"/>
      <c r="H674" s="189"/>
      <c r="I674" s="189"/>
      <c r="J674" s="189"/>
      <c r="K674" s="189"/>
      <c r="L674" s="189"/>
      <c r="M674" s="189"/>
      <c r="N674" s="189"/>
      <c r="O674" s="189"/>
      <c r="P674" s="189"/>
      <c r="Q674" s="189"/>
      <c r="R674" s="189"/>
      <c r="S674" s="189"/>
      <c r="T674" s="163" t="s">
        <v>1146</v>
      </c>
      <c r="U674" s="163"/>
      <c r="V674" s="163"/>
      <c r="W674" s="163"/>
      <c r="X674" s="163"/>
      <c r="Y674" s="163"/>
      <c r="Z674" s="163"/>
      <c r="AA674" s="163"/>
      <c r="AB674" s="163"/>
      <c r="AC674" s="163"/>
      <c r="AD674" s="163"/>
      <c r="AE674" s="163"/>
      <c r="AF674" s="163"/>
      <c r="AG674" s="163"/>
      <c r="AH674" s="163"/>
      <c r="AI674" s="163"/>
      <c r="AJ674" s="163"/>
      <c r="AK674" s="163"/>
      <c r="AL674" s="163"/>
      <c r="AM674" s="163"/>
      <c r="AN674" s="163"/>
      <c r="AO674" s="163"/>
      <c r="AP674" s="163"/>
      <c r="AQ674" s="163"/>
      <c r="AR674" s="163"/>
      <c r="AS674" s="163"/>
      <c r="AT674" s="163"/>
      <c r="AU674" s="163"/>
      <c r="AV674" s="163"/>
      <c r="AW674" s="163"/>
      <c r="AX674" s="163"/>
      <c r="AY674" s="163"/>
      <c r="AZ674" s="163"/>
      <c r="BA674" s="163"/>
      <c r="BB674" s="163"/>
      <c r="BC674" s="163"/>
      <c r="BD674" s="163"/>
      <c r="BE674" s="163"/>
      <c r="BF674" s="163"/>
      <c r="BG674" s="163"/>
      <c r="BH674" s="163"/>
      <c r="BI674" s="163"/>
      <c r="BJ674" s="163"/>
      <c r="BK674" s="164">
        <v>8</v>
      </c>
      <c r="BL674" s="164"/>
      <c r="BM674" s="164"/>
      <c r="BN674" s="164"/>
      <c r="BO674" s="164"/>
      <c r="BP674" s="164"/>
      <c r="BQ674" s="164"/>
      <c r="BR674" s="164"/>
      <c r="BS674" s="164"/>
      <c r="BT674" s="164"/>
      <c r="BU674" s="164"/>
      <c r="BV674" s="164"/>
      <c r="BW674" s="164"/>
      <c r="BX674" s="164"/>
      <c r="BY674" s="165">
        <v>8</v>
      </c>
      <c r="BZ674" s="165"/>
      <c r="CA674" s="165"/>
      <c r="CB674" s="165"/>
      <c r="CC674" s="165"/>
      <c r="CD674" s="165"/>
      <c r="CE674" s="165"/>
      <c r="CF674" s="164"/>
      <c r="CG674" s="164"/>
      <c r="CH674" s="164"/>
      <c r="CI674" s="164"/>
      <c r="CJ674" s="164"/>
      <c r="CK674" s="164"/>
      <c r="CL674" s="164"/>
      <c r="CM674" s="164"/>
      <c r="CN674" s="164"/>
    </row>
    <row r="675" spans="5:92" ht="14.25" customHeight="1" x14ac:dyDescent="0.35">
      <c r="E675" s="164">
        <v>545</v>
      </c>
      <c r="F675" s="164"/>
      <c r="G675" s="189"/>
      <c r="H675" s="189"/>
      <c r="I675" s="189"/>
      <c r="J675" s="189"/>
      <c r="K675" s="189"/>
      <c r="L675" s="189"/>
      <c r="M675" s="189"/>
      <c r="N675" s="189"/>
      <c r="O675" s="189"/>
      <c r="P675" s="189"/>
      <c r="Q675" s="189"/>
      <c r="R675" s="189"/>
      <c r="S675" s="189"/>
      <c r="T675" s="163" t="s">
        <v>1964</v>
      </c>
      <c r="U675" s="163"/>
      <c r="V675" s="163"/>
      <c r="W675" s="163"/>
      <c r="X675" s="163"/>
      <c r="Y675" s="163"/>
      <c r="Z675" s="163"/>
      <c r="AA675" s="163"/>
      <c r="AB675" s="163"/>
      <c r="AC675" s="163"/>
      <c r="AD675" s="163"/>
      <c r="AE675" s="163"/>
      <c r="AF675" s="163"/>
      <c r="AG675" s="163"/>
      <c r="AH675" s="163"/>
      <c r="AI675" s="163"/>
      <c r="AJ675" s="163"/>
      <c r="AK675" s="163"/>
      <c r="AL675" s="163"/>
      <c r="AM675" s="163"/>
      <c r="AN675" s="163"/>
      <c r="AO675" s="163"/>
      <c r="AP675" s="163"/>
      <c r="AQ675" s="163"/>
      <c r="AR675" s="163"/>
      <c r="AS675" s="163"/>
      <c r="AT675" s="163"/>
      <c r="AU675" s="163"/>
      <c r="AV675" s="163"/>
      <c r="AW675" s="163"/>
      <c r="AX675" s="163"/>
      <c r="AY675" s="163"/>
      <c r="AZ675" s="163"/>
      <c r="BA675" s="163"/>
      <c r="BB675" s="163"/>
      <c r="BC675" s="163"/>
      <c r="BD675" s="163"/>
      <c r="BE675" s="163"/>
      <c r="BF675" s="163"/>
      <c r="BG675" s="163"/>
      <c r="BH675" s="163"/>
      <c r="BI675" s="163"/>
      <c r="BJ675" s="163"/>
      <c r="BK675" s="164">
        <v>3</v>
      </c>
      <c r="BL675" s="164"/>
      <c r="BM675" s="164"/>
      <c r="BN675" s="164"/>
      <c r="BO675" s="164"/>
      <c r="BP675" s="164"/>
      <c r="BQ675" s="164"/>
      <c r="BR675" s="164"/>
      <c r="BS675" s="164"/>
      <c r="BT675" s="164"/>
      <c r="BU675" s="164"/>
      <c r="BV675" s="164"/>
      <c r="BW675" s="164"/>
      <c r="BX675" s="164"/>
      <c r="BY675" s="165">
        <v>3</v>
      </c>
      <c r="BZ675" s="165"/>
      <c r="CA675" s="165"/>
      <c r="CB675" s="165"/>
      <c r="CC675" s="165"/>
      <c r="CD675" s="165"/>
      <c r="CE675" s="165"/>
      <c r="CF675" s="164"/>
      <c r="CG675" s="164"/>
      <c r="CH675" s="164"/>
      <c r="CI675" s="164"/>
      <c r="CJ675" s="164"/>
      <c r="CK675" s="164"/>
      <c r="CL675" s="164"/>
      <c r="CM675" s="164"/>
      <c r="CN675" s="164"/>
    </row>
    <row r="676" spans="5:92" ht="14.25" customHeight="1" x14ac:dyDescent="0.35">
      <c r="E676" s="164">
        <v>546</v>
      </c>
      <c r="F676" s="164"/>
      <c r="G676" s="189"/>
      <c r="H676" s="189"/>
      <c r="I676" s="189"/>
      <c r="J676" s="189"/>
      <c r="K676" s="189"/>
      <c r="L676" s="189"/>
      <c r="M676" s="189"/>
      <c r="N676" s="189"/>
      <c r="O676" s="189"/>
      <c r="P676" s="189"/>
      <c r="Q676" s="189"/>
      <c r="R676" s="189"/>
      <c r="S676" s="189"/>
      <c r="T676" s="163" t="s">
        <v>1965</v>
      </c>
      <c r="U676" s="163"/>
      <c r="V676" s="163"/>
      <c r="W676" s="163"/>
      <c r="X676" s="163"/>
      <c r="Y676" s="163"/>
      <c r="Z676" s="163"/>
      <c r="AA676" s="163"/>
      <c r="AB676" s="163"/>
      <c r="AC676" s="163"/>
      <c r="AD676" s="163"/>
      <c r="AE676" s="163"/>
      <c r="AF676" s="163"/>
      <c r="AG676" s="163"/>
      <c r="AH676" s="163"/>
      <c r="AI676" s="163"/>
      <c r="AJ676" s="163"/>
      <c r="AK676" s="163"/>
      <c r="AL676" s="163"/>
      <c r="AM676" s="163"/>
      <c r="AN676" s="163"/>
      <c r="AO676" s="163"/>
      <c r="AP676" s="163"/>
      <c r="AQ676" s="163"/>
      <c r="AR676" s="163"/>
      <c r="AS676" s="163"/>
      <c r="AT676" s="163"/>
      <c r="AU676" s="163"/>
      <c r="AV676" s="163"/>
      <c r="AW676" s="163"/>
      <c r="AX676" s="163"/>
      <c r="AY676" s="163"/>
      <c r="AZ676" s="163"/>
      <c r="BA676" s="163"/>
      <c r="BB676" s="163"/>
      <c r="BC676" s="163"/>
      <c r="BD676" s="163"/>
      <c r="BE676" s="163"/>
      <c r="BF676" s="163"/>
      <c r="BG676" s="163"/>
      <c r="BH676" s="163"/>
      <c r="BI676" s="163"/>
      <c r="BJ676" s="163"/>
      <c r="BK676" s="164">
        <v>10</v>
      </c>
      <c r="BL676" s="164"/>
      <c r="BM676" s="164"/>
      <c r="BN676" s="164"/>
      <c r="BO676" s="164"/>
      <c r="BP676" s="164"/>
      <c r="BQ676" s="164"/>
      <c r="BR676" s="164"/>
      <c r="BS676" s="164"/>
      <c r="BT676" s="164"/>
      <c r="BU676" s="164"/>
      <c r="BV676" s="164"/>
      <c r="BW676" s="164"/>
      <c r="BX676" s="164"/>
      <c r="BY676" s="165">
        <v>10</v>
      </c>
      <c r="BZ676" s="165"/>
      <c r="CA676" s="165"/>
      <c r="CB676" s="165"/>
      <c r="CC676" s="165"/>
      <c r="CD676" s="165"/>
      <c r="CE676" s="165"/>
      <c r="CF676" s="164"/>
      <c r="CG676" s="164"/>
      <c r="CH676" s="164"/>
      <c r="CI676" s="164"/>
      <c r="CJ676" s="164"/>
      <c r="CK676" s="164"/>
      <c r="CL676" s="164"/>
      <c r="CM676" s="164"/>
      <c r="CN676" s="164"/>
    </row>
    <row r="677" spans="5:92" ht="14.25" customHeight="1" x14ac:dyDescent="0.35">
      <c r="E677" s="164">
        <v>547</v>
      </c>
      <c r="F677" s="164"/>
      <c r="G677" s="189"/>
      <c r="H677" s="189"/>
      <c r="I677" s="189"/>
      <c r="J677" s="189"/>
      <c r="K677" s="189"/>
      <c r="L677" s="189"/>
      <c r="M677" s="189"/>
      <c r="N677" s="189"/>
      <c r="O677" s="189"/>
      <c r="P677" s="189"/>
      <c r="Q677" s="189"/>
      <c r="R677" s="189"/>
      <c r="S677" s="189"/>
      <c r="T677" s="163" t="s">
        <v>886</v>
      </c>
      <c r="U677" s="163"/>
      <c r="V677" s="163"/>
      <c r="W677" s="163"/>
      <c r="X677" s="163"/>
      <c r="Y677" s="163"/>
      <c r="Z677" s="163"/>
      <c r="AA677" s="163"/>
      <c r="AB677" s="163"/>
      <c r="AC677" s="163"/>
      <c r="AD677" s="163"/>
      <c r="AE677" s="163"/>
      <c r="AF677" s="163"/>
      <c r="AG677" s="163"/>
      <c r="AH677" s="163"/>
      <c r="AI677" s="163"/>
      <c r="AJ677" s="163"/>
      <c r="AK677" s="163"/>
      <c r="AL677" s="163"/>
      <c r="AM677" s="163"/>
      <c r="AN677" s="163"/>
      <c r="AO677" s="163"/>
      <c r="AP677" s="163"/>
      <c r="AQ677" s="163"/>
      <c r="AR677" s="163"/>
      <c r="AS677" s="163"/>
      <c r="AT677" s="163"/>
      <c r="AU677" s="163"/>
      <c r="AV677" s="163"/>
      <c r="AW677" s="163"/>
      <c r="AX677" s="163"/>
      <c r="AY677" s="163"/>
      <c r="AZ677" s="163"/>
      <c r="BA677" s="163"/>
      <c r="BB677" s="163"/>
      <c r="BC677" s="163"/>
      <c r="BD677" s="163"/>
      <c r="BE677" s="163"/>
      <c r="BF677" s="163"/>
      <c r="BG677" s="163"/>
      <c r="BH677" s="163"/>
      <c r="BI677" s="163"/>
      <c r="BJ677" s="163"/>
      <c r="BK677" s="164">
        <v>18</v>
      </c>
      <c r="BL677" s="164"/>
      <c r="BM677" s="164"/>
      <c r="BN677" s="164"/>
      <c r="BO677" s="164"/>
      <c r="BP677" s="164"/>
      <c r="BQ677" s="164"/>
      <c r="BR677" s="164"/>
      <c r="BS677" s="164"/>
      <c r="BT677" s="164"/>
      <c r="BU677" s="164"/>
      <c r="BV677" s="164"/>
      <c r="BW677" s="164"/>
      <c r="BX677" s="164"/>
      <c r="BY677" s="165">
        <v>18</v>
      </c>
      <c r="BZ677" s="165"/>
      <c r="CA677" s="165"/>
      <c r="CB677" s="165"/>
      <c r="CC677" s="165"/>
      <c r="CD677" s="165"/>
      <c r="CE677" s="165"/>
      <c r="CF677" s="164"/>
      <c r="CG677" s="164"/>
      <c r="CH677" s="164"/>
      <c r="CI677" s="164"/>
      <c r="CJ677" s="164"/>
      <c r="CK677" s="164"/>
      <c r="CL677" s="164"/>
      <c r="CM677" s="164"/>
      <c r="CN677" s="164"/>
    </row>
    <row r="678" spans="5:92" ht="14.25" customHeight="1" x14ac:dyDescent="0.35">
      <c r="E678" s="164">
        <v>548</v>
      </c>
      <c r="F678" s="164"/>
      <c r="G678" s="189"/>
      <c r="H678" s="189"/>
      <c r="I678" s="189"/>
      <c r="J678" s="189"/>
      <c r="K678" s="189"/>
      <c r="L678" s="189"/>
      <c r="M678" s="189"/>
      <c r="N678" s="189"/>
      <c r="O678" s="189"/>
      <c r="P678" s="189"/>
      <c r="Q678" s="189"/>
      <c r="R678" s="189"/>
      <c r="S678" s="189"/>
      <c r="T678" s="163" t="s">
        <v>1147</v>
      </c>
      <c r="U678" s="163"/>
      <c r="V678" s="163"/>
      <c r="W678" s="163"/>
      <c r="X678" s="163"/>
      <c r="Y678" s="163"/>
      <c r="Z678" s="163"/>
      <c r="AA678" s="163"/>
      <c r="AB678" s="163"/>
      <c r="AC678" s="163"/>
      <c r="AD678" s="163"/>
      <c r="AE678" s="163"/>
      <c r="AF678" s="163"/>
      <c r="AG678" s="163"/>
      <c r="AH678" s="163"/>
      <c r="AI678" s="163"/>
      <c r="AJ678" s="163"/>
      <c r="AK678" s="163"/>
      <c r="AL678" s="163"/>
      <c r="AM678" s="163"/>
      <c r="AN678" s="163"/>
      <c r="AO678" s="163"/>
      <c r="AP678" s="163"/>
      <c r="AQ678" s="163"/>
      <c r="AR678" s="163"/>
      <c r="AS678" s="163"/>
      <c r="AT678" s="163"/>
      <c r="AU678" s="163"/>
      <c r="AV678" s="163"/>
      <c r="AW678" s="163"/>
      <c r="AX678" s="163"/>
      <c r="AY678" s="163"/>
      <c r="AZ678" s="163"/>
      <c r="BA678" s="163"/>
      <c r="BB678" s="163"/>
      <c r="BC678" s="163"/>
      <c r="BD678" s="163"/>
      <c r="BE678" s="163"/>
      <c r="BF678" s="163"/>
      <c r="BG678" s="163"/>
      <c r="BH678" s="163"/>
      <c r="BI678" s="163"/>
      <c r="BJ678" s="163"/>
      <c r="BK678" s="164"/>
      <c r="BL678" s="164"/>
      <c r="BM678" s="164"/>
      <c r="BN678" s="164"/>
      <c r="BO678" s="164"/>
      <c r="BP678" s="164"/>
      <c r="BQ678" s="164"/>
      <c r="BR678" s="164">
        <v>12</v>
      </c>
      <c r="BS678" s="164"/>
      <c r="BT678" s="164"/>
      <c r="BU678" s="164"/>
      <c r="BV678" s="164"/>
      <c r="BW678" s="164"/>
      <c r="BX678" s="164"/>
      <c r="BY678" s="165">
        <v>12</v>
      </c>
      <c r="BZ678" s="165"/>
      <c r="CA678" s="165"/>
      <c r="CB678" s="165"/>
      <c r="CC678" s="165"/>
      <c r="CD678" s="165"/>
      <c r="CE678" s="165"/>
      <c r="CF678" s="164"/>
      <c r="CG678" s="164"/>
      <c r="CH678" s="164"/>
      <c r="CI678" s="164"/>
      <c r="CJ678" s="164"/>
      <c r="CK678" s="164"/>
      <c r="CL678" s="164"/>
      <c r="CM678" s="164"/>
      <c r="CN678" s="164"/>
    </row>
    <row r="679" spans="5:92" ht="14.25" customHeight="1" x14ac:dyDescent="0.35">
      <c r="E679" s="164">
        <v>549</v>
      </c>
      <c r="F679" s="164"/>
      <c r="G679" s="189"/>
      <c r="H679" s="189"/>
      <c r="I679" s="189"/>
      <c r="J679" s="189"/>
      <c r="K679" s="189"/>
      <c r="L679" s="189"/>
      <c r="M679" s="189"/>
      <c r="N679" s="189"/>
      <c r="O679" s="189"/>
      <c r="P679" s="189"/>
      <c r="Q679" s="189"/>
      <c r="R679" s="189"/>
      <c r="S679" s="189"/>
      <c r="T679" s="163" t="s">
        <v>1148</v>
      </c>
      <c r="U679" s="163"/>
      <c r="V679" s="163"/>
      <c r="W679" s="163"/>
      <c r="X679" s="163"/>
      <c r="Y679" s="163"/>
      <c r="Z679" s="163"/>
      <c r="AA679" s="163"/>
      <c r="AB679" s="163"/>
      <c r="AC679" s="163"/>
      <c r="AD679" s="163"/>
      <c r="AE679" s="163"/>
      <c r="AF679" s="163"/>
      <c r="AG679" s="163"/>
      <c r="AH679" s="163"/>
      <c r="AI679" s="163"/>
      <c r="AJ679" s="163"/>
      <c r="AK679" s="163"/>
      <c r="AL679" s="163"/>
      <c r="AM679" s="163"/>
      <c r="AN679" s="163"/>
      <c r="AO679" s="163"/>
      <c r="AP679" s="163"/>
      <c r="AQ679" s="163"/>
      <c r="AR679" s="163"/>
      <c r="AS679" s="163"/>
      <c r="AT679" s="163"/>
      <c r="AU679" s="163"/>
      <c r="AV679" s="163"/>
      <c r="AW679" s="163"/>
      <c r="AX679" s="163"/>
      <c r="AY679" s="163"/>
      <c r="AZ679" s="163"/>
      <c r="BA679" s="163"/>
      <c r="BB679" s="163"/>
      <c r="BC679" s="163"/>
      <c r="BD679" s="163"/>
      <c r="BE679" s="163"/>
      <c r="BF679" s="163"/>
      <c r="BG679" s="163"/>
      <c r="BH679" s="163"/>
      <c r="BI679" s="163"/>
      <c r="BJ679" s="163"/>
      <c r="BK679" s="164">
        <v>12</v>
      </c>
      <c r="BL679" s="164"/>
      <c r="BM679" s="164"/>
      <c r="BN679" s="164"/>
      <c r="BO679" s="164"/>
      <c r="BP679" s="164"/>
      <c r="BQ679" s="164"/>
      <c r="BR679" s="164"/>
      <c r="BS679" s="164"/>
      <c r="BT679" s="164"/>
      <c r="BU679" s="164"/>
      <c r="BV679" s="164"/>
      <c r="BW679" s="164"/>
      <c r="BX679" s="164"/>
      <c r="BY679" s="165">
        <v>12</v>
      </c>
      <c r="BZ679" s="165"/>
      <c r="CA679" s="165"/>
      <c r="CB679" s="165"/>
      <c r="CC679" s="165"/>
      <c r="CD679" s="165"/>
      <c r="CE679" s="165"/>
      <c r="CF679" s="164"/>
      <c r="CG679" s="164"/>
      <c r="CH679" s="164"/>
      <c r="CI679" s="164"/>
      <c r="CJ679" s="164"/>
      <c r="CK679" s="164"/>
      <c r="CL679" s="164"/>
      <c r="CM679" s="164"/>
      <c r="CN679" s="164"/>
    </row>
    <row r="680" spans="5:92" ht="14.25" customHeight="1" x14ac:dyDescent="0.35">
      <c r="E680" s="164">
        <v>550</v>
      </c>
      <c r="F680" s="164"/>
      <c r="G680" s="189"/>
      <c r="H680" s="189"/>
      <c r="I680" s="189"/>
      <c r="J680" s="189"/>
      <c r="K680" s="189"/>
      <c r="L680" s="189"/>
      <c r="M680" s="189"/>
      <c r="N680" s="189"/>
      <c r="O680" s="189"/>
      <c r="P680" s="189"/>
      <c r="Q680" s="189"/>
      <c r="R680" s="189"/>
      <c r="S680" s="189"/>
      <c r="T680" s="163" t="s">
        <v>1149</v>
      </c>
      <c r="U680" s="163"/>
      <c r="V680" s="163"/>
      <c r="W680" s="163"/>
      <c r="X680" s="163"/>
      <c r="Y680" s="163"/>
      <c r="Z680" s="163"/>
      <c r="AA680" s="163"/>
      <c r="AB680" s="163"/>
      <c r="AC680" s="163"/>
      <c r="AD680" s="163"/>
      <c r="AE680" s="163"/>
      <c r="AF680" s="163"/>
      <c r="AG680" s="163"/>
      <c r="AH680" s="163"/>
      <c r="AI680" s="163"/>
      <c r="AJ680" s="163"/>
      <c r="AK680" s="163"/>
      <c r="AL680" s="163"/>
      <c r="AM680" s="163"/>
      <c r="AN680" s="163"/>
      <c r="AO680" s="163"/>
      <c r="AP680" s="163"/>
      <c r="AQ680" s="163"/>
      <c r="AR680" s="163"/>
      <c r="AS680" s="163"/>
      <c r="AT680" s="163"/>
      <c r="AU680" s="163"/>
      <c r="AV680" s="163"/>
      <c r="AW680" s="163"/>
      <c r="AX680" s="163"/>
      <c r="AY680" s="163"/>
      <c r="AZ680" s="163"/>
      <c r="BA680" s="163"/>
      <c r="BB680" s="163"/>
      <c r="BC680" s="163"/>
      <c r="BD680" s="163"/>
      <c r="BE680" s="163"/>
      <c r="BF680" s="163"/>
      <c r="BG680" s="163"/>
      <c r="BH680" s="163"/>
      <c r="BI680" s="163"/>
      <c r="BJ680" s="163"/>
      <c r="BK680" s="164"/>
      <c r="BL680" s="164"/>
      <c r="BM680" s="164"/>
      <c r="BN680" s="164"/>
      <c r="BO680" s="164"/>
      <c r="BP680" s="164"/>
      <c r="BQ680" s="164"/>
      <c r="BR680" s="164">
        <v>31</v>
      </c>
      <c r="BS680" s="164"/>
      <c r="BT680" s="164"/>
      <c r="BU680" s="164"/>
      <c r="BV680" s="164"/>
      <c r="BW680" s="164"/>
      <c r="BX680" s="164"/>
      <c r="BY680" s="165">
        <v>31</v>
      </c>
      <c r="BZ680" s="165"/>
      <c r="CA680" s="165"/>
      <c r="CB680" s="165"/>
      <c r="CC680" s="165"/>
      <c r="CD680" s="165"/>
      <c r="CE680" s="165"/>
      <c r="CF680" s="164"/>
      <c r="CG680" s="164"/>
      <c r="CH680" s="164"/>
      <c r="CI680" s="164"/>
      <c r="CJ680" s="164"/>
      <c r="CK680" s="164"/>
      <c r="CL680" s="164"/>
      <c r="CM680" s="164"/>
      <c r="CN680" s="164"/>
    </row>
    <row r="681" spans="5:92" ht="14.25" customHeight="1" x14ac:dyDescent="0.35">
      <c r="E681" s="164">
        <v>551</v>
      </c>
      <c r="F681" s="164"/>
      <c r="G681" s="189"/>
      <c r="H681" s="189"/>
      <c r="I681" s="189"/>
      <c r="J681" s="189"/>
      <c r="K681" s="189"/>
      <c r="L681" s="189"/>
      <c r="M681" s="189"/>
      <c r="N681" s="189"/>
      <c r="O681" s="189"/>
      <c r="P681" s="189"/>
      <c r="Q681" s="189"/>
      <c r="R681" s="189"/>
      <c r="S681" s="189"/>
      <c r="T681" s="163" t="s">
        <v>1150</v>
      </c>
      <c r="U681" s="163"/>
      <c r="V681" s="163"/>
      <c r="W681" s="163"/>
      <c r="X681" s="163"/>
      <c r="Y681" s="163"/>
      <c r="Z681" s="163"/>
      <c r="AA681" s="163"/>
      <c r="AB681" s="163"/>
      <c r="AC681" s="163"/>
      <c r="AD681" s="163"/>
      <c r="AE681" s="163"/>
      <c r="AF681" s="163"/>
      <c r="AG681" s="163"/>
      <c r="AH681" s="163"/>
      <c r="AI681" s="163"/>
      <c r="AJ681" s="163"/>
      <c r="AK681" s="163"/>
      <c r="AL681" s="163"/>
      <c r="AM681" s="163"/>
      <c r="AN681" s="163"/>
      <c r="AO681" s="163"/>
      <c r="AP681" s="163"/>
      <c r="AQ681" s="163"/>
      <c r="AR681" s="163"/>
      <c r="AS681" s="163"/>
      <c r="AT681" s="163"/>
      <c r="AU681" s="163"/>
      <c r="AV681" s="163"/>
      <c r="AW681" s="163"/>
      <c r="AX681" s="163"/>
      <c r="AY681" s="163"/>
      <c r="AZ681" s="163"/>
      <c r="BA681" s="163"/>
      <c r="BB681" s="163"/>
      <c r="BC681" s="163"/>
      <c r="BD681" s="163"/>
      <c r="BE681" s="163"/>
      <c r="BF681" s="163"/>
      <c r="BG681" s="163"/>
      <c r="BH681" s="163"/>
      <c r="BI681" s="163"/>
      <c r="BJ681" s="163"/>
      <c r="BK681" s="164"/>
      <c r="BL681" s="164"/>
      <c r="BM681" s="164"/>
      <c r="BN681" s="164"/>
      <c r="BO681" s="164"/>
      <c r="BP681" s="164"/>
      <c r="BQ681" s="164"/>
      <c r="BR681" s="164">
        <v>8</v>
      </c>
      <c r="BS681" s="164"/>
      <c r="BT681" s="164"/>
      <c r="BU681" s="164"/>
      <c r="BV681" s="164"/>
      <c r="BW681" s="164"/>
      <c r="BX681" s="164"/>
      <c r="BY681" s="165">
        <v>8</v>
      </c>
      <c r="BZ681" s="165"/>
      <c r="CA681" s="165"/>
      <c r="CB681" s="165"/>
      <c r="CC681" s="165"/>
      <c r="CD681" s="165"/>
      <c r="CE681" s="165"/>
      <c r="CF681" s="164"/>
      <c r="CG681" s="164"/>
      <c r="CH681" s="164"/>
      <c r="CI681" s="164"/>
      <c r="CJ681" s="164"/>
      <c r="CK681" s="164"/>
      <c r="CL681" s="164"/>
      <c r="CM681" s="164"/>
      <c r="CN681" s="164"/>
    </row>
    <row r="682" spans="5:92" ht="14.25" customHeight="1" x14ac:dyDescent="0.35">
      <c r="E682" s="164">
        <v>552</v>
      </c>
      <c r="F682" s="164"/>
      <c r="G682" s="189"/>
      <c r="H682" s="189"/>
      <c r="I682" s="189"/>
      <c r="J682" s="189"/>
      <c r="K682" s="189"/>
      <c r="L682" s="189"/>
      <c r="M682" s="189"/>
      <c r="N682" s="189"/>
      <c r="O682" s="189"/>
      <c r="P682" s="189"/>
      <c r="Q682" s="189"/>
      <c r="R682" s="189"/>
      <c r="S682" s="189"/>
      <c r="T682" s="163" t="s">
        <v>1151</v>
      </c>
      <c r="U682" s="163"/>
      <c r="V682" s="163"/>
      <c r="W682" s="163"/>
      <c r="X682" s="163"/>
      <c r="Y682" s="163"/>
      <c r="Z682" s="163"/>
      <c r="AA682" s="163"/>
      <c r="AB682" s="163"/>
      <c r="AC682" s="163"/>
      <c r="AD682" s="163"/>
      <c r="AE682" s="163"/>
      <c r="AF682" s="163"/>
      <c r="AG682" s="163"/>
      <c r="AH682" s="163"/>
      <c r="AI682" s="163"/>
      <c r="AJ682" s="163"/>
      <c r="AK682" s="163"/>
      <c r="AL682" s="163"/>
      <c r="AM682" s="163"/>
      <c r="AN682" s="163"/>
      <c r="AO682" s="163"/>
      <c r="AP682" s="163"/>
      <c r="AQ682" s="163"/>
      <c r="AR682" s="163"/>
      <c r="AS682" s="163"/>
      <c r="AT682" s="163"/>
      <c r="AU682" s="163"/>
      <c r="AV682" s="163"/>
      <c r="AW682" s="163"/>
      <c r="AX682" s="163"/>
      <c r="AY682" s="163"/>
      <c r="AZ682" s="163"/>
      <c r="BA682" s="163"/>
      <c r="BB682" s="163"/>
      <c r="BC682" s="163"/>
      <c r="BD682" s="163"/>
      <c r="BE682" s="163"/>
      <c r="BF682" s="163"/>
      <c r="BG682" s="163"/>
      <c r="BH682" s="163"/>
      <c r="BI682" s="163"/>
      <c r="BJ682" s="163"/>
      <c r="BK682" s="164">
        <v>15</v>
      </c>
      <c r="BL682" s="164"/>
      <c r="BM682" s="164"/>
      <c r="BN682" s="164"/>
      <c r="BO682" s="164"/>
      <c r="BP682" s="164"/>
      <c r="BQ682" s="164"/>
      <c r="BR682" s="164"/>
      <c r="BS682" s="164"/>
      <c r="BT682" s="164"/>
      <c r="BU682" s="164"/>
      <c r="BV682" s="164"/>
      <c r="BW682" s="164"/>
      <c r="BX682" s="164"/>
      <c r="BY682" s="165">
        <v>15</v>
      </c>
      <c r="BZ682" s="165"/>
      <c r="CA682" s="165"/>
      <c r="CB682" s="165"/>
      <c r="CC682" s="165"/>
      <c r="CD682" s="165"/>
      <c r="CE682" s="165"/>
      <c r="CF682" s="164"/>
      <c r="CG682" s="164"/>
      <c r="CH682" s="164"/>
      <c r="CI682" s="164"/>
      <c r="CJ682" s="164"/>
      <c r="CK682" s="164"/>
      <c r="CL682" s="164"/>
      <c r="CM682" s="164"/>
      <c r="CN682" s="164"/>
    </row>
    <row r="683" spans="5:92" ht="14.25" customHeight="1" x14ac:dyDescent="0.35">
      <c r="E683" s="164">
        <v>553</v>
      </c>
      <c r="F683" s="164"/>
      <c r="G683" s="189"/>
      <c r="H683" s="189"/>
      <c r="I683" s="189"/>
      <c r="J683" s="189"/>
      <c r="K683" s="189"/>
      <c r="L683" s="189"/>
      <c r="M683" s="189"/>
      <c r="N683" s="189"/>
      <c r="O683" s="189"/>
      <c r="P683" s="189"/>
      <c r="Q683" s="189"/>
      <c r="R683" s="189"/>
      <c r="S683" s="189"/>
      <c r="T683" s="163" t="s">
        <v>1152</v>
      </c>
      <c r="U683" s="163"/>
      <c r="V683" s="163"/>
      <c r="W683" s="163"/>
      <c r="X683" s="163"/>
      <c r="Y683" s="163"/>
      <c r="Z683" s="163"/>
      <c r="AA683" s="163"/>
      <c r="AB683" s="163"/>
      <c r="AC683" s="163"/>
      <c r="AD683" s="163"/>
      <c r="AE683" s="163"/>
      <c r="AF683" s="163"/>
      <c r="AG683" s="163"/>
      <c r="AH683" s="163"/>
      <c r="AI683" s="163"/>
      <c r="AJ683" s="163"/>
      <c r="AK683" s="163"/>
      <c r="AL683" s="163"/>
      <c r="AM683" s="163"/>
      <c r="AN683" s="163"/>
      <c r="AO683" s="163"/>
      <c r="AP683" s="163"/>
      <c r="AQ683" s="163"/>
      <c r="AR683" s="163"/>
      <c r="AS683" s="163"/>
      <c r="AT683" s="163"/>
      <c r="AU683" s="163"/>
      <c r="AV683" s="163"/>
      <c r="AW683" s="163"/>
      <c r="AX683" s="163"/>
      <c r="AY683" s="163"/>
      <c r="AZ683" s="163"/>
      <c r="BA683" s="163"/>
      <c r="BB683" s="163"/>
      <c r="BC683" s="163"/>
      <c r="BD683" s="163"/>
      <c r="BE683" s="163"/>
      <c r="BF683" s="163"/>
      <c r="BG683" s="163"/>
      <c r="BH683" s="163"/>
      <c r="BI683" s="163"/>
      <c r="BJ683" s="163"/>
      <c r="BK683" s="164">
        <v>7</v>
      </c>
      <c r="BL683" s="164"/>
      <c r="BM683" s="164"/>
      <c r="BN683" s="164"/>
      <c r="BO683" s="164"/>
      <c r="BP683" s="164"/>
      <c r="BQ683" s="164"/>
      <c r="BR683" s="164"/>
      <c r="BS683" s="164"/>
      <c r="BT683" s="164"/>
      <c r="BU683" s="164"/>
      <c r="BV683" s="164"/>
      <c r="BW683" s="164"/>
      <c r="BX683" s="164"/>
      <c r="BY683" s="165">
        <v>7</v>
      </c>
      <c r="BZ683" s="165"/>
      <c r="CA683" s="165"/>
      <c r="CB683" s="165"/>
      <c r="CC683" s="165"/>
      <c r="CD683" s="165"/>
      <c r="CE683" s="165"/>
      <c r="CF683" s="164"/>
      <c r="CG683" s="164"/>
      <c r="CH683" s="164"/>
      <c r="CI683" s="164"/>
      <c r="CJ683" s="164"/>
      <c r="CK683" s="164"/>
      <c r="CL683" s="164"/>
      <c r="CM683" s="164"/>
      <c r="CN683" s="164"/>
    </row>
    <row r="684" spans="5:92" ht="14.25" customHeight="1" x14ac:dyDescent="0.35">
      <c r="E684" s="164">
        <v>554</v>
      </c>
      <c r="F684" s="164"/>
      <c r="G684" s="189"/>
      <c r="H684" s="189"/>
      <c r="I684" s="189"/>
      <c r="J684" s="189"/>
      <c r="K684" s="189"/>
      <c r="L684" s="189"/>
      <c r="M684" s="189"/>
      <c r="N684" s="189"/>
      <c r="O684" s="189"/>
      <c r="P684" s="189"/>
      <c r="Q684" s="189"/>
      <c r="R684" s="189"/>
      <c r="S684" s="189"/>
      <c r="T684" s="163" t="s">
        <v>1153</v>
      </c>
      <c r="U684" s="163"/>
      <c r="V684" s="163"/>
      <c r="W684" s="163"/>
      <c r="X684" s="163"/>
      <c r="Y684" s="163"/>
      <c r="Z684" s="163"/>
      <c r="AA684" s="163"/>
      <c r="AB684" s="163"/>
      <c r="AC684" s="163"/>
      <c r="AD684" s="163"/>
      <c r="AE684" s="163"/>
      <c r="AF684" s="163"/>
      <c r="AG684" s="163"/>
      <c r="AH684" s="163"/>
      <c r="AI684" s="163"/>
      <c r="AJ684" s="163"/>
      <c r="AK684" s="163"/>
      <c r="AL684" s="163"/>
      <c r="AM684" s="163"/>
      <c r="AN684" s="163"/>
      <c r="AO684" s="163"/>
      <c r="AP684" s="163"/>
      <c r="AQ684" s="163"/>
      <c r="AR684" s="163"/>
      <c r="AS684" s="163"/>
      <c r="AT684" s="163"/>
      <c r="AU684" s="163"/>
      <c r="AV684" s="163"/>
      <c r="AW684" s="163"/>
      <c r="AX684" s="163"/>
      <c r="AY684" s="163"/>
      <c r="AZ684" s="163"/>
      <c r="BA684" s="163"/>
      <c r="BB684" s="163"/>
      <c r="BC684" s="163"/>
      <c r="BD684" s="163"/>
      <c r="BE684" s="163"/>
      <c r="BF684" s="163"/>
      <c r="BG684" s="163"/>
      <c r="BH684" s="163"/>
      <c r="BI684" s="163"/>
      <c r="BJ684" s="163"/>
      <c r="BK684" s="164"/>
      <c r="BL684" s="164"/>
      <c r="BM684" s="164"/>
      <c r="BN684" s="164"/>
      <c r="BO684" s="164"/>
      <c r="BP684" s="164"/>
      <c r="BQ684" s="164"/>
      <c r="BR684" s="164">
        <v>11</v>
      </c>
      <c r="BS684" s="164"/>
      <c r="BT684" s="164"/>
      <c r="BU684" s="164"/>
      <c r="BV684" s="164"/>
      <c r="BW684" s="164"/>
      <c r="BX684" s="164"/>
      <c r="BY684" s="165">
        <v>11</v>
      </c>
      <c r="BZ684" s="165"/>
      <c r="CA684" s="165"/>
      <c r="CB684" s="165"/>
      <c r="CC684" s="165"/>
      <c r="CD684" s="165"/>
      <c r="CE684" s="165"/>
      <c r="CF684" s="164"/>
      <c r="CG684" s="164"/>
      <c r="CH684" s="164"/>
      <c r="CI684" s="164"/>
      <c r="CJ684" s="164"/>
      <c r="CK684" s="164"/>
      <c r="CL684" s="164"/>
      <c r="CM684" s="164"/>
      <c r="CN684" s="164"/>
    </row>
    <row r="685" spans="5:92" ht="14.25" customHeight="1" x14ac:dyDescent="0.35">
      <c r="E685" s="164">
        <v>555</v>
      </c>
      <c r="F685" s="164"/>
      <c r="G685" s="189"/>
      <c r="H685" s="189"/>
      <c r="I685" s="189"/>
      <c r="J685" s="189"/>
      <c r="K685" s="189"/>
      <c r="L685" s="189"/>
      <c r="M685" s="189"/>
      <c r="N685" s="189"/>
      <c r="O685" s="189"/>
      <c r="P685" s="189"/>
      <c r="Q685" s="189"/>
      <c r="R685" s="189"/>
      <c r="S685" s="189"/>
      <c r="T685" s="163" t="s">
        <v>1154</v>
      </c>
      <c r="U685" s="163"/>
      <c r="V685" s="163"/>
      <c r="W685" s="163"/>
      <c r="X685" s="163"/>
      <c r="Y685" s="163"/>
      <c r="Z685" s="163"/>
      <c r="AA685" s="163"/>
      <c r="AB685" s="163"/>
      <c r="AC685" s="163"/>
      <c r="AD685" s="163"/>
      <c r="AE685" s="163"/>
      <c r="AF685" s="163"/>
      <c r="AG685" s="163"/>
      <c r="AH685" s="163"/>
      <c r="AI685" s="163"/>
      <c r="AJ685" s="163"/>
      <c r="AK685" s="163"/>
      <c r="AL685" s="163"/>
      <c r="AM685" s="163"/>
      <c r="AN685" s="163"/>
      <c r="AO685" s="163"/>
      <c r="AP685" s="163"/>
      <c r="AQ685" s="163"/>
      <c r="AR685" s="163"/>
      <c r="AS685" s="163"/>
      <c r="AT685" s="163"/>
      <c r="AU685" s="163"/>
      <c r="AV685" s="163"/>
      <c r="AW685" s="163"/>
      <c r="AX685" s="163"/>
      <c r="AY685" s="163"/>
      <c r="AZ685" s="163"/>
      <c r="BA685" s="163"/>
      <c r="BB685" s="163"/>
      <c r="BC685" s="163"/>
      <c r="BD685" s="163"/>
      <c r="BE685" s="163"/>
      <c r="BF685" s="163"/>
      <c r="BG685" s="163"/>
      <c r="BH685" s="163"/>
      <c r="BI685" s="163"/>
      <c r="BJ685" s="163"/>
      <c r="BK685" s="164">
        <v>9</v>
      </c>
      <c r="BL685" s="164"/>
      <c r="BM685" s="164"/>
      <c r="BN685" s="164"/>
      <c r="BO685" s="164"/>
      <c r="BP685" s="164"/>
      <c r="BQ685" s="164"/>
      <c r="BR685" s="164"/>
      <c r="BS685" s="164"/>
      <c r="BT685" s="164"/>
      <c r="BU685" s="164"/>
      <c r="BV685" s="164"/>
      <c r="BW685" s="164"/>
      <c r="BX685" s="164"/>
      <c r="BY685" s="165">
        <v>9</v>
      </c>
      <c r="BZ685" s="165"/>
      <c r="CA685" s="165"/>
      <c r="CB685" s="165"/>
      <c r="CC685" s="165"/>
      <c r="CD685" s="165"/>
      <c r="CE685" s="165"/>
      <c r="CF685" s="164"/>
      <c r="CG685" s="164"/>
      <c r="CH685" s="164"/>
      <c r="CI685" s="164"/>
      <c r="CJ685" s="164"/>
      <c r="CK685" s="164"/>
      <c r="CL685" s="164"/>
      <c r="CM685" s="164"/>
      <c r="CN685" s="164"/>
    </row>
    <row r="686" spans="5:92" ht="14.25" customHeight="1" x14ac:dyDescent="0.35">
      <c r="E686" s="164">
        <v>556</v>
      </c>
      <c r="F686" s="164"/>
      <c r="G686" s="189"/>
      <c r="H686" s="189"/>
      <c r="I686" s="189"/>
      <c r="J686" s="189"/>
      <c r="K686" s="189"/>
      <c r="L686" s="189"/>
      <c r="M686" s="189"/>
      <c r="N686" s="189"/>
      <c r="O686" s="189"/>
      <c r="P686" s="189"/>
      <c r="Q686" s="189"/>
      <c r="R686" s="189"/>
      <c r="S686" s="189"/>
      <c r="T686" s="163" t="s">
        <v>966</v>
      </c>
      <c r="U686" s="163"/>
      <c r="V686" s="163"/>
      <c r="W686" s="163"/>
      <c r="X686" s="163"/>
      <c r="Y686" s="163"/>
      <c r="Z686" s="163"/>
      <c r="AA686" s="163"/>
      <c r="AB686" s="163"/>
      <c r="AC686" s="163"/>
      <c r="AD686" s="163"/>
      <c r="AE686" s="163"/>
      <c r="AF686" s="163"/>
      <c r="AG686" s="163"/>
      <c r="AH686" s="163"/>
      <c r="AI686" s="163"/>
      <c r="AJ686" s="163"/>
      <c r="AK686" s="163"/>
      <c r="AL686" s="163"/>
      <c r="AM686" s="163"/>
      <c r="AN686" s="163"/>
      <c r="AO686" s="163"/>
      <c r="AP686" s="163"/>
      <c r="AQ686" s="163"/>
      <c r="AR686" s="163"/>
      <c r="AS686" s="163"/>
      <c r="AT686" s="163"/>
      <c r="AU686" s="163"/>
      <c r="AV686" s="163"/>
      <c r="AW686" s="163"/>
      <c r="AX686" s="163"/>
      <c r="AY686" s="163"/>
      <c r="AZ686" s="163"/>
      <c r="BA686" s="163"/>
      <c r="BB686" s="163"/>
      <c r="BC686" s="163"/>
      <c r="BD686" s="163"/>
      <c r="BE686" s="163"/>
      <c r="BF686" s="163"/>
      <c r="BG686" s="163"/>
      <c r="BH686" s="163"/>
      <c r="BI686" s="163"/>
      <c r="BJ686" s="163"/>
      <c r="BK686" s="164">
        <v>17</v>
      </c>
      <c r="BL686" s="164"/>
      <c r="BM686" s="164"/>
      <c r="BN686" s="164"/>
      <c r="BO686" s="164"/>
      <c r="BP686" s="164"/>
      <c r="BQ686" s="164"/>
      <c r="BR686" s="164"/>
      <c r="BS686" s="164"/>
      <c r="BT686" s="164"/>
      <c r="BU686" s="164"/>
      <c r="BV686" s="164"/>
      <c r="BW686" s="164"/>
      <c r="BX686" s="164"/>
      <c r="BY686" s="165">
        <v>17</v>
      </c>
      <c r="BZ686" s="165"/>
      <c r="CA686" s="165"/>
      <c r="CB686" s="165"/>
      <c r="CC686" s="165"/>
      <c r="CD686" s="165"/>
      <c r="CE686" s="165"/>
      <c r="CF686" s="164"/>
      <c r="CG686" s="164"/>
      <c r="CH686" s="164"/>
      <c r="CI686" s="164"/>
      <c r="CJ686" s="164"/>
      <c r="CK686" s="164"/>
      <c r="CL686" s="164"/>
      <c r="CM686" s="164"/>
      <c r="CN686" s="164"/>
    </row>
    <row r="687" spans="5:92" ht="14.25" customHeight="1" x14ac:dyDescent="0.35">
      <c r="E687" s="164">
        <v>557</v>
      </c>
      <c r="F687" s="164"/>
      <c r="G687" s="189"/>
      <c r="H687" s="189"/>
      <c r="I687" s="189"/>
      <c r="J687" s="189"/>
      <c r="K687" s="189"/>
      <c r="L687" s="189"/>
      <c r="M687" s="189"/>
      <c r="N687" s="189"/>
      <c r="O687" s="189"/>
      <c r="P687" s="189"/>
      <c r="Q687" s="189"/>
      <c r="R687" s="189"/>
      <c r="S687" s="189"/>
      <c r="T687" s="163" t="s">
        <v>1155</v>
      </c>
      <c r="U687" s="163"/>
      <c r="V687" s="163"/>
      <c r="W687" s="163"/>
      <c r="X687" s="163"/>
      <c r="Y687" s="163"/>
      <c r="Z687" s="163"/>
      <c r="AA687" s="163"/>
      <c r="AB687" s="163"/>
      <c r="AC687" s="163"/>
      <c r="AD687" s="163"/>
      <c r="AE687" s="163"/>
      <c r="AF687" s="163"/>
      <c r="AG687" s="163"/>
      <c r="AH687" s="163"/>
      <c r="AI687" s="163"/>
      <c r="AJ687" s="163"/>
      <c r="AK687" s="163"/>
      <c r="AL687" s="163"/>
      <c r="AM687" s="163"/>
      <c r="AN687" s="163"/>
      <c r="AO687" s="163"/>
      <c r="AP687" s="163"/>
      <c r="AQ687" s="163"/>
      <c r="AR687" s="163"/>
      <c r="AS687" s="163"/>
      <c r="AT687" s="163"/>
      <c r="AU687" s="163"/>
      <c r="AV687" s="163"/>
      <c r="AW687" s="163"/>
      <c r="AX687" s="163"/>
      <c r="AY687" s="163"/>
      <c r="AZ687" s="163"/>
      <c r="BA687" s="163"/>
      <c r="BB687" s="163"/>
      <c r="BC687" s="163"/>
      <c r="BD687" s="163"/>
      <c r="BE687" s="163"/>
      <c r="BF687" s="163"/>
      <c r="BG687" s="163"/>
      <c r="BH687" s="163"/>
      <c r="BI687" s="163"/>
      <c r="BJ687" s="163"/>
      <c r="BK687" s="164">
        <v>4</v>
      </c>
      <c r="BL687" s="164"/>
      <c r="BM687" s="164"/>
      <c r="BN687" s="164"/>
      <c r="BO687" s="164"/>
      <c r="BP687" s="164"/>
      <c r="BQ687" s="164"/>
      <c r="BR687" s="164"/>
      <c r="BS687" s="164"/>
      <c r="BT687" s="164"/>
      <c r="BU687" s="164"/>
      <c r="BV687" s="164"/>
      <c r="BW687" s="164"/>
      <c r="BX687" s="164"/>
      <c r="BY687" s="165">
        <v>4</v>
      </c>
      <c r="BZ687" s="165"/>
      <c r="CA687" s="165"/>
      <c r="CB687" s="165"/>
      <c r="CC687" s="165"/>
      <c r="CD687" s="165"/>
      <c r="CE687" s="165"/>
      <c r="CF687" s="164"/>
      <c r="CG687" s="164"/>
      <c r="CH687" s="164"/>
      <c r="CI687" s="164"/>
      <c r="CJ687" s="164"/>
      <c r="CK687" s="164"/>
      <c r="CL687" s="164"/>
      <c r="CM687" s="164"/>
      <c r="CN687" s="164"/>
    </row>
    <row r="688" spans="5:92" ht="14.25" customHeight="1" x14ac:dyDescent="0.35">
      <c r="E688" s="164">
        <v>558</v>
      </c>
      <c r="F688" s="164"/>
      <c r="G688" s="189"/>
      <c r="H688" s="189"/>
      <c r="I688" s="189"/>
      <c r="J688" s="189"/>
      <c r="K688" s="189"/>
      <c r="L688" s="189"/>
      <c r="M688" s="189"/>
      <c r="N688" s="189"/>
      <c r="O688" s="189"/>
      <c r="P688" s="189"/>
      <c r="Q688" s="189"/>
      <c r="R688" s="189"/>
      <c r="S688" s="189"/>
      <c r="T688" s="163" t="s">
        <v>1156</v>
      </c>
      <c r="U688" s="163"/>
      <c r="V688" s="163"/>
      <c r="W688" s="163"/>
      <c r="X688" s="163"/>
      <c r="Y688" s="163"/>
      <c r="Z688" s="163"/>
      <c r="AA688" s="163"/>
      <c r="AB688" s="163"/>
      <c r="AC688" s="163"/>
      <c r="AD688" s="163"/>
      <c r="AE688" s="163"/>
      <c r="AF688" s="163"/>
      <c r="AG688" s="163"/>
      <c r="AH688" s="163"/>
      <c r="AI688" s="163"/>
      <c r="AJ688" s="163"/>
      <c r="AK688" s="163"/>
      <c r="AL688" s="163"/>
      <c r="AM688" s="163"/>
      <c r="AN688" s="163"/>
      <c r="AO688" s="163"/>
      <c r="AP688" s="163"/>
      <c r="AQ688" s="163"/>
      <c r="AR688" s="163"/>
      <c r="AS688" s="163"/>
      <c r="AT688" s="163"/>
      <c r="AU688" s="163"/>
      <c r="AV688" s="163"/>
      <c r="AW688" s="163"/>
      <c r="AX688" s="163"/>
      <c r="AY688" s="163"/>
      <c r="AZ688" s="163"/>
      <c r="BA688" s="163"/>
      <c r="BB688" s="163"/>
      <c r="BC688" s="163"/>
      <c r="BD688" s="163"/>
      <c r="BE688" s="163"/>
      <c r="BF688" s="163"/>
      <c r="BG688" s="163"/>
      <c r="BH688" s="163"/>
      <c r="BI688" s="163"/>
      <c r="BJ688" s="163"/>
      <c r="BK688" s="164"/>
      <c r="BL688" s="164"/>
      <c r="BM688" s="164"/>
      <c r="BN688" s="164"/>
      <c r="BO688" s="164"/>
      <c r="BP688" s="164"/>
      <c r="BQ688" s="164"/>
      <c r="BR688" s="164">
        <v>17</v>
      </c>
      <c r="BS688" s="164"/>
      <c r="BT688" s="164"/>
      <c r="BU688" s="164"/>
      <c r="BV688" s="164"/>
      <c r="BW688" s="164"/>
      <c r="BX688" s="164"/>
      <c r="BY688" s="165">
        <v>17</v>
      </c>
      <c r="BZ688" s="165"/>
      <c r="CA688" s="165"/>
      <c r="CB688" s="165"/>
      <c r="CC688" s="165"/>
      <c r="CD688" s="165"/>
      <c r="CE688" s="165"/>
      <c r="CF688" s="164"/>
      <c r="CG688" s="164"/>
      <c r="CH688" s="164"/>
      <c r="CI688" s="164"/>
      <c r="CJ688" s="164"/>
      <c r="CK688" s="164"/>
      <c r="CL688" s="164"/>
      <c r="CM688" s="164"/>
      <c r="CN688" s="164"/>
    </row>
    <row r="689" spans="5:92" ht="14.25" customHeight="1" x14ac:dyDescent="0.35">
      <c r="E689" s="164">
        <v>559</v>
      </c>
      <c r="F689" s="164"/>
      <c r="G689" s="189"/>
      <c r="H689" s="189"/>
      <c r="I689" s="189"/>
      <c r="J689" s="189"/>
      <c r="K689" s="189"/>
      <c r="L689" s="189"/>
      <c r="M689" s="189"/>
      <c r="N689" s="189"/>
      <c r="O689" s="189"/>
      <c r="P689" s="189"/>
      <c r="Q689" s="189"/>
      <c r="R689" s="189"/>
      <c r="S689" s="189"/>
      <c r="T689" s="163" t="s">
        <v>1966</v>
      </c>
      <c r="U689" s="163"/>
      <c r="V689" s="163"/>
      <c r="W689" s="163"/>
      <c r="X689" s="163"/>
      <c r="Y689" s="163"/>
      <c r="Z689" s="163"/>
      <c r="AA689" s="163"/>
      <c r="AB689" s="163"/>
      <c r="AC689" s="163"/>
      <c r="AD689" s="163"/>
      <c r="AE689" s="163"/>
      <c r="AF689" s="163"/>
      <c r="AG689" s="163"/>
      <c r="AH689" s="163"/>
      <c r="AI689" s="163"/>
      <c r="AJ689" s="163"/>
      <c r="AK689" s="163"/>
      <c r="AL689" s="163"/>
      <c r="AM689" s="163"/>
      <c r="AN689" s="163"/>
      <c r="AO689" s="163"/>
      <c r="AP689" s="163"/>
      <c r="AQ689" s="163"/>
      <c r="AR689" s="163"/>
      <c r="AS689" s="163"/>
      <c r="AT689" s="163"/>
      <c r="AU689" s="163"/>
      <c r="AV689" s="163"/>
      <c r="AW689" s="163"/>
      <c r="AX689" s="163"/>
      <c r="AY689" s="163"/>
      <c r="AZ689" s="163"/>
      <c r="BA689" s="163"/>
      <c r="BB689" s="163"/>
      <c r="BC689" s="163"/>
      <c r="BD689" s="163"/>
      <c r="BE689" s="163"/>
      <c r="BF689" s="163"/>
      <c r="BG689" s="163"/>
      <c r="BH689" s="163"/>
      <c r="BI689" s="163"/>
      <c r="BJ689" s="163"/>
      <c r="BK689" s="164">
        <v>22</v>
      </c>
      <c r="BL689" s="164"/>
      <c r="BM689" s="164"/>
      <c r="BN689" s="164"/>
      <c r="BO689" s="164"/>
      <c r="BP689" s="164"/>
      <c r="BQ689" s="164"/>
      <c r="BR689" s="164"/>
      <c r="BS689" s="164"/>
      <c r="BT689" s="164"/>
      <c r="BU689" s="164"/>
      <c r="BV689" s="164"/>
      <c r="BW689" s="164"/>
      <c r="BX689" s="164"/>
      <c r="BY689" s="165">
        <v>22</v>
      </c>
      <c r="BZ689" s="165"/>
      <c r="CA689" s="165"/>
      <c r="CB689" s="165"/>
      <c r="CC689" s="165"/>
      <c r="CD689" s="165"/>
      <c r="CE689" s="165"/>
      <c r="CF689" s="164"/>
      <c r="CG689" s="164"/>
      <c r="CH689" s="164"/>
      <c r="CI689" s="164"/>
      <c r="CJ689" s="164"/>
      <c r="CK689" s="164"/>
      <c r="CL689" s="164"/>
      <c r="CM689" s="164"/>
      <c r="CN689" s="164"/>
    </row>
    <row r="690" spans="5:92" ht="14.25" customHeight="1" x14ac:dyDescent="0.35">
      <c r="E690" s="164">
        <v>560</v>
      </c>
      <c r="F690" s="164"/>
      <c r="G690" s="189"/>
      <c r="H690" s="189"/>
      <c r="I690" s="189"/>
      <c r="J690" s="189"/>
      <c r="K690" s="189"/>
      <c r="L690" s="189"/>
      <c r="M690" s="189"/>
      <c r="N690" s="189"/>
      <c r="O690" s="189"/>
      <c r="P690" s="189"/>
      <c r="Q690" s="189"/>
      <c r="R690" s="189"/>
      <c r="S690" s="189"/>
      <c r="T690" s="163" t="s">
        <v>1157</v>
      </c>
      <c r="U690" s="163"/>
      <c r="V690" s="163"/>
      <c r="W690" s="163"/>
      <c r="X690" s="163"/>
      <c r="Y690" s="163"/>
      <c r="Z690" s="163"/>
      <c r="AA690" s="163"/>
      <c r="AB690" s="163"/>
      <c r="AC690" s="163"/>
      <c r="AD690" s="163"/>
      <c r="AE690" s="163"/>
      <c r="AF690" s="163"/>
      <c r="AG690" s="163"/>
      <c r="AH690" s="163"/>
      <c r="AI690" s="163"/>
      <c r="AJ690" s="163"/>
      <c r="AK690" s="163"/>
      <c r="AL690" s="163"/>
      <c r="AM690" s="163"/>
      <c r="AN690" s="163"/>
      <c r="AO690" s="163"/>
      <c r="AP690" s="163"/>
      <c r="AQ690" s="163"/>
      <c r="AR690" s="163"/>
      <c r="AS690" s="163"/>
      <c r="AT690" s="163"/>
      <c r="AU690" s="163"/>
      <c r="AV690" s="163"/>
      <c r="AW690" s="163"/>
      <c r="AX690" s="163"/>
      <c r="AY690" s="163"/>
      <c r="AZ690" s="163"/>
      <c r="BA690" s="163"/>
      <c r="BB690" s="163"/>
      <c r="BC690" s="163"/>
      <c r="BD690" s="163"/>
      <c r="BE690" s="163"/>
      <c r="BF690" s="163"/>
      <c r="BG690" s="163"/>
      <c r="BH690" s="163"/>
      <c r="BI690" s="163"/>
      <c r="BJ690" s="163"/>
      <c r="BK690" s="164"/>
      <c r="BL690" s="164"/>
      <c r="BM690" s="164"/>
      <c r="BN690" s="164"/>
      <c r="BO690" s="164"/>
      <c r="BP690" s="164"/>
      <c r="BQ690" s="164"/>
      <c r="BR690" s="164">
        <v>14</v>
      </c>
      <c r="BS690" s="164"/>
      <c r="BT690" s="164"/>
      <c r="BU690" s="164"/>
      <c r="BV690" s="164"/>
      <c r="BW690" s="164"/>
      <c r="BX690" s="164"/>
      <c r="BY690" s="165">
        <v>14</v>
      </c>
      <c r="BZ690" s="165"/>
      <c r="CA690" s="165"/>
      <c r="CB690" s="165"/>
      <c r="CC690" s="165"/>
      <c r="CD690" s="165"/>
      <c r="CE690" s="165"/>
      <c r="CF690" s="164"/>
      <c r="CG690" s="164"/>
      <c r="CH690" s="164"/>
      <c r="CI690" s="164"/>
      <c r="CJ690" s="164"/>
      <c r="CK690" s="164"/>
      <c r="CL690" s="164"/>
      <c r="CM690" s="164"/>
      <c r="CN690" s="164"/>
    </row>
    <row r="691" spans="5:92" ht="14.25" customHeight="1" x14ac:dyDescent="0.35">
      <c r="E691" s="164">
        <v>561</v>
      </c>
      <c r="F691" s="164"/>
      <c r="G691" s="189"/>
      <c r="H691" s="189"/>
      <c r="I691" s="189"/>
      <c r="J691" s="189"/>
      <c r="K691" s="189"/>
      <c r="L691" s="189"/>
      <c r="M691" s="189"/>
      <c r="N691" s="189"/>
      <c r="O691" s="189"/>
      <c r="P691" s="189"/>
      <c r="Q691" s="189"/>
      <c r="R691" s="189"/>
      <c r="S691" s="189"/>
      <c r="T691" s="163" t="s">
        <v>1158</v>
      </c>
      <c r="U691" s="163"/>
      <c r="V691" s="163"/>
      <c r="W691" s="163"/>
      <c r="X691" s="163"/>
      <c r="Y691" s="163"/>
      <c r="Z691" s="163"/>
      <c r="AA691" s="163"/>
      <c r="AB691" s="163"/>
      <c r="AC691" s="163"/>
      <c r="AD691" s="163"/>
      <c r="AE691" s="163"/>
      <c r="AF691" s="163"/>
      <c r="AG691" s="163"/>
      <c r="AH691" s="163"/>
      <c r="AI691" s="163"/>
      <c r="AJ691" s="163"/>
      <c r="AK691" s="163"/>
      <c r="AL691" s="163"/>
      <c r="AM691" s="163"/>
      <c r="AN691" s="163"/>
      <c r="AO691" s="163"/>
      <c r="AP691" s="163"/>
      <c r="AQ691" s="163"/>
      <c r="AR691" s="163"/>
      <c r="AS691" s="163"/>
      <c r="AT691" s="163"/>
      <c r="AU691" s="163"/>
      <c r="AV691" s="163"/>
      <c r="AW691" s="163"/>
      <c r="AX691" s="163"/>
      <c r="AY691" s="163"/>
      <c r="AZ691" s="163"/>
      <c r="BA691" s="163"/>
      <c r="BB691" s="163"/>
      <c r="BC691" s="163"/>
      <c r="BD691" s="163"/>
      <c r="BE691" s="163"/>
      <c r="BF691" s="163"/>
      <c r="BG691" s="163"/>
      <c r="BH691" s="163"/>
      <c r="BI691" s="163"/>
      <c r="BJ691" s="163"/>
      <c r="BK691" s="164">
        <v>13</v>
      </c>
      <c r="BL691" s="164"/>
      <c r="BM691" s="164"/>
      <c r="BN691" s="164"/>
      <c r="BO691" s="164"/>
      <c r="BP691" s="164"/>
      <c r="BQ691" s="164"/>
      <c r="BR691" s="164"/>
      <c r="BS691" s="164"/>
      <c r="BT691" s="164"/>
      <c r="BU691" s="164"/>
      <c r="BV691" s="164"/>
      <c r="BW691" s="164"/>
      <c r="BX691" s="164"/>
      <c r="BY691" s="165">
        <v>13</v>
      </c>
      <c r="BZ691" s="165"/>
      <c r="CA691" s="165"/>
      <c r="CB691" s="165"/>
      <c r="CC691" s="165"/>
      <c r="CD691" s="165"/>
      <c r="CE691" s="165"/>
      <c r="CF691" s="164"/>
      <c r="CG691" s="164"/>
      <c r="CH691" s="164"/>
      <c r="CI691" s="164"/>
      <c r="CJ691" s="164"/>
      <c r="CK691" s="164"/>
      <c r="CL691" s="164"/>
      <c r="CM691" s="164"/>
      <c r="CN691" s="164"/>
    </row>
    <row r="692" spans="5:92" ht="14.25" customHeight="1" x14ac:dyDescent="0.35">
      <c r="E692" s="164">
        <v>562</v>
      </c>
      <c r="F692" s="164"/>
      <c r="G692" s="189"/>
      <c r="H692" s="189"/>
      <c r="I692" s="189"/>
      <c r="J692" s="189"/>
      <c r="K692" s="189"/>
      <c r="L692" s="189"/>
      <c r="M692" s="189"/>
      <c r="N692" s="189"/>
      <c r="O692" s="189"/>
      <c r="P692" s="189"/>
      <c r="Q692" s="189"/>
      <c r="R692" s="189"/>
      <c r="S692" s="189"/>
      <c r="T692" s="163" t="s">
        <v>1159</v>
      </c>
      <c r="U692" s="163"/>
      <c r="V692" s="163"/>
      <c r="W692" s="163"/>
      <c r="X692" s="163"/>
      <c r="Y692" s="163"/>
      <c r="Z692" s="163"/>
      <c r="AA692" s="163"/>
      <c r="AB692" s="163"/>
      <c r="AC692" s="163"/>
      <c r="AD692" s="163"/>
      <c r="AE692" s="163"/>
      <c r="AF692" s="163"/>
      <c r="AG692" s="163"/>
      <c r="AH692" s="163"/>
      <c r="AI692" s="163"/>
      <c r="AJ692" s="163"/>
      <c r="AK692" s="163"/>
      <c r="AL692" s="163"/>
      <c r="AM692" s="163"/>
      <c r="AN692" s="163"/>
      <c r="AO692" s="163"/>
      <c r="AP692" s="163"/>
      <c r="AQ692" s="163"/>
      <c r="AR692" s="163"/>
      <c r="AS692" s="163"/>
      <c r="AT692" s="163"/>
      <c r="AU692" s="163"/>
      <c r="AV692" s="163"/>
      <c r="AW692" s="163"/>
      <c r="AX692" s="163"/>
      <c r="AY692" s="163"/>
      <c r="AZ692" s="163"/>
      <c r="BA692" s="163"/>
      <c r="BB692" s="163"/>
      <c r="BC692" s="163"/>
      <c r="BD692" s="163"/>
      <c r="BE692" s="163"/>
      <c r="BF692" s="163"/>
      <c r="BG692" s="163"/>
      <c r="BH692" s="163"/>
      <c r="BI692" s="163"/>
      <c r="BJ692" s="163"/>
      <c r="BK692" s="164">
        <v>10</v>
      </c>
      <c r="BL692" s="164"/>
      <c r="BM692" s="164"/>
      <c r="BN692" s="164"/>
      <c r="BO692" s="164"/>
      <c r="BP692" s="164"/>
      <c r="BQ692" s="164"/>
      <c r="BR692" s="164"/>
      <c r="BS692" s="164"/>
      <c r="BT692" s="164"/>
      <c r="BU692" s="164"/>
      <c r="BV692" s="164"/>
      <c r="BW692" s="164"/>
      <c r="BX692" s="164"/>
      <c r="BY692" s="165">
        <v>10</v>
      </c>
      <c r="BZ692" s="165"/>
      <c r="CA692" s="165"/>
      <c r="CB692" s="165"/>
      <c r="CC692" s="165"/>
      <c r="CD692" s="165"/>
      <c r="CE692" s="165"/>
      <c r="CF692" s="164"/>
      <c r="CG692" s="164"/>
      <c r="CH692" s="164"/>
      <c r="CI692" s="164"/>
      <c r="CJ692" s="164"/>
      <c r="CK692" s="164"/>
      <c r="CL692" s="164"/>
      <c r="CM692" s="164"/>
      <c r="CN692" s="164"/>
    </row>
    <row r="693" spans="5:92" ht="14.25" customHeight="1" x14ac:dyDescent="0.35">
      <c r="E693" s="164">
        <v>563</v>
      </c>
      <c r="F693" s="164"/>
      <c r="G693" s="189"/>
      <c r="H693" s="189"/>
      <c r="I693" s="189"/>
      <c r="J693" s="189"/>
      <c r="K693" s="189"/>
      <c r="L693" s="189"/>
      <c r="M693" s="189"/>
      <c r="N693" s="189"/>
      <c r="O693" s="189"/>
      <c r="P693" s="189"/>
      <c r="Q693" s="189"/>
      <c r="R693" s="189"/>
      <c r="S693" s="189"/>
      <c r="T693" s="163" t="s">
        <v>1160</v>
      </c>
      <c r="U693" s="163"/>
      <c r="V693" s="163"/>
      <c r="W693" s="163"/>
      <c r="X693" s="163"/>
      <c r="Y693" s="163"/>
      <c r="Z693" s="163"/>
      <c r="AA693" s="163"/>
      <c r="AB693" s="163"/>
      <c r="AC693" s="163"/>
      <c r="AD693" s="163"/>
      <c r="AE693" s="163"/>
      <c r="AF693" s="163"/>
      <c r="AG693" s="163"/>
      <c r="AH693" s="163"/>
      <c r="AI693" s="163"/>
      <c r="AJ693" s="163"/>
      <c r="AK693" s="163"/>
      <c r="AL693" s="163"/>
      <c r="AM693" s="163"/>
      <c r="AN693" s="163"/>
      <c r="AO693" s="163"/>
      <c r="AP693" s="163"/>
      <c r="AQ693" s="163"/>
      <c r="AR693" s="163"/>
      <c r="AS693" s="163"/>
      <c r="AT693" s="163"/>
      <c r="AU693" s="163"/>
      <c r="AV693" s="163"/>
      <c r="AW693" s="163"/>
      <c r="AX693" s="163"/>
      <c r="AY693" s="163"/>
      <c r="AZ693" s="163"/>
      <c r="BA693" s="163"/>
      <c r="BB693" s="163"/>
      <c r="BC693" s="163"/>
      <c r="BD693" s="163"/>
      <c r="BE693" s="163"/>
      <c r="BF693" s="163"/>
      <c r="BG693" s="163"/>
      <c r="BH693" s="163"/>
      <c r="BI693" s="163"/>
      <c r="BJ693" s="163"/>
      <c r="BK693" s="164"/>
      <c r="BL693" s="164"/>
      <c r="BM693" s="164"/>
      <c r="BN693" s="164"/>
      <c r="BO693" s="164"/>
      <c r="BP693" s="164"/>
      <c r="BQ693" s="164"/>
      <c r="BR693" s="164">
        <v>21</v>
      </c>
      <c r="BS693" s="164"/>
      <c r="BT693" s="164"/>
      <c r="BU693" s="164"/>
      <c r="BV693" s="164"/>
      <c r="BW693" s="164"/>
      <c r="BX693" s="164"/>
      <c r="BY693" s="165">
        <v>21</v>
      </c>
      <c r="BZ693" s="165"/>
      <c r="CA693" s="165"/>
      <c r="CB693" s="165"/>
      <c r="CC693" s="165"/>
      <c r="CD693" s="165"/>
      <c r="CE693" s="165"/>
      <c r="CF693" s="164"/>
      <c r="CG693" s="164"/>
      <c r="CH693" s="164"/>
      <c r="CI693" s="164"/>
      <c r="CJ693" s="164"/>
      <c r="CK693" s="164"/>
      <c r="CL693" s="164"/>
      <c r="CM693" s="164"/>
      <c r="CN693" s="164"/>
    </row>
    <row r="694" spans="5:92" ht="14.25" customHeight="1" x14ac:dyDescent="0.35">
      <c r="E694" s="164">
        <v>564</v>
      </c>
      <c r="F694" s="164"/>
      <c r="G694" s="189"/>
      <c r="H694" s="189"/>
      <c r="I694" s="189"/>
      <c r="J694" s="189"/>
      <c r="K694" s="189"/>
      <c r="L694" s="189"/>
      <c r="M694" s="189"/>
      <c r="N694" s="189"/>
      <c r="O694" s="189"/>
      <c r="P694" s="189"/>
      <c r="Q694" s="189"/>
      <c r="R694" s="189"/>
      <c r="S694" s="189"/>
      <c r="T694" s="163" t="s">
        <v>1161</v>
      </c>
      <c r="U694" s="163"/>
      <c r="V694" s="163"/>
      <c r="W694" s="163"/>
      <c r="X694" s="163"/>
      <c r="Y694" s="163"/>
      <c r="Z694" s="163"/>
      <c r="AA694" s="163"/>
      <c r="AB694" s="163"/>
      <c r="AC694" s="163"/>
      <c r="AD694" s="163"/>
      <c r="AE694" s="163"/>
      <c r="AF694" s="163"/>
      <c r="AG694" s="163"/>
      <c r="AH694" s="163"/>
      <c r="AI694" s="163"/>
      <c r="AJ694" s="163"/>
      <c r="AK694" s="163"/>
      <c r="AL694" s="163"/>
      <c r="AM694" s="163"/>
      <c r="AN694" s="163"/>
      <c r="AO694" s="163"/>
      <c r="AP694" s="163"/>
      <c r="AQ694" s="163"/>
      <c r="AR694" s="163"/>
      <c r="AS694" s="163"/>
      <c r="AT694" s="163"/>
      <c r="AU694" s="163"/>
      <c r="AV694" s="163"/>
      <c r="AW694" s="163"/>
      <c r="AX694" s="163"/>
      <c r="AY694" s="163"/>
      <c r="AZ694" s="163"/>
      <c r="BA694" s="163"/>
      <c r="BB694" s="163"/>
      <c r="BC694" s="163"/>
      <c r="BD694" s="163"/>
      <c r="BE694" s="163"/>
      <c r="BF694" s="163"/>
      <c r="BG694" s="163"/>
      <c r="BH694" s="163"/>
      <c r="BI694" s="163"/>
      <c r="BJ694" s="163"/>
      <c r="BK694" s="164">
        <v>11</v>
      </c>
      <c r="BL694" s="164"/>
      <c r="BM694" s="164"/>
      <c r="BN694" s="164"/>
      <c r="BO694" s="164"/>
      <c r="BP694" s="164"/>
      <c r="BQ694" s="164"/>
      <c r="BR694" s="164"/>
      <c r="BS694" s="164"/>
      <c r="BT694" s="164"/>
      <c r="BU694" s="164"/>
      <c r="BV694" s="164"/>
      <c r="BW694" s="164"/>
      <c r="BX694" s="164"/>
      <c r="BY694" s="165">
        <v>11</v>
      </c>
      <c r="BZ694" s="165"/>
      <c r="CA694" s="165"/>
      <c r="CB694" s="165"/>
      <c r="CC694" s="165"/>
      <c r="CD694" s="165"/>
      <c r="CE694" s="165"/>
      <c r="CF694" s="164"/>
      <c r="CG694" s="164"/>
      <c r="CH694" s="164"/>
      <c r="CI694" s="164"/>
      <c r="CJ694" s="164"/>
      <c r="CK694" s="164"/>
      <c r="CL694" s="164"/>
      <c r="CM694" s="164"/>
      <c r="CN694" s="164"/>
    </row>
    <row r="695" spans="5:92" ht="14.25" customHeight="1" x14ac:dyDescent="0.35">
      <c r="E695" s="164">
        <v>565</v>
      </c>
      <c r="F695" s="164"/>
      <c r="G695" s="189"/>
      <c r="H695" s="189"/>
      <c r="I695" s="189"/>
      <c r="J695" s="189"/>
      <c r="K695" s="189"/>
      <c r="L695" s="189"/>
      <c r="M695" s="189"/>
      <c r="N695" s="189"/>
      <c r="O695" s="189"/>
      <c r="P695" s="189"/>
      <c r="Q695" s="189"/>
      <c r="R695" s="189"/>
      <c r="S695" s="189"/>
      <c r="T695" s="163" t="s">
        <v>1162</v>
      </c>
      <c r="U695" s="163"/>
      <c r="V695" s="163"/>
      <c r="W695" s="163"/>
      <c r="X695" s="163"/>
      <c r="Y695" s="163"/>
      <c r="Z695" s="163"/>
      <c r="AA695" s="163"/>
      <c r="AB695" s="163"/>
      <c r="AC695" s="163"/>
      <c r="AD695" s="163"/>
      <c r="AE695" s="163"/>
      <c r="AF695" s="163"/>
      <c r="AG695" s="163"/>
      <c r="AH695" s="163"/>
      <c r="AI695" s="163"/>
      <c r="AJ695" s="163"/>
      <c r="AK695" s="163"/>
      <c r="AL695" s="163"/>
      <c r="AM695" s="163"/>
      <c r="AN695" s="163"/>
      <c r="AO695" s="163"/>
      <c r="AP695" s="163"/>
      <c r="AQ695" s="163"/>
      <c r="AR695" s="163"/>
      <c r="AS695" s="163"/>
      <c r="AT695" s="163"/>
      <c r="AU695" s="163"/>
      <c r="AV695" s="163"/>
      <c r="AW695" s="163"/>
      <c r="AX695" s="163"/>
      <c r="AY695" s="163"/>
      <c r="AZ695" s="163"/>
      <c r="BA695" s="163"/>
      <c r="BB695" s="163"/>
      <c r="BC695" s="163"/>
      <c r="BD695" s="163"/>
      <c r="BE695" s="163"/>
      <c r="BF695" s="163"/>
      <c r="BG695" s="163"/>
      <c r="BH695" s="163"/>
      <c r="BI695" s="163"/>
      <c r="BJ695" s="163"/>
      <c r="BK695" s="164">
        <v>15</v>
      </c>
      <c r="BL695" s="164"/>
      <c r="BM695" s="164"/>
      <c r="BN695" s="164"/>
      <c r="BO695" s="164"/>
      <c r="BP695" s="164"/>
      <c r="BQ695" s="164"/>
      <c r="BR695" s="164"/>
      <c r="BS695" s="164"/>
      <c r="BT695" s="164"/>
      <c r="BU695" s="164"/>
      <c r="BV695" s="164"/>
      <c r="BW695" s="164"/>
      <c r="BX695" s="164"/>
      <c r="BY695" s="165">
        <v>15</v>
      </c>
      <c r="BZ695" s="165"/>
      <c r="CA695" s="165"/>
      <c r="CB695" s="165"/>
      <c r="CC695" s="165"/>
      <c r="CD695" s="165"/>
      <c r="CE695" s="165"/>
      <c r="CF695" s="164"/>
      <c r="CG695" s="164"/>
      <c r="CH695" s="164"/>
      <c r="CI695" s="164"/>
      <c r="CJ695" s="164"/>
      <c r="CK695" s="164"/>
      <c r="CL695" s="164"/>
      <c r="CM695" s="164"/>
      <c r="CN695" s="164"/>
    </row>
    <row r="696" spans="5:92" ht="14.25" customHeight="1" x14ac:dyDescent="0.35">
      <c r="E696" s="164">
        <v>566</v>
      </c>
      <c r="F696" s="164"/>
      <c r="G696" s="189"/>
      <c r="H696" s="189"/>
      <c r="I696" s="189"/>
      <c r="J696" s="189"/>
      <c r="K696" s="189"/>
      <c r="L696" s="189"/>
      <c r="M696" s="189"/>
      <c r="N696" s="189"/>
      <c r="O696" s="189"/>
      <c r="P696" s="189"/>
      <c r="Q696" s="189"/>
      <c r="R696" s="189"/>
      <c r="S696" s="189"/>
      <c r="T696" s="163" t="s">
        <v>1163</v>
      </c>
      <c r="U696" s="163"/>
      <c r="V696" s="163"/>
      <c r="W696" s="163"/>
      <c r="X696" s="163"/>
      <c r="Y696" s="163"/>
      <c r="Z696" s="163"/>
      <c r="AA696" s="163"/>
      <c r="AB696" s="163"/>
      <c r="AC696" s="163"/>
      <c r="AD696" s="163"/>
      <c r="AE696" s="163"/>
      <c r="AF696" s="163"/>
      <c r="AG696" s="163"/>
      <c r="AH696" s="163"/>
      <c r="AI696" s="163"/>
      <c r="AJ696" s="163"/>
      <c r="AK696" s="163"/>
      <c r="AL696" s="163"/>
      <c r="AM696" s="163"/>
      <c r="AN696" s="163"/>
      <c r="AO696" s="163"/>
      <c r="AP696" s="163"/>
      <c r="AQ696" s="163"/>
      <c r="AR696" s="163"/>
      <c r="AS696" s="163"/>
      <c r="AT696" s="163"/>
      <c r="AU696" s="163"/>
      <c r="AV696" s="163"/>
      <c r="AW696" s="163"/>
      <c r="AX696" s="163"/>
      <c r="AY696" s="163"/>
      <c r="AZ696" s="163"/>
      <c r="BA696" s="163"/>
      <c r="BB696" s="163"/>
      <c r="BC696" s="163"/>
      <c r="BD696" s="163"/>
      <c r="BE696" s="163"/>
      <c r="BF696" s="163"/>
      <c r="BG696" s="163"/>
      <c r="BH696" s="163"/>
      <c r="BI696" s="163"/>
      <c r="BJ696" s="163"/>
      <c r="BK696" s="164"/>
      <c r="BL696" s="164"/>
      <c r="BM696" s="164"/>
      <c r="BN696" s="164"/>
      <c r="BO696" s="164"/>
      <c r="BP696" s="164"/>
      <c r="BQ696" s="164"/>
      <c r="BR696" s="164">
        <v>8</v>
      </c>
      <c r="BS696" s="164"/>
      <c r="BT696" s="164"/>
      <c r="BU696" s="164"/>
      <c r="BV696" s="164"/>
      <c r="BW696" s="164"/>
      <c r="BX696" s="164"/>
      <c r="BY696" s="165">
        <v>8</v>
      </c>
      <c r="BZ696" s="165"/>
      <c r="CA696" s="165"/>
      <c r="CB696" s="165"/>
      <c r="CC696" s="165"/>
      <c r="CD696" s="165"/>
      <c r="CE696" s="165"/>
      <c r="CF696" s="164"/>
      <c r="CG696" s="164"/>
      <c r="CH696" s="164"/>
      <c r="CI696" s="164"/>
      <c r="CJ696" s="164"/>
      <c r="CK696" s="164"/>
      <c r="CL696" s="164"/>
      <c r="CM696" s="164"/>
      <c r="CN696" s="164"/>
    </row>
    <row r="697" spans="5:92" ht="14.25" customHeight="1" x14ac:dyDescent="0.35">
      <c r="E697" s="164">
        <v>567</v>
      </c>
      <c r="F697" s="164"/>
      <c r="G697" s="189"/>
      <c r="H697" s="189"/>
      <c r="I697" s="189"/>
      <c r="J697" s="189"/>
      <c r="K697" s="189"/>
      <c r="L697" s="189"/>
      <c r="M697" s="189"/>
      <c r="N697" s="189"/>
      <c r="O697" s="189"/>
      <c r="P697" s="189"/>
      <c r="Q697" s="189"/>
      <c r="R697" s="189"/>
      <c r="S697" s="189"/>
      <c r="T697" s="163" t="s">
        <v>1164</v>
      </c>
      <c r="U697" s="163"/>
      <c r="V697" s="163"/>
      <c r="W697" s="163"/>
      <c r="X697" s="163"/>
      <c r="Y697" s="163"/>
      <c r="Z697" s="163"/>
      <c r="AA697" s="163"/>
      <c r="AB697" s="163"/>
      <c r="AC697" s="163"/>
      <c r="AD697" s="163"/>
      <c r="AE697" s="163"/>
      <c r="AF697" s="163"/>
      <c r="AG697" s="163"/>
      <c r="AH697" s="163"/>
      <c r="AI697" s="163"/>
      <c r="AJ697" s="163"/>
      <c r="AK697" s="163"/>
      <c r="AL697" s="163"/>
      <c r="AM697" s="163"/>
      <c r="AN697" s="163"/>
      <c r="AO697" s="163"/>
      <c r="AP697" s="163"/>
      <c r="AQ697" s="163"/>
      <c r="AR697" s="163"/>
      <c r="AS697" s="163"/>
      <c r="AT697" s="163"/>
      <c r="AU697" s="163"/>
      <c r="AV697" s="163"/>
      <c r="AW697" s="163"/>
      <c r="AX697" s="163"/>
      <c r="AY697" s="163"/>
      <c r="AZ697" s="163"/>
      <c r="BA697" s="163"/>
      <c r="BB697" s="163"/>
      <c r="BC697" s="163"/>
      <c r="BD697" s="163"/>
      <c r="BE697" s="163"/>
      <c r="BF697" s="163"/>
      <c r="BG697" s="163"/>
      <c r="BH697" s="163"/>
      <c r="BI697" s="163"/>
      <c r="BJ697" s="163"/>
      <c r="BK697" s="164"/>
      <c r="BL697" s="164"/>
      <c r="BM697" s="164"/>
      <c r="BN697" s="164"/>
      <c r="BO697" s="164"/>
      <c r="BP697" s="164"/>
      <c r="BQ697" s="164"/>
      <c r="BR697" s="164">
        <v>12</v>
      </c>
      <c r="BS697" s="164"/>
      <c r="BT697" s="164"/>
      <c r="BU697" s="164"/>
      <c r="BV697" s="164"/>
      <c r="BW697" s="164"/>
      <c r="BX697" s="164"/>
      <c r="BY697" s="165">
        <v>12</v>
      </c>
      <c r="BZ697" s="165"/>
      <c r="CA697" s="165"/>
      <c r="CB697" s="165"/>
      <c r="CC697" s="165"/>
      <c r="CD697" s="165"/>
      <c r="CE697" s="165"/>
      <c r="CF697" s="164"/>
      <c r="CG697" s="164"/>
      <c r="CH697" s="164"/>
      <c r="CI697" s="164"/>
      <c r="CJ697" s="164"/>
      <c r="CK697" s="164"/>
      <c r="CL697" s="164"/>
      <c r="CM697" s="164"/>
      <c r="CN697" s="164"/>
    </row>
    <row r="698" spans="5:92" ht="14.25" customHeight="1" x14ac:dyDescent="0.35">
      <c r="E698" s="164">
        <v>568</v>
      </c>
      <c r="F698" s="164"/>
      <c r="G698" s="189"/>
      <c r="H698" s="189"/>
      <c r="I698" s="189"/>
      <c r="J698" s="189"/>
      <c r="K698" s="189"/>
      <c r="L698" s="189"/>
      <c r="M698" s="189"/>
      <c r="N698" s="189"/>
      <c r="O698" s="189"/>
      <c r="P698" s="189"/>
      <c r="Q698" s="189"/>
      <c r="R698" s="189"/>
      <c r="S698" s="189"/>
      <c r="T698" s="163" t="s">
        <v>1165</v>
      </c>
      <c r="U698" s="163"/>
      <c r="V698" s="163"/>
      <c r="W698" s="163"/>
      <c r="X698" s="163"/>
      <c r="Y698" s="163"/>
      <c r="Z698" s="163"/>
      <c r="AA698" s="163"/>
      <c r="AB698" s="163"/>
      <c r="AC698" s="163"/>
      <c r="AD698" s="163"/>
      <c r="AE698" s="163"/>
      <c r="AF698" s="163"/>
      <c r="AG698" s="163"/>
      <c r="AH698" s="163"/>
      <c r="AI698" s="163"/>
      <c r="AJ698" s="163"/>
      <c r="AK698" s="163"/>
      <c r="AL698" s="163"/>
      <c r="AM698" s="163"/>
      <c r="AN698" s="163"/>
      <c r="AO698" s="163"/>
      <c r="AP698" s="163"/>
      <c r="AQ698" s="163"/>
      <c r="AR698" s="163"/>
      <c r="AS698" s="163"/>
      <c r="AT698" s="163"/>
      <c r="AU698" s="163"/>
      <c r="AV698" s="163"/>
      <c r="AW698" s="163"/>
      <c r="AX698" s="163"/>
      <c r="AY698" s="163"/>
      <c r="AZ698" s="163"/>
      <c r="BA698" s="163"/>
      <c r="BB698" s="163"/>
      <c r="BC698" s="163"/>
      <c r="BD698" s="163"/>
      <c r="BE698" s="163"/>
      <c r="BF698" s="163"/>
      <c r="BG698" s="163"/>
      <c r="BH698" s="163"/>
      <c r="BI698" s="163"/>
      <c r="BJ698" s="163"/>
      <c r="BK698" s="164">
        <v>17</v>
      </c>
      <c r="BL698" s="164"/>
      <c r="BM698" s="164"/>
      <c r="BN698" s="164"/>
      <c r="BO698" s="164"/>
      <c r="BP698" s="164"/>
      <c r="BQ698" s="164"/>
      <c r="BR698" s="164"/>
      <c r="BS698" s="164"/>
      <c r="BT698" s="164"/>
      <c r="BU698" s="164"/>
      <c r="BV698" s="164"/>
      <c r="BW698" s="164"/>
      <c r="BX698" s="164"/>
      <c r="BY698" s="165">
        <v>17</v>
      </c>
      <c r="BZ698" s="165"/>
      <c r="CA698" s="165"/>
      <c r="CB698" s="165"/>
      <c r="CC698" s="165"/>
      <c r="CD698" s="165"/>
      <c r="CE698" s="165"/>
      <c r="CF698" s="164"/>
      <c r="CG698" s="164"/>
      <c r="CH698" s="164"/>
      <c r="CI698" s="164"/>
      <c r="CJ698" s="164"/>
      <c r="CK698" s="164"/>
      <c r="CL698" s="164"/>
      <c r="CM698" s="164"/>
      <c r="CN698" s="164"/>
    </row>
    <row r="699" spans="5:92" ht="14.25" customHeight="1" x14ac:dyDescent="0.35">
      <c r="E699" s="164">
        <v>569</v>
      </c>
      <c r="F699" s="164"/>
      <c r="G699" s="189"/>
      <c r="H699" s="189"/>
      <c r="I699" s="189"/>
      <c r="J699" s="189"/>
      <c r="K699" s="189"/>
      <c r="L699" s="189"/>
      <c r="M699" s="189"/>
      <c r="N699" s="189"/>
      <c r="O699" s="189"/>
      <c r="P699" s="189"/>
      <c r="Q699" s="189"/>
      <c r="R699" s="189"/>
      <c r="S699" s="189"/>
      <c r="T699" s="163" t="s">
        <v>1166</v>
      </c>
      <c r="U699" s="163"/>
      <c r="V699" s="163"/>
      <c r="W699" s="163"/>
      <c r="X699" s="163"/>
      <c r="Y699" s="163"/>
      <c r="Z699" s="163"/>
      <c r="AA699" s="163"/>
      <c r="AB699" s="163"/>
      <c r="AC699" s="163"/>
      <c r="AD699" s="163"/>
      <c r="AE699" s="163"/>
      <c r="AF699" s="163"/>
      <c r="AG699" s="163"/>
      <c r="AH699" s="163"/>
      <c r="AI699" s="163"/>
      <c r="AJ699" s="163"/>
      <c r="AK699" s="163"/>
      <c r="AL699" s="163"/>
      <c r="AM699" s="163"/>
      <c r="AN699" s="163"/>
      <c r="AO699" s="163"/>
      <c r="AP699" s="163"/>
      <c r="AQ699" s="163"/>
      <c r="AR699" s="163"/>
      <c r="AS699" s="163"/>
      <c r="AT699" s="163"/>
      <c r="AU699" s="163"/>
      <c r="AV699" s="163"/>
      <c r="AW699" s="163"/>
      <c r="AX699" s="163"/>
      <c r="AY699" s="163"/>
      <c r="AZ699" s="163"/>
      <c r="BA699" s="163"/>
      <c r="BB699" s="163"/>
      <c r="BC699" s="163"/>
      <c r="BD699" s="163"/>
      <c r="BE699" s="163"/>
      <c r="BF699" s="163"/>
      <c r="BG699" s="163"/>
      <c r="BH699" s="163"/>
      <c r="BI699" s="163"/>
      <c r="BJ699" s="163"/>
      <c r="BK699" s="164"/>
      <c r="BL699" s="164"/>
      <c r="BM699" s="164"/>
      <c r="BN699" s="164"/>
      <c r="BO699" s="164"/>
      <c r="BP699" s="164"/>
      <c r="BQ699" s="164"/>
      <c r="BR699" s="164">
        <v>6</v>
      </c>
      <c r="BS699" s="164"/>
      <c r="BT699" s="164"/>
      <c r="BU699" s="164"/>
      <c r="BV699" s="164"/>
      <c r="BW699" s="164"/>
      <c r="BX699" s="164"/>
      <c r="BY699" s="165">
        <v>6</v>
      </c>
      <c r="BZ699" s="165"/>
      <c r="CA699" s="165"/>
      <c r="CB699" s="165"/>
      <c r="CC699" s="165"/>
      <c r="CD699" s="165"/>
      <c r="CE699" s="165"/>
      <c r="CF699" s="164"/>
      <c r="CG699" s="164"/>
      <c r="CH699" s="164"/>
      <c r="CI699" s="164"/>
      <c r="CJ699" s="164"/>
      <c r="CK699" s="164"/>
      <c r="CL699" s="164"/>
      <c r="CM699" s="164"/>
      <c r="CN699" s="164"/>
    </row>
    <row r="700" spans="5:92" ht="14.25" customHeight="1" x14ac:dyDescent="0.35">
      <c r="E700" s="164">
        <v>570</v>
      </c>
      <c r="F700" s="164"/>
      <c r="G700" s="189"/>
      <c r="H700" s="189"/>
      <c r="I700" s="189"/>
      <c r="J700" s="189"/>
      <c r="K700" s="189"/>
      <c r="L700" s="189"/>
      <c r="M700" s="189"/>
      <c r="N700" s="189"/>
      <c r="O700" s="189"/>
      <c r="P700" s="189"/>
      <c r="Q700" s="189"/>
      <c r="R700" s="189"/>
      <c r="S700" s="189"/>
      <c r="T700" s="163" t="s">
        <v>1167</v>
      </c>
      <c r="U700" s="163"/>
      <c r="V700" s="163"/>
      <c r="W700" s="163"/>
      <c r="X700" s="163"/>
      <c r="Y700" s="163"/>
      <c r="Z700" s="163"/>
      <c r="AA700" s="163"/>
      <c r="AB700" s="163"/>
      <c r="AC700" s="163"/>
      <c r="AD700" s="163"/>
      <c r="AE700" s="163"/>
      <c r="AF700" s="163"/>
      <c r="AG700" s="163"/>
      <c r="AH700" s="163"/>
      <c r="AI700" s="163"/>
      <c r="AJ700" s="163"/>
      <c r="AK700" s="163"/>
      <c r="AL700" s="163"/>
      <c r="AM700" s="163"/>
      <c r="AN700" s="163"/>
      <c r="AO700" s="163"/>
      <c r="AP700" s="163"/>
      <c r="AQ700" s="163"/>
      <c r="AR700" s="163"/>
      <c r="AS700" s="163"/>
      <c r="AT700" s="163"/>
      <c r="AU700" s="163"/>
      <c r="AV700" s="163"/>
      <c r="AW700" s="163"/>
      <c r="AX700" s="163"/>
      <c r="AY700" s="163"/>
      <c r="AZ700" s="163"/>
      <c r="BA700" s="163"/>
      <c r="BB700" s="163"/>
      <c r="BC700" s="163"/>
      <c r="BD700" s="163"/>
      <c r="BE700" s="163"/>
      <c r="BF700" s="163"/>
      <c r="BG700" s="163"/>
      <c r="BH700" s="163"/>
      <c r="BI700" s="163"/>
      <c r="BJ700" s="163"/>
      <c r="BK700" s="164">
        <v>20</v>
      </c>
      <c r="BL700" s="164"/>
      <c r="BM700" s="164"/>
      <c r="BN700" s="164"/>
      <c r="BO700" s="164"/>
      <c r="BP700" s="164"/>
      <c r="BQ700" s="164"/>
      <c r="BR700" s="164"/>
      <c r="BS700" s="164"/>
      <c r="BT700" s="164"/>
      <c r="BU700" s="164"/>
      <c r="BV700" s="164"/>
      <c r="BW700" s="164"/>
      <c r="BX700" s="164"/>
      <c r="BY700" s="165">
        <v>20</v>
      </c>
      <c r="BZ700" s="165"/>
      <c r="CA700" s="165"/>
      <c r="CB700" s="165"/>
      <c r="CC700" s="165"/>
      <c r="CD700" s="165"/>
      <c r="CE700" s="165"/>
      <c r="CF700" s="164"/>
      <c r="CG700" s="164"/>
      <c r="CH700" s="164"/>
      <c r="CI700" s="164"/>
      <c r="CJ700" s="164"/>
      <c r="CK700" s="164"/>
      <c r="CL700" s="164"/>
      <c r="CM700" s="164"/>
      <c r="CN700" s="164"/>
    </row>
    <row r="701" spans="5:92" ht="14.25" customHeight="1" x14ac:dyDescent="0.35">
      <c r="E701" s="164">
        <v>571</v>
      </c>
      <c r="F701" s="164"/>
      <c r="G701" s="189"/>
      <c r="H701" s="189"/>
      <c r="I701" s="189"/>
      <c r="J701" s="189"/>
      <c r="K701" s="189"/>
      <c r="L701" s="189"/>
      <c r="M701" s="189"/>
      <c r="N701" s="189"/>
      <c r="O701" s="189"/>
      <c r="P701" s="189"/>
      <c r="Q701" s="189"/>
      <c r="R701" s="189"/>
      <c r="S701" s="189"/>
      <c r="T701" s="163" t="s">
        <v>1168</v>
      </c>
      <c r="U701" s="163"/>
      <c r="V701" s="163"/>
      <c r="W701" s="163"/>
      <c r="X701" s="163"/>
      <c r="Y701" s="163"/>
      <c r="Z701" s="163"/>
      <c r="AA701" s="163"/>
      <c r="AB701" s="163"/>
      <c r="AC701" s="163"/>
      <c r="AD701" s="163"/>
      <c r="AE701" s="163"/>
      <c r="AF701" s="163"/>
      <c r="AG701" s="163"/>
      <c r="AH701" s="163"/>
      <c r="AI701" s="163"/>
      <c r="AJ701" s="163"/>
      <c r="AK701" s="163"/>
      <c r="AL701" s="163"/>
      <c r="AM701" s="163"/>
      <c r="AN701" s="163"/>
      <c r="AO701" s="163"/>
      <c r="AP701" s="163"/>
      <c r="AQ701" s="163"/>
      <c r="AR701" s="163"/>
      <c r="AS701" s="163"/>
      <c r="AT701" s="163"/>
      <c r="AU701" s="163"/>
      <c r="AV701" s="163"/>
      <c r="AW701" s="163"/>
      <c r="AX701" s="163"/>
      <c r="AY701" s="163"/>
      <c r="AZ701" s="163"/>
      <c r="BA701" s="163"/>
      <c r="BB701" s="163"/>
      <c r="BC701" s="163"/>
      <c r="BD701" s="163"/>
      <c r="BE701" s="163"/>
      <c r="BF701" s="163"/>
      <c r="BG701" s="163"/>
      <c r="BH701" s="163"/>
      <c r="BI701" s="163"/>
      <c r="BJ701" s="163"/>
      <c r="BK701" s="164">
        <v>10</v>
      </c>
      <c r="BL701" s="164"/>
      <c r="BM701" s="164"/>
      <c r="BN701" s="164"/>
      <c r="BO701" s="164"/>
      <c r="BP701" s="164"/>
      <c r="BQ701" s="164"/>
      <c r="BR701" s="164"/>
      <c r="BS701" s="164"/>
      <c r="BT701" s="164"/>
      <c r="BU701" s="164"/>
      <c r="BV701" s="164"/>
      <c r="BW701" s="164"/>
      <c r="BX701" s="164"/>
      <c r="BY701" s="165">
        <v>10</v>
      </c>
      <c r="BZ701" s="165"/>
      <c r="CA701" s="165"/>
      <c r="CB701" s="165"/>
      <c r="CC701" s="165"/>
      <c r="CD701" s="165"/>
      <c r="CE701" s="165"/>
      <c r="CF701" s="164"/>
      <c r="CG701" s="164"/>
      <c r="CH701" s="164"/>
      <c r="CI701" s="164"/>
      <c r="CJ701" s="164"/>
      <c r="CK701" s="164"/>
      <c r="CL701" s="164"/>
      <c r="CM701" s="164"/>
      <c r="CN701" s="164"/>
    </row>
    <row r="702" spans="5:92" ht="14.25" customHeight="1" x14ac:dyDescent="0.35">
      <c r="E702" s="164">
        <v>572</v>
      </c>
      <c r="F702" s="164"/>
      <c r="G702" s="189"/>
      <c r="H702" s="189"/>
      <c r="I702" s="189"/>
      <c r="J702" s="189"/>
      <c r="K702" s="189"/>
      <c r="L702" s="189"/>
      <c r="M702" s="189"/>
      <c r="N702" s="189"/>
      <c r="O702" s="189"/>
      <c r="P702" s="189"/>
      <c r="Q702" s="189"/>
      <c r="R702" s="189"/>
      <c r="S702" s="189"/>
      <c r="T702" s="163" t="s">
        <v>1169</v>
      </c>
      <c r="U702" s="163"/>
      <c r="V702" s="163"/>
      <c r="W702" s="163"/>
      <c r="X702" s="163"/>
      <c r="Y702" s="163"/>
      <c r="Z702" s="163"/>
      <c r="AA702" s="163"/>
      <c r="AB702" s="163"/>
      <c r="AC702" s="163"/>
      <c r="AD702" s="163"/>
      <c r="AE702" s="163"/>
      <c r="AF702" s="163"/>
      <c r="AG702" s="163"/>
      <c r="AH702" s="163"/>
      <c r="AI702" s="163"/>
      <c r="AJ702" s="163"/>
      <c r="AK702" s="163"/>
      <c r="AL702" s="163"/>
      <c r="AM702" s="163"/>
      <c r="AN702" s="163"/>
      <c r="AO702" s="163"/>
      <c r="AP702" s="163"/>
      <c r="AQ702" s="163"/>
      <c r="AR702" s="163"/>
      <c r="AS702" s="163"/>
      <c r="AT702" s="163"/>
      <c r="AU702" s="163"/>
      <c r="AV702" s="163"/>
      <c r="AW702" s="163"/>
      <c r="AX702" s="163"/>
      <c r="AY702" s="163"/>
      <c r="AZ702" s="163"/>
      <c r="BA702" s="163"/>
      <c r="BB702" s="163"/>
      <c r="BC702" s="163"/>
      <c r="BD702" s="163"/>
      <c r="BE702" s="163"/>
      <c r="BF702" s="163"/>
      <c r="BG702" s="163"/>
      <c r="BH702" s="163"/>
      <c r="BI702" s="163"/>
      <c r="BJ702" s="163"/>
      <c r="BK702" s="164"/>
      <c r="BL702" s="164"/>
      <c r="BM702" s="164"/>
      <c r="BN702" s="164"/>
      <c r="BO702" s="164"/>
      <c r="BP702" s="164"/>
      <c r="BQ702" s="164"/>
      <c r="BR702" s="164">
        <v>14</v>
      </c>
      <c r="BS702" s="164"/>
      <c r="BT702" s="164"/>
      <c r="BU702" s="164"/>
      <c r="BV702" s="164"/>
      <c r="BW702" s="164"/>
      <c r="BX702" s="164"/>
      <c r="BY702" s="165">
        <v>14</v>
      </c>
      <c r="BZ702" s="165"/>
      <c r="CA702" s="165"/>
      <c r="CB702" s="165"/>
      <c r="CC702" s="165"/>
      <c r="CD702" s="165"/>
      <c r="CE702" s="165"/>
      <c r="CF702" s="164"/>
      <c r="CG702" s="164"/>
      <c r="CH702" s="164"/>
      <c r="CI702" s="164"/>
      <c r="CJ702" s="164"/>
      <c r="CK702" s="164"/>
      <c r="CL702" s="164"/>
      <c r="CM702" s="164"/>
      <c r="CN702" s="164"/>
    </row>
    <row r="703" spans="5:92" ht="14.25" customHeight="1" x14ac:dyDescent="0.35">
      <c r="E703" s="164">
        <v>573</v>
      </c>
      <c r="F703" s="164"/>
      <c r="G703" s="189"/>
      <c r="H703" s="189"/>
      <c r="I703" s="189"/>
      <c r="J703" s="189"/>
      <c r="K703" s="189"/>
      <c r="L703" s="189"/>
      <c r="M703" s="189"/>
      <c r="N703" s="189"/>
      <c r="O703" s="189"/>
      <c r="P703" s="189"/>
      <c r="Q703" s="189"/>
      <c r="R703" s="189"/>
      <c r="S703" s="189"/>
      <c r="T703" s="163" t="s">
        <v>1170</v>
      </c>
      <c r="U703" s="163"/>
      <c r="V703" s="163"/>
      <c r="W703" s="163"/>
      <c r="X703" s="163"/>
      <c r="Y703" s="163"/>
      <c r="Z703" s="163"/>
      <c r="AA703" s="163"/>
      <c r="AB703" s="163"/>
      <c r="AC703" s="163"/>
      <c r="AD703" s="163"/>
      <c r="AE703" s="163"/>
      <c r="AF703" s="163"/>
      <c r="AG703" s="163"/>
      <c r="AH703" s="163"/>
      <c r="AI703" s="163"/>
      <c r="AJ703" s="163"/>
      <c r="AK703" s="163"/>
      <c r="AL703" s="163"/>
      <c r="AM703" s="163"/>
      <c r="AN703" s="163"/>
      <c r="AO703" s="163"/>
      <c r="AP703" s="163"/>
      <c r="AQ703" s="163"/>
      <c r="AR703" s="163"/>
      <c r="AS703" s="163"/>
      <c r="AT703" s="163"/>
      <c r="AU703" s="163"/>
      <c r="AV703" s="163"/>
      <c r="AW703" s="163"/>
      <c r="AX703" s="163"/>
      <c r="AY703" s="163"/>
      <c r="AZ703" s="163"/>
      <c r="BA703" s="163"/>
      <c r="BB703" s="163"/>
      <c r="BC703" s="163"/>
      <c r="BD703" s="163">
        <v>3</v>
      </c>
      <c r="BE703" s="163"/>
      <c r="BF703" s="163"/>
      <c r="BG703" s="163"/>
      <c r="BH703" s="163"/>
      <c r="BI703" s="163"/>
      <c r="BJ703" s="163"/>
      <c r="BK703" s="164"/>
      <c r="BL703" s="164"/>
      <c r="BM703" s="164"/>
      <c r="BN703" s="164"/>
      <c r="BO703" s="164"/>
      <c r="BP703" s="164"/>
      <c r="BQ703" s="164"/>
      <c r="BR703" s="164"/>
      <c r="BS703" s="164"/>
      <c r="BT703" s="164"/>
      <c r="BU703" s="164"/>
      <c r="BV703" s="164"/>
      <c r="BW703" s="164"/>
      <c r="BX703" s="164"/>
      <c r="BY703" s="165">
        <v>3</v>
      </c>
      <c r="BZ703" s="165"/>
      <c r="CA703" s="165"/>
      <c r="CB703" s="165"/>
      <c r="CC703" s="165"/>
      <c r="CD703" s="165"/>
      <c r="CE703" s="165"/>
      <c r="CF703" s="164"/>
      <c r="CG703" s="164"/>
      <c r="CH703" s="164"/>
      <c r="CI703" s="164"/>
      <c r="CJ703" s="164"/>
      <c r="CK703" s="164"/>
      <c r="CL703" s="164"/>
      <c r="CM703" s="164"/>
      <c r="CN703" s="164"/>
    </row>
    <row r="704" spans="5:92" ht="14.25" customHeight="1" x14ac:dyDescent="0.35">
      <c r="E704" s="164">
        <v>574</v>
      </c>
      <c r="F704" s="164"/>
      <c r="G704" s="189"/>
      <c r="H704" s="189"/>
      <c r="I704" s="189"/>
      <c r="J704" s="189"/>
      <c r="K704" s="189"/>
      <c r="L704" s="189"/>
      <c r="M704" s="189"/>
      <c r="N704" s="189"/>
      <c r="O704" s="189"/>
      <c r="P704" s="189"/>
      <c r="Q704" s="189"/>
      <c r="R704" s="189"/>
      <c r="S704" s="189"/>
      <c r="T704" s="163" t="s">
        <v>1171</v>
      </c>
      <c r="U704" s="163"/>
      <c r="V704" s="163"/>
      <c r="W704" s="163"/>
      <c r="X704" s="163"/>
      <c r="Y704" s="163"/>
      <c r="Z704" s="163"/>
      <c r="AA704" s="163"/>
      <c r="AB704" s="163"/>
      <c r="AC704" s="163"/>
      <c r="AD704" s="163"/>
      <c r="AE704" s="163"/>
      <c r="AF704" s="163"/>
      <c r="AG704" s="163"/>
      <c r="AH704" s="163"/>
      <c r="AI704" s="163"/>
      <c r="AJ704" s="163"/>
      <c r="AK704" s="163"/>
      <c r="AL704" s="163"/>
      <c r="AM704" s="163"/>
      <c r="AN704" s="163"/>
      <c r="AO704" s="163"/>
      <c r="AP704" s="163"/>
      <c r="AQ704" s="163"/>
      <c r="AR704" s="163"/>
      <c r="AS704" s="163"/>
      <c r="AT704" s="163"/>
      <c r="AU704" s="163"/>
      <c r="AV704" s="163"/>
      <c r="AW704" s="163"/>
      <c r="AX704" s="163"/>
      <c r="AY704" s="163"/>
      <c r="AZ704" s="163"/>
      <c r="BA704" s="163"/>
      <c r="BB704" s="163"/>
      <c r="BC704" s="163"/>
      <c r="BD704" s="163"/>
      <c r="BE704" s="163"/>
      <c r="BF704" s="163"/>
      <c r="BG704" s="163"/>
      <c r="BH704" s="163"/>
      <c r="BI704" s="163"/>
      <c r="BJ704" s="163"/>
      <c r="BK704" s="164"/>
      <c r="BL704" s="164"/>
      <c r="BM704" s="164"/>
      <c r="BN704" s="164"/>
      <c r="BO704" s="164"/>
      <c r="BP704" s="164"/>
      <c r="BQ704" s="164"/>
      <c r="BR704" s="164">
        <v>10</v>
      </c>
      <c r="BS704" s="164"/>
      <c r="BT704" s="164"/>
      <c r="BU704" s="164"/>
      <c r="BV704" s="164"/>
      <c r="BW704" s="164"/>
      <c r="BX704" s="164"/>
      <c r="BY704" s="165">
        <v>10</v>
      </c>
      <c r="BZ704" s="165"/>
      <c r="CA704" s="165"/>
      <c r="CB704" s="165"/>
      <c r="CC704" s="165"/>
      <c r="CD704" s="165"/>
      <c r="CE704" s="165"/>
      <c r="CF704" s="164"/>
      <c r="CG704" s="164"/>
      <c r="CH704" s="164"/>
      <c r="CI704" s="164"/>
      <c r="CJ704" s="164"/>
      <c r="CK704" s="164"/>
      <c r="CL704" s="164"/>
      <c r="CM704" s="164"/>
      <c r="CN704" s="164"/>
    </row>
    <row r="705" spans="5:92" ht="14.25" customHeight="1" x14ac:dyDescent="0.35">
      <c r="E705" s="164">
        <v>575</v>
      </c>
      <c r="F705" s="164"/>
      <c r="G705" s="189"/>
      <c r="H705" s="189"/>
      <c r="I705" s="189"/>
      <c r="J705" s="189"/>
      <c r="K705" s="189"/>
      <c r="L705" s="189"/>
      <c r="M705" s="189"/>
      <c r="N705" s="189"/>
      <c r="O705" s="189"/>
      <c r="P705" s="189"/>
      <c r="Q705" s="189"/>
      <c r="R705" s="189"/>
      <c r="S705" s="189"/>
      <c r="T705" s="163" t="s">
        <v>1967</v>
      </c>
      <c r="U705" s="163"/>
      <c r="V705" s="163"/>
      <c r="W705" s="163"/>
      <c r="X705" s="163"/>
      <c r="Y705" s="163"/>
      <c r="Z705" s="163"/>
      <c r="AA705" s="163"/>
      <c r="AB705" s="163"/>
      <c r="AC705" s="163"/>
      <c r="AD705" s="163"/>
      <c r="AE705" s="163"/>
      <c r="AF705" s="163"/>
      <c r="AG705" s="163"/>
      <c r="AH705" s="163"/>
      <c r="AI705" s="163"/>
      <c r="AJ705" s="163"/>
      <c r="AK705" s="163"/>
      <c r="AL705" s="163"/>
      <c r="AM705" s="163"/>
      <c r="AN705" s="163"/>
      <c r="AO705" s="163"/>
      <c r="AP705" s="163"/>
      <c r="AQ705" s="163"/>
      <c r="AR705" s="163"/>
      <c r="AS705" s="163"/>
      <c r="AT705" s="163"/>
      <c r="AU705" s="163"/>
      <c r="AV705" s="163"/>
      <c r="AW705" s="163"/>
      <c r="AX705" s="163"/>
      <c r="AY705" s="163"/>
      <c r="AZ705" s="163"/>
      <c r="BA705" s="163"/>
      <c r="BB705" s="163"/>
      <c r="BC705" s="163"/>
      <c r="BD705" s="163"/>
      <c r="BE705" s="163"/>
      <c r="BF705" s="163"/>
      <c r="BG705" s="163"/>
      <c r="BH705" s="163"/>
      <c r="BI705" s="163"/>
      <c r="BJ705" s="163"/>
      <c r="BK705" s="164">
        <v>53</v>
      </c>
      <c r="BL705" s="164"/>
      <c r="BM705" s="164"/>
      <c r="BN705" s="164"/>
      <c r="BO705" s="164"/>
      <c r="BP705" s="164"/>
      <c r="BQ705" s="164"/>
      <c r="BR705" s="164"/>
      <c r="BS705" s="164"/>
      <c r="BT705" s="164"/>
      <c r="BU705" s="164"/>
      <c r="BV705" s="164"/>
      <c r="BW705" s="164"/>
      <c r="BX705" s="164"/>
      <c r="BY705" s="165">
        <v>53</v>
      </c>
      <c r="BZ705" s="165"/>
      <c r="CA705" s="165"/>
      <c r="CB705" s="165"/>
      <c r="CC705" s="165"/>
      <c r="CD705" s="165"/>
      <c r="CE705" s="165"/>
      <c r="CF705" s="164"/>
      <c r="CG705" s="164"/>
      <c r="CH705" s="164"/>
      <c r="CI705" s="164"/>
      <c r="CJ705" s="164"/>
      <c r="CK705" s="164"/>
      <c r="CL705" s="164"/>
      <c r="CM705" s="164"/>
      <c r="CN705" s="164"/>
    </row>
    <row r="706" spans="5:92" ht="14.25" customHeight="1" x14ac:dyDescent="0.35">
      <c r="E706" s="164">
        <v>576</v>
      </c>
      <c r="F706" s="164"/>
      <c r="G706" s="189"/>
      <c r="H706" s="189"/>
      <c r="I706" s="189"/>
      <c r="J706" s="189"/>
      <c r="K706" s="189"/>
      <c r="L706" s="189"/>
      <c r="M706" s="189"/>
      <c r="N706" s="189"/>
      <c r="O706" s="189"/>
      <c r="P706" s="189"/>
      <c r="Q706" s="189"/>
      <c r="R706" s="189"/>
      <c r="S706" s="189"/>
      <c r="T706" s="163" t="s">
        <v>1172</v>
      </c>
      <c r="U706" s="163"/>
      <c r="V706" s="163"/>
      <c r="W706" s="163"/>
      <c r="X706" s="163"/>
      <c r="Y706" s="163"/>
      <c r="Z706" s="163"/>
      <c r="AA706" s="163"/>
      <c r="AB706" s="163"/>
      <c r="AC706" s="163"/>
      <c r="AD706" s="163"/>
      <c r="AE706" s="163"/>
      <c r="AF706" s="163"/>
      <c r="AG706" s="163"/>
      <c r="AH706" s="163"/>
      <c r="AI706" s="163"/>
      <c r="AJ706" s="163"/>
      <c r="AK706" s="163"/>
      <c r="AL706" s="163"/>
      <c r="AM706" s="163"/>
      <c r="AN706" s="163"/>
      <c r="AO706" s="163"/>
      <c r="AP706" s="163"/>
      <c r="AQ706" s="163"/>
      <c r="AR706" s="163"/>
      <c r="AS706" s="163"/>
      <c r="AT706" s="163"/>
      <c r="AU706" s="163"/>
      <c r="AV706" s="163"/>
      <c r="AW706" s="163"/>
      <c r="AX706" s="163"/>
      <c r="AY706" s="163"/>
      <c r="AZ706" s="163"/>
      <c r="BA706" s="163"/>
      <c r="BB706" s="163"/>
      <c r="BC706" s="163"/>
      <c r="BD706" s="163"/>
      <c r="BE706" s="163"/>
      <c r="BF706" s="163"/>
      <c r="BG706" s="163"/>
      <c r="BH706" s="163"/>
      <c r="BI706" s="163"/>
      <c r="BJ706" s="163"/>
      <c r="BK706" s="164"/>
      <c r="BL706" s="164"/>
      <c r="BM706" s="164"/>
      <c r="BN706" s="164"/>
      <c r="BO706" s="164"/>
      <c r="BP706" s="164"/>
      <c r="BQ706" s="164"/>
      <c r="BR706" s="164">
        <v>18</v>
      </c>
      <c r="BS706" s="164"/>
      <c r="BT706" s="164"/>
      <c r="BU706" s="164"/>
      <c r="BV706" s="164"/>
      <c r="BW706" s="164"/>
      <c r="BX706" s="164"/>
      <c r="BY706" s="165">
        <v>18</v>
      </c>
      <c r="BZ706" s="165"/>
      <c r="CA706" s="165"/>
      <c r="CB706" s="165"/>
      <c r="CC706" s="165"/>
      <c r="CD706" s="165"/>
      <c r="CE706" s="165"/>
      <c r="CF706" s="164"/>
      <c r="CG706" s="164"/>
      <c r="CH706" s="164"/>
      <c r="CI706" s="164"/>
      <c r="CJ706" s="164"/>
      <c r="CK706" s="164"/>
      <c r="CL706" s="164"/>
      <c r="CM706" s="164"/>
      <c r="CN706" s="164"/>
    </row>
    <row r="707" spans="5:92" ht="14.25" customHeight="1" x14ac:dyDescent="0.35">
      <c r="E707" s="164">
        <v>577</v>
      </c>
      <c r="F707" s="164"/>
      <c r="G707" s="189"/>
      <c r="H707" s="189"/>
      <c r="I707" s="189"/>
      <c r="J707" s="189"/>
      <c r="K707" s="189"/>
      <c r="L707" s="189"/>
      <c r="M707" s="189"/>
      <c r="N707" s="189"/>
      <c r="O707" s="189"/>
      <c r="P707" s="189"/>
      <c r="Q707" s="189"/>
      <c r="R707" s="189"/>
      <c r="S707" s="189"/>
      <c r="T707" s="163" t="s">
        <v>1173</v>
      </c>
      <c r="U707" s="163"/>
      <c r="V707" s="163"/>
      <c r="W707" s="163"/>
      <c r="X707" s="163"/>
      <c r="Y707" s="163"/>
      <c r="Z707" s="163"/>
      <c r="AA707" s="163"/>
      <c r="AB707" s="163"/>
      <c r="AC707" s="163"/>
      <c r="AD707" s="163"/>
      <c r="AE707" s="163"/>
      <c r="AF707" s="163"/>
      <c r="AG707" s="163"/>
      <c r="AH707" s="163"/>
      <c r="AI707" s="163"/>
      <c r="AJ707" s="163"/>
      <c r="AK707" s="163"/>
      <c r="AL707" s="163"/>
      <c r="AM707" s="163"/>
      <c r="AN707" s="163"/>
      <c r="AO707" s="163"/>
      <c r="AP707" s="163"/>
      <c r="AQ707" s="163"/>
      <c r="AR707" s="163"/>
      <c r="AS707" s="163"/>
      <c r="AT707" s="163"/>
      <c r="AU707" s="163"/>
      <c r="AV707" s="163"/>
      <c r="AW707" s="163"/>
      <c r="AX707" s="163"/>
      <c r="AY707" s="163"/>
      <c r="AZ707" s="163"/>
      <c r="BA707" s="163"/>
      <c r="BB707" s="163"/>
      <c r="BC707" s="163"/>
      <c r="BD707" s="163"/>
      <c r="BE707" s="163"/>
      <c r="BF707" s="163"/>
      <c r="BG707" s="163"/>
      <c r="BH707" s="163"/>
      <c r="BI707" s="163"/>
      <c r="BJ707" s="163"/>
      <c r="BK707" s="164">
        <v>5</v>
      </c>
      <c r="BL707" s="164"/>
      <c r="BM707" s="164"/>
      <c r="BN707" s="164"/>
      <c r="BO707" s="164"/>
      <c r="BP707" s="164"/>
      <c r="BQ707" s="164"/>
      <c r="BR707" s="164"/>
      <c r="BS707" s="164"/>
      <c r="BT707" s="164"/>
      <c r="BU707" s="164"/>
      <c r="BV707" s="164"/>
      <c r="BW707" s="164"/>
      <c r="BX707" s="164"/>
      <c r="BY707" s="165">
        <v>5</v>
      </c>
      <c r="BZ707" s="165"/>
      <c r="CA707" s="165"/>
      <c r="CB707" s="165"/>
      <c r="CC707" s="165"/>
      <c r="CD707" s="165"/>
      <c r="CE707" s="165"/>
      <c r="CF707" s="164"/>
      <c r="CG707" s="164"/>
      <c r="CH707" s="164"/>
      <c r="CI707" s="164"/>
      <c r="CJ707" s="164"/>
      <c r="CK707" s="164"/>
      <c r="CL707" s="164"/>
      <c r="CM707" s="164"/>
      <c r="CN707" s="164"/>
    </row>
    <row r="708" spans="5:92" ht="14.25" customHeight="1" x14ac:dyDescent="0.35">
      <c r="E708" s="164">
        <v>578</v>
      </c>
      <c r="F708" s="164"/>
      <c r="G708" s="189"/>
      <c r="H708" s="189"/>
      <c r="I708" s="189"/>
      <c r="J708" s="189"/>
      <c r="K708" s="189"/>
      <c r="L708" s="189"/>
      <c r="M708" s="189"/>
      <c r="N708" s="189"/>
      <c r="O708" s="189"/>
      <c r="P708" s="189"/>
      <c r="Q708" s="189"/>
      <c r="R708" s="189"/>
      <c r="S708" s="189"/>
      <c r="T708" s="163" t="s">
        <v>1174</v>
      </c>
      <c r="U708" s="163"/>
      <c r="V708" s="163"/>
      <c r="W708" s="163"/>
      <c r="X708" s="163"/>
      <c r="Y708" s="163"/>
      <c r="Z708" s="163"/>
      <c r="AA708" s="163"/>
      <c r="AB708" s="163"/>
      <c r="AC708" s="163"/>
      <c r="AD708" s="163"/>
      <c r="AE708" s="163"/>
      <c r="AF708" s="163"/>
      <c r="AG708" s="163"/>
      <c r="AH708" s="163"/>
      <c r="AI708" s="163"/>
      <c r="AJ708" s="163"/>
      <c r="AK708" s="163"/>
      <c r="AL708" s="163"/>
      <c r="AM708" s="163"/>
      <c r="AN708" s="163"/>
      <c r="AO708" s="163"/>
      <c r="AP708" s="163"/>
      <c r="AQ708" s="163"/>
      <c r="AR708" s="163"/>
      <c r="AS708" s="163"/>
      <c r="AT708" s="163"/>
      <c r="AU708" s="163"/>
      <c r="AV708" s="163"/>
      <c r="AW708" s="163"/>
      <c r="AX708" s="163"/>
      <c r="AY708" s="163"/>
      <c r="AZ708" s="163"/>
      <c r="BA708" s="163"/>
      <c r="BB708" s="163"/>
      <c r="BC708" s="163"/>
      <c r="BD708" s="163"/>
      <c r="BE708" s="163"/>
      <c r="BF708" s="163"/>
      <c r="BG708" s="163"/>
      <c r="BH708" s="163"/>
      <c r="BI708" s="163"/>
      <c r="BJ708" s="163"/>
      <c r="BK708" s="164">
        <v>58</v>
      </c>
      <c r="BL708" s="164"/>
      <c r="BM708" s="164"/>
      <c r="BN708" s="164"/>
      <c r="BO708" s="164"/>
      <c r="BP708" s="164"/>
      <c r="BQ708" s="164"/>
      <c r="BR708" s="164"/>
      <c r="BS708" s="164"/>
      <c r="BT708" s="164"/>
      <c r="BU708" s="164"/>
      <c r="BV708" s="164"/>
      <c r="BW708" s="164"/>
      <c r="BX708" s="164"/>
      <c r="BY708" s="165">
        <v>58</v>
      </c>
      <c r="BZ708" s="165"/>
      <c r="CA708" s="165"/>
      <c r="CB708" s="165"/>
      <c r="CC708" s="165"/>
      <c r="CD708" s="165"/>
      <c r="CE708" s="165"/>
      <c r="CF708" s="164"/>
      <c r="CG708" s="164"/>
      <c r="CH708" s="164"/>
      <c r="CI708" s="164"/>
      <c r="CJ708" s="164"/>
      <c r="CK708" s="164"/>
      <c r="CL708" s="164"/>
      <c r="CM708" s="164"/>
      <c r="CN708" s="164"/>
    </row>
    <row r="709" spans="5:92" ht="14.25" customHeight="1" x14ac:dyDescent="0.35">
      <c r="E709" s="164">
        <v>579</v>
      </c>
      <c r="F709" s="164"/>
      <c r="G709" s="189"/>
      <c r="H709" s="189"/>
      <c r="I709" s="189"/>
      <c r="J709" s="189"/>
      <c r="K709" s="189"/>
      <c r="L709" s="189"/>
      <c r="M709" s="189"/>
      <c r="N709" s="189"/>
      <c r="O709" s="189"/>
      <c r="P709" s="189"/>
      <c r="Q709" s="189"/>
      <c r="R709" s="189"/>
      <c r="S709" s="189"/>
      <c r="T709" s="163" t="s">
        <v>1175</v>
      </c>
      <c r="U709" s="163"/>
      <c r="V709" s="163"/>
      <c r="W709" s="163"/>
      <c r="X709" s="163"/>
      <c r="Y709" s="163"/>
      <c r="Z709" s="163"/>
      <c r="AA709" s="163"/>
      <c r="AB709" s="163"/>
      <c r="AC709" s="163"/>
      <c r="AD709" s="163"/>
      <c r="AE709" s="163"/>
      <c r="AF709" s="163"/>
      <c r="AG709" s="163"/>
      <c r="AH709" s="163"/>
      <c r="AI709" s="163"/>
      <c r="AJ709" s="163"/>
      <c r="AK709" s="163"/>
      <c r="AL709" s="163"/>
      <c r="AM709" s="163"/>
      <c r="AN709" s="163"/>
      <c r="AO709" s="163"/>
      <c r="AP709" s="163"/>
      <c r="AQ709" s="163"/>
      <c r="AR709" s="163"/>
      <c r="AS709" s="163"/>
      <c r="AT709" s="163"/>
      <c r="AU709" s="163"/>
      <c r="AV709" s="163"/>
      <c r="AW709" s="163"/>
      <c r="AX709" s="163"/>
      <c r="AY709" s="163"/>
      <c r="AZ709" s="163"/>
      <c r="BA709" s="163"/>
      <c r="BB709" s="163"/>
      <c r="BC709" s="163"/>
      <c r="BD709" s="163">
        <v>4</v>
      </c>
      <c r="BE709" s="163"/>
      <c r="BF709" s="163"/>
      <c r="BG709" s="163"/>
      <c r="BH709" s="163"/>
      <c r="BI709" s="163"/>
      <c r="BJ709" s="163"/>
      <c r="BK709" s="164"/>
      <c r="BL709" s="164"/>
      <c r="BM709" s="164"/>
      <c r="BN709" s="164"/>
      <c r="BO709" s="164"/>
      <c r="BP709" s="164"/>
      <c r="BQ709" s="164"/>
      <c r="BR709" s="164"/>
      <c r="BS709" s="164"/>
      <c r="BT709" s="164"/>
      <c r="BU709" s="164"/>
      <c r="BV709" s="164"/>
      <c r="BW709" s="164"/>
      <c r="BX709" s="164"/>
      <c r="BY709" s="165">
        <v>4</v>
      </c>
      <c r="BZ709" s="165"/>
      <c r="CA709" s="165"/>
      <c r="CB709" s="165"/>
      <c r="CC709" s="165"/>
      <c r="CD709" s="165"/>
      <c r="CE709" s="165"/>
      <c r="CF709" s="164"/>
      <c r="CG709" s="164"/>
      <c r="CH709" s="164"/>
      <c r="CI709" s="164"/>
      <c r="CJ709" s="164"/>
      <c r="CK709" s="164"/>
      <c r="CL709" s="164"/>
      <c r="CM709" s="164"/>
      <c r="CN709" s="164"/>
    </row>
    <row r="710" spans="5:92" ht="14.25" customHeight="1" x14ac:dyDescent="0.35">
      <c r="E710" s="164">
        <v>580</v>
      </c>
      <c r="F710" s="164"/>
      <c r="G710" s="189"/>
      <c r="H710" s="189"/>
      <c r="I710" s="189"/>
      <c r="J710" s="189"/>
      <c r="K710" s="189"/>
      <c r="L710" s="189"/>
      <c r="M710" s="189"/>
      <c r="N710" s="189"/>
      <c r="O710" s="189"/>
      <c r="P710" s="189"/>
      <c r="Q710" s="189"/>
      <c r="R710" s="189"/>
      <c r="S710" s="189"/>
      <c r="T710" s="163" t="s">
        <v>1176</v>
      </c>
      <c r="U710" s="163"/>
      <c r="V710" s="163"/>
      <c r="W710" s="163"/>
      <c r="X710" s="163"/>
      <c r="Y710" s="163"/>
      <c r="Z710" s="163"/>
      <c r="AA710" s="163"/>
      <c r="AB710" s="163"/>
      <c r="AC710" s="163"/>
      <c r="AD710" s="163"/>
      <c r="AE710" s="163"/>
      <c r="AF710" s="163"/>
      <c r="AG710" s="163"/>
      <c r="AH710" s="163"/>
      <c r="AI710" s="163"/>
      <c r="AJ710" s="163"/>
      <c r="AK710" s="163"/>
      <c r="AL710" s="163"/>
      <c r="AM710" s="163"/>
      <c r="AN710" s="163"/>
      <c r="AO710" s="163"/>
      <c r="AP710" s="163"/>
      <c r="AQ710" s="163"/>
      <c r="AR710" s="163"/>
      <c r="AS710" s="163"/>
      <c r="AT710" s="163"/>
      <c r="AU710" s="163"/>
      <c r="AV710" s="163"/>
      <c r="AW710" s="163"/>
      <c r="AX710" s="163"/>
      <c r="AY710" s="163"/>
      <c r="AZ710" s="163"/>
      <c r="BA710" s="163"/>
      <c r="BB710" s="163"/>
      <c r="BC710" s="163"/>
      <c r="BD710" s="163"/>
      <c r="BE710" s="163"/>
      <c r="BF710" s="163"/>
      <c r="BG710" s="163"/>
      <c r="BH710" s="163"/>
      <c r="BI710" s="163"/>
      <c r="BJ710" s="163"/>
      <c r="BK710" s="164">
        <v>7</v>
      </c>
      <c r="BL710" s="164"/>
      <c r="BM710" s="164"/>
      <c r="BN710" s="164"/>
      <c r="BO710" s="164"/>
      <c r="BP710" s="164"/>
      <c r="BQ710" s="164"/>
      <c r="BR710" s="164"/>
      <c r="BS710" s="164"/>
      <c r="BT710" s="164"/>
      <c r="BU710" s="164"/>
      <c r="BV710" s="164"/>
      <c r="BW710" s="164"/>
      <c r="BX710" s="164"/>
      <c r="BY710" s="165">
        <v>7</v>
      </c>
      <c r="BZ710" s="165"/>
      <c r="CA710" s="165"/>
      <c r="CB710" s="165"/>
      <c r="CC710" s="165"/>
      <c r="CD710" s="165"/>
      <c r="CE710" s="165"/>
      <c r="CF710" s="164"/>
      <c r="CG710" s="164"/>
      <c r="CH710" s="164"/>
      <c r="CI710" s="164"/>
      <c r="CJ710" s="164"/>
      <c r="CK710" s="164"/>
      <c r="CL710" s="164"/>
      <c r="CM710" s="164"/>
      <c r="CN710" s="164"/>
    </row>
    <row r="711" spans="5:92" ht="14.25" customHeight="1" x14ac:dyDescent="0.35">
      <c r="E711" s="164">
        <v>581</v>
      </c>
      <c r="F711" s="164"/>
      <c r="G711" s="189"/>
      <c r="H711" s="189"/>
      <c r="I711" s="189"/>
      <c r="J711" s="189"/>
      <c r="K711" s="189"/>
      <c r="L711" s="189"/>
      <c r="M711" s="189"/>
      <c r="N711" s="189"/>
      <c r="O711" s="189"/>
      <c r="P711" s="189"/>
      <c r="Q711" s="189"/>
      <c r="R711" s="189"/>
      <c r="S711" s="189"/>
      <c r="T711" s="163" t="s">
        <v>1968</v>
      </c>
      <c r="U711" s="163"/>
      <c r="V711" s="163"/>
      <c r="W711" s="163"/>
      <c r="X711" s="163"/>
      <c r="Y711" s="163"/>
      <c r="Z711" s="163"/>
      <c r="AA711" s="163"/>
      <c r="AB711" s="163"/>
      <c r="AC711" s="163"/>
      <c r="AD711" s="163"/>
      <c r="AE711" s="163"/>
      <c r="AF711" s="163"/>
      <c r="AG711" s="163"/>
      <c r="AH711" s="163"/>
      <c r="AI711" s="163"/>
      <c r="AJ711" s="163"/>
      <c r="AK711" s="163"/>
      <c r="AL711" s="163"/>
      <c r="AM711" s="163"/>
      <c r="AN711" s="163"/>
      <c r="AO711" s="163"/>
      <c r="AP711" s="163"/>
      <c r="AQ711" s="163"/>
      <c r="AR711" s="163"/>
      <c r="AS711" s="163"/>
      <c r="AT711" s="163"/>
      <c r="AU711" s="163"/>
      <c r="AV711" s="163"/>
      <c r="AW711" s="163"/>
      <c r="AX711" s="163"/>
      <c r="AY711" s="163"/>
      <c r="AZ711" s="163"/>
      <c r="BA711" s="163"/>
      <c r="BB711" s="163"/>
      <c r="BC711" s="163"/>
      <c r="BD711" s="163"/>
      <c r="BE711" s="163"/>
      <c r="BF711" s="163"/>
      <c r="BG711" s="163"/>
      <c r="BH711" s="163"/>
      <c r="BI711" s="163"/>
      <c r="BJ711" s="163"/>
      <c r="BK711" s="164">
        <v>22</v>
      </c>
      <c r="BL711" s="164"/>
      <c r="BM711" s="164"/>
      <c r="BN711" s="164"/>
      <c r="BO711" s="164"/>
      <c r="BP711" s="164"/>
      <c r="BQ711" s="164"/>
      <c r="BR711" s="164"/>
      <c r="BS711" s="164"/>
      <c r="BT711" s="164"/>
      <c r="BU711" s="164"/>
      <c r="BV711" s="164"/>
      <c r="BW711" s="164"/>
      <c r="BX711" s="164"/>
      <c r="BY711" s="165">
        <v>22</v>
      </c>
      <c r="BZ711" s="165"/>
      <c r="CA711" s="165"/>
      <c r="CB711" s="165"/>
      <c r="CC711" s="165"/>
      <c r="CD711" s="165"/>
      <c r="CE711" s="165"/>
      <c r="CF711" s="164"/>
      <c r="CG711" s="164"/>
      <c r="CH711" s="164"/>
      <c r="CI711" s="164"/>
      <c r="CJ711" s="164"/>
      <c r="CK711" s="164"/>
      <c r="CL711" s="164"/>
      <c r="CM711" s="164"/>
      <c r="CN711" s="164"/>
    </row>
    <row r="712" spans="5:92" ht="14.25" customHeight="1" x14ac:dyDescent="0.35">
      <c r="E712" s="164">
        <v>582</v>
      </c>
      <c r="F712" s="164"/>
      <c r="G712" s="189"/>
      <c r="H712" s="189"/>
      <c r="I712" s="189"/>
      <c r="J712" s="189"/>
      <c r="K712" s="189"/>
      <c r="L712" s="189"/>
      <c r="M712" s="189"/>
      <c r="N712" s="189"/>
      <c r="O712" s="189"/>
      <c r="P712" s="189"/>
      <c r="Q712" s="189"/>
      <c r="R712" s="189"/>
      <c r="S712" s="189"/>
      <c r="T712" s="163" t="s">
        <v>1177</v>
      </c>
      <c r="U712" s="163"/>
      <c r="V712" s="163"/>
      <c r="W712" s="163"/>
      <c r="X712" s="163"/>
      <c r="Y712" s="163"/>
      <c r="Z712" s="163"/>
      <c r="AA712" s="163"/>
      <c r="AB712" s="163"/>
      <c r="AC712" s="163"/>
      <c r="AD712" s="163"/>
      <c r="AE712" s="163"/>
      <c r="AF712" s="163"/>
      <c r="AG712" s="163"/>
      <c r="AH712" s="163"/>
      <c r="AI712" s="163"/>
      <c r="AJ712" s="163"/>
      <c r="AK712" s="163"/>
      <c r="AL712" s="163"/>
      <c r="AM712" s="163"/>
      <c r="AN712" s="163"/>
      <c r="AO712" s="163"/>
      <c r="AP712" s="163"/>
      <c r="AQ712" s="163"/>
      <c r="AR712" s="163"/>
      <c r="AS712" s="163"/>
      <c r="AT712" s="163"/>
      <c r="AU712" s="163"/>
      <c r="AV712" s="163"/>
      <c r="AW712" s="163"/>
      <c r="AX712" s="163"/>
      <c r="AY712" s="163"/>
      <c r="AZ712" s="163"/>
      <c r="BA712" s="163"/>
      <c r="BB712" s="163"/>
      <c r="BC712" s="163"/>
      <c r="BD712" s="163"/>
      <c r="BE712" s="163"/>
      <c r="BF712" s="163"/>
      <c r="BG712" s="163"/>
      <c r="BH712" s="163"/>
      <c r="BI712" s="163"/>
      <c r="BJ712" s="163"/>
      <c r="BK712" s="164">
        <v>9</v>
      </c>
      <c r="BL712" s="164"/>
      <c r="BM712" s="164"/>
      <c r="BN712" s="164"/>
      <c r="BO712" s="164"/>
      <c r="BP712" s="164"/>
      <c r="BQ712" s="164"/>
      <c r="BR712" s="164"/>
      <c r="BS712" s="164"/>
      <c r="BT712" s="164"/>
      <c r="BU712" s="164"/>
      <c r="BV712" s="164"/>
      <c r="BW712" s="164"/>
      <c r="BX712" s="164"/>
      <c r="BY712" s="165">
        <v>9</v>
      </c>
      <c r="BZ712" s="165"/>
      <c r="CA712" s="165"/>
      <c r="CB712" s="165"/>
      <c r="CC712" s="165"/>
      <c r="CD712" s="165"/>
      <c r="CE712" s="165"/>
      <c r="CF712" s="164"/>
      <c r="CG712" s="164"/>
      <c r="CH712" s="164"/>
      <c r="CI712" s="164"/>
      <c r="CJ712" s="164"/>
      <c r="CK712" s="164"/>
      <c r="CL712" s="164"/>
      <c r="CM712" s="164"/>
      <c r="CN712" s="164"/>
    </row>
    <row r="713" spans="5:92" ht="14.25" customHeight="1" x14ac:dyDescent="0.35">
      <c r="E713" s="164">
        <v>583</v>
      </c>
      <c r="F713" s="164"/>
      <c r="G713" s="189"/>
      <c r="H713" s="189"/>
      <c r="I713" s="189"/>
      <c r="J713" s="189"/>
      <c r="K713" s="189"/>
      <c r="L713" s="189"/>
      <c r="M713" s="189"/>
      <c r="N713" s="189"/>
      <c r="O713" s="189"/>
      <c r="P713" s="189"/>
      <c r="Q713" s="189"/>
      <c r="R713" s="189"/>
      <c r="S713" s="189"/>
      <c r="T713" s="163" t="s">
        <v>1178</v>
      </c>
      <c r="U713" s="163"/>
      <c r="V713" s="163"/>
      <c r="W713" s="163"/>
      <c r="X713" s="163"/>
      <c r="Y713" s="163"/>
      <c r="Z713" s="163"/>
      <c r="AA713" s="163"/>
      <c r="AB713" s="163"/>
      <c r="AC713" s="163"/>
      <c r="AD713" s="163"/>
      <c r="AE713" s="163"/>
      <c r="AF713" s="163"/>
      <c r="AG713" s="163"/>
      <c r="AH713" s="163"/>
      <c r="AI713" s="163"/>
      <c r="AJ713" s="163"/>
      <c r="AK713" s="163"/>
      <c r="AL713" s="163"/>
      <c r="AM713" s="163"/>
      <c r="AN713" s="163"/>
      <c r="AO713" s="163"/>
      <c r="AP713" s="163"/>
      <c r="AQ713" s="163"/>
      <c r="AR713" s="163"/>
      <c r="AS713" s="163"/>
      <c r="AT713" s="163"/>
      <c r="AU713" s="163"/>
      <c r="AV713" s="163"/>
      <c r="AW713" s="163"/>
      <c r="AX713" s="163"/>
      <c r="AY713" s="163"/>
      <c r="AZ713" s="163"/>
      <c r="BA713" s="163"/>
      <c r="BB713" s="163"/>
      <c r="BC713" s="163"/>
      <c r="BD713" s="163"/>
      <c r="BE713" s="163"/>
      <c r="BF713" s="163"/>
      <c r="BG713" s="163"/>
      <c r="BH713" s="163"/>
      <c r="BI713" s="163"/>
      <c r="BJ713" s="163"/>
      <c r="BK713" s="164">
        <v>27</v>
      </c>
      <c r="BL713" s="164"/>
      <c r="BM713" s="164"/>
      <c r="BN713" s="164"/>
      <c r="BO713" s="164"/>
      <c r="BP713" s="164"/>
      <c r="BQ713" s="164"/>
      <c r="BR713" s="164"/>
      <c r="BS713" s="164"/>
      <c r="BT713" s="164"/>
      <c r="BU713" s="164"/>
      <c r="BV713" s="164"/>
      <c r="BW713" s="164"/>
      <c r="BX713" s="164"/>
      <c r="BY713" s="165">
        <v>27</v>
      </c>
      <c r="BZ713" s="165"/>
      <c r="CA713" s="165"/>
      <c r="CB713" s="165"/>
      <c r="CC713" s="165"/>
      <c r="CD713" s="165"/>
      <c r="CE713" s="165"/>
      <c r="CF713" s="164"/>
      <c r="CG713" s="164"/>
      <c r="CH713" s="164"/>
      <c r="CI713" s="164"/>
      <c r="CJ713" s="164"/>
      <c r="CK713" s="164"/>
      <c r="CL713" s="164"/>
      <c r="CM713" s="164"/>
      <c r="CN713" s="164"/>
    </row>
    <row r="714" spans="5:92" ht="14.25" customHeight="1" x14ac:dyDescent="0.35">
      <c r="E714" s="164">
        <v>584</v>
      </c>
      <c r="F714" s="164"/>
      <c r="G714" s="189"/>
      <c r="H714" s="189"/>
      <c r="I714" s="189"/>
      <c r="J714" s="189"/>
      <c r="K714" s="189"/>
      <c r="L714" s="189"/>
      <c r="M714" s="189"/>
      <c r="N714" s="189"/>
      <c r="O714" s="189"/>
      <c r="P714" s="189"/>
      <c r="Q714" s="189"/>
      <c r="R714" s="189"/>
      <c r="S714" s="189"/>
      <c r="T714" s="163" t="s">
        <v>1179</v>
      </c>
      <c r="U714" s="163"/>
      <c r="V714" s="163"/>
      <c r="W714" s="163"/>
      <c r="X714" s="163"/>
      <c r="Y714" s="163"/>
      <c r="Z714" s="163"/>
      <c r="AA714" s="163"/>
      <c r="AB714" s="163"/>
      <c r="AC714" s="163"/>
      <c r="AD714" s="163"/>
      <c r="AE714" s="163"/>
      <c r="AF714" s="163"/>
      <c r="AG714" s="163"/>
      <c r="AH714" s="163"/>
      <c r="AI714" s="163"/>
      <c r="AJ714" s="163"/>
      <c r="AK714" s="163"/>
      <c r="AL714" s="163"/>
      <c r="AM714" s="163"/>
      <c r="AN714" s="163"/>
      <c r="AO714" s="163"/>
      <c r="AP714" s="163"/>
      <c r="AQ714" s="163"/>
      <c r="AR714" s="163"/>
      <c r="AS714" s="163"/>
      <c r="AT714" s="163"/>
      <c r="AU714" s="163"/>
      <c r="AV714" s="163"/>
      <c r="AW714" s="163"/>
      <c r="AX714" s="163"/>
      <c r="AY714" s="163"/>
      <c r="AZ714" s="163"/>
      <c r="BA714" s="163"/>
      <c r="BB714" s="163"/>
      <c r="BC714" s="163"/>
      <c r="BD714" s="163"/>
      <c r="BE714" s="163"/>
      <c r="BF714" s="163"/>
      <c r="BG714" s="163"/>
      <c r="BH714" s="163"/>
      <c r="BI714" s="163"/>
      <c r="BJ714" s="163"/>
      <c r="BK714" s="164">
        <v>12</v>
      </c>
      <c r="BL714" s="164"/>
      <c r="BM714" s="164"/>
      <c r="BN714" s="164"/>
      <c r="BO714" s="164"/>
      <c r="BP714" s="164"/>
      <c r="BQ714" s="164"/>
      <c r="BR714" s="164"/>
      <c r="BS714" s="164"/>
      <c r="BT714" s="164"/>
      <c r="BU714" s="164"/>
      <c r="BV714" s="164"/>
      <c r="BW714" s="164"/>
      <c r="BX714" s="164"/>
      <c r="BY714" s="165">
        <v>12</v>
      </c>
      <c r="BZ714" s="165"/>
      <c r="CA714" s="165"/>
      <c r="CB714" s="165"/>
      <c r="CC714" s="165"/>
      <c r="CD714" s="165"/>
      <c r="CE714" s="165"/>
      <c r="CF714" s="164"/>
      <c r="CG714" s="164"/>
      <c r="CH714" s="164"/>
      <c r="CI714" s="164"/>
      <c r="CJ714" s="164"/>
      <c r="CK714" s="164"/>
      <c r="CL714" s="164"/>
      <c r="CM714" s="164"/>
      <c r="CN714" s="164"/>
    </row>
    <row r="715" spans="5:92" ht="14.25" customHeight="1" x14ac:dyDescent="0.35">
      <c r="E715" s="164">
        <v>585</v>
      </c>
      <c r="F715" s="164"/>
      <c r="G715" s="189"/>
      <c r="H715" s="189"/>
      <c r="I715" s="189"/>
      <c r="J715" s="189"/>
      <c r="K715" s="189"/>
      <c r="L715" s="189"/>
      <c r="M715" s="189"/>
      <c r="N715" s="189"/>
      <c r="O715" s="189"/>
      <c r="P715" s="189"/>
      <c r="Q715" s="189"/>
      <c r="R715" s="189"/>
      <c r="S715" s="189"/>
      <c r="T715" s="163" t="s">
        <v>1180</v>
      </c>
      <c r="U715" s="163"/>
      <c r="V715" s="163"/>
      <c r="W715" s="163"/>
      <c r="X715" s="163"/>
      <c r="Y715" s="163"/>
      <c r="Z715" s="163"/>
      <c r="AA715" s="163"/>
      <c r="AB715" s="163"/>
      <c r="AC715" s="163"/>
      <c r="AD715" s="163"/>
      <c r="AE715" s="163"/>
      <c r="AF715" s="163"/>
      <c r="AG715" s="163"/>
      <c r="AH715" s="163"/>
      <c r="AI715" s="163"/>
      <c r="AJ715" s="163"/>
      <c r="AK715" s="163"/>
      <c r="AL715" s="163"/>
      <c r="AM715" s="163"/>
      <c r="AN715" s="163"/>
      <c r="AO715" s="163"/>
      <c r="AP715" s="163"/>
      <c r="AQ715" s="163"/>
      <c r="AR715" s="163"/>
      <c r="AS715" s="163"/>
      <c r="AT715" s="163"/>
      <c r="AU715" s="163"/>
      <c r="AV715" s="163"/>
      <c r="AW715" s="163"/>
      <c r="AX715" s="163"/>
      <c r="AY715" s="163"/>
      <c r="AZ715" s="163"/>
      <c r="BA715" s="163"/>
      <c r="BB715" s="163"/>
      <c r="BC715" s="163"/>
      <c r="BD715" s="163"/>
      <c r="BE715" s="163"/>
      <c r="BF715" s="163"/>
      <c r="BG715" s="163"/>
      <c r="BH715" s="163"/>
      <c r="BI715" s="163"/>
      <c r="BJ715" s="163"/>
      <c r="BK715" s="164">
        <v>61</v>
      </c>
      <c r="BL715" s="164"/>
      <c r="BM715" s="164"/>
      <c r="BN715" s="164"/>
      <c r="BO715" s="164"/>
      <c r="BP715" s="164"/>
      <c r="BQ715" s="164"/>
      <c r="BR715" s="164"/>
      <c r="BS715" s="164"/>
      <c r="BT715" s="164"/>
      <c r="BU715" s="164"/>
      <c r="BV715" s="164"/>
      <c r="BW715" s="164"/>
      <c r="BX715" s="164"/>
      <c r="BY715" s="165">
        <v>61</v>
      </c>
      <c r="BZ715" s="165"/>
      <c r="CA715" s="165"/>
      <c r="CB715" s="165"/>
      <c r="CC715" s="165"/>
      <c r="CD715" s="165"/>
      <c r="CE715" s="165"/>
      <c r="CF715" s="164"/>
      <c r="CG715" s="164"/>
      <c r="CH715" s="164"/>
      <c r="CI715" s="164"/>
      <c r="CJ715" s="164"/>
      <c r="CK715" s="164"/>
      <c r="CL715" s="164"/>
      <c r="CM715" s="164"/>
      <c r="CN715" s="164"/>
    </row>
    <row r="716" spans="5:92" ht="14.25" customHeight="1" x14ac:dyDescent="0.35">
      <c r="E716" s="164">
        <v>586</v>
      </c>
      <c r="F716" s="164"/>
      <c r="G716" s="189"/>
      <c r="H716" s="189"/>
      <c r="I716" s="189"/>
      <c r="J716" s="189"/>
      <c r="K716" s="189"/>
      <c r="L716" s="189"/>
      <c r="M716" s="189"/>
      <c r="N716" s="189"/>
      <c r="O716" s="189"/>
      <c r="P716" s="189"/>
      <c r="Q716" s="189"/>
      <c r="R716" s="189"/>
      <c r="S716" s="189"/>
      <c r="T716" s="163" t="s">
        <v>1181</v>
      </c>
      <c r="U716" s="163"/>
      <c r="V716" s="163"/>
      <c r="W716" s="163"/>
      <c r="X716" s="163"/>
      <c r="Y716" s="163"/>
      <c r="Z716" s="163"/>
      <c r="AA716" s="163"/>
      <c r="AB716" s="163"/>
      <c r="AC716" s="163"/>
      <c r="AD716" s="163"/>
      <c r="AE716" s="163"/>
      <c r="AF716" s="163"/>
      <c r="AG716" s="163"/>
      <c r="AH716" s="163"/>
      <c r="AI716" s="163"/>
      <c r="AJ716" s="163"/>
      <c r="AK716" s="163"/>
      <c r="AL716" s="163"/>
      <c r="AM716" s="163"/>
      <c r="AN716" s="163"/>
      <c r="AO716" s="163"/>
      <c r="AP716" s="163"/>
      <c r="AQ716" s="163"/>
      <c r="AR716" s="163"/>
      <c r="AS716" s="163"/>
      <c r="AT716" s="163"/>
      <c r="AU716" s="163"/>
      <c r="AV716" s="163"/>
      <c r="AW716" s="163"/>
      <c r="AX716" s="163"/>
      <c r="AY716" s="163"/>
      <c r="AZ716" s="163"/>
      <c r="BA716" s="163"/>
      <c r="BB716" s="163"/>
      <c r="BC716" s="163"/>
      <c r="BD716" s="163"/>
      <c r="BE716" s="163"/>
      <c r="BF716" s="163"/>
      <c r="BG716" s="163"/>
      <c r="BH716" s="163"/>
      <c r="BI716" s="163"/>
      <c r="BJ716" s="163"/>
      <c r="BK716" s="164">
        <v>13</v>
      </c>
      <c r="BL716" s="164"/>
      <c r="BM716" s="164"/>
      <c r="BN716" s="164"/>
      <c r="BO716" s="164"/>
      <c r="BP716" s="164"/>
      <c r="BQ716" s="164"/>
      <c r="BR716" s="164"/>
      <c r="BS716" s="164"/>
      <c r="BT716" s="164"/>
      <c r="BU716" s="164"/>
      <c r="BV716" s="164"/>
      <c r="BW716" s="164"/>
      <c r="BX716" s="164"/>
      <c r="BY716" s="165">
        <v>13</v>
      </c>
      <c r="BZ716" s="165"/>
      <c r="CA716" s="165"/>
      <c r="CB716" s="165"/>
      <c r="CC716" s="165"/>
      <c r="CD716" s="165"/>
      <c r="CE716" s="165"/>
      <c r="CF716" s="164"/>
      <c r="CG716" s="164"/>
      <c r="CH716" s="164"/>
      <c r="CI716" s="164"/>
      <c r="CJ716" s="164"/>
      <c r="CK716" s="164"/>
      <c r="CL716" s="164"/>
      <c r="CM716" s="164"/>
      <c r="CN716" s="164"/>
    </row>
    <row r="717" spans="5:92" ht="14.25" customHeight="1" x14ac:dyDescent="0.35">
      <c r="E717" s="164">
        <v>587</v>
      </c>
      <c r="F717" s="164"/>
      <c r="G717" s="189"/>
      <c r="H717" s="189"/>
      <c r="I717" s="189"/>
      <c r="J717" s="189"/>
      <c r="K717" s="189"/>
      <c r="L717" s="189"/>
      <c r="M717" s="189"/>
      <c r="N717" s="189"/>
      <c r="O717" s="189"/>
      <c r="P717" s="189"/>
      <c r="Q717" s="189"/>
      <c r="R717" s="189"/>
      <c r="S717" s="189"/>
      <c r="T717" s="163" t="s">
        <v>1182</v>
      </c>
      <c r="U717" s="163"/>
      <c r="V717" s="163"/>
      <c r="W717" s="163"/>
      <c r="X717" s="163"/>
      <c r="Y717" s="163"/>
      <c r="Z717" s="163"/>
      <c r="AA717" s="163"/>
      <c r="AB717" s="163"/>
      <c r="AC717" s="163"/>
      <c r="AD717" s="163"/>
      <c r="AE717" s="163"/>
      <c r="AF717" s="163"/>
      <c r="AG717" s="163"/>
      <c r="AH717" s="163"/>
      <c r="AI717" s="163"/>
      <c r="AJ717" s="163"/>
      <c r="AK717" s="163"/>
      <c r="AL717" s="163"/>
      <c r="AM717" s="163"/>
      <c r="AN717" s="163"/>
      <c r="AO717" s="163"/>
      <c r="AP717" s="163"/>
      <c r="AQ717" s="163"/>
      <c r="AR717" s="163"/>
      <c r="AS717" s="163"/>
      <c r="AT717" s="163"/>
      <c r="AU717" s="163"/>
      <c r="AV717" s="163"/>
      <c r="AW717" s="163"/>
      <c r="AX717" s="163"/>
      <c r="AY717" s="163"/>
      <c r="AZ717" s="163"/>
      <c r="BA717" s="163"/>
      <c r="BB717" s="163"/>
      <c r="BC717" s="163"/>
      <c r="BD717" s="163"/>
      <c r="BE717" s="163"/>
      <c r="BF717" s="163"/>
      <c r="BG717" s="163"/>
      <c r="BH717" s="163"/>
      <c r="BI717" s="163"/>
      <c r="BJ717" s="163"/>
      <c r="BK717" s="164"/>
      <c r="BL717" s="164"/>
      <c r="BM717" s="164"/>
      <c r="BN717" s="164"/>
      <c r="BO717" s="164"/>
      <c r="BP717" s="164"/>
      <c r="BQ717" s="164"/>
      <c r="BR717" s="164">
        <v>6</v>
      </c>
      <c r="BS717" s="164"/>
      <c r="BT717" s="164"/>
      <c r="BU717" s="164"/>
      <c r="BV717" s="164"/>
      <c r="BW717" s="164"/>
      <c r="BX717" s="164"/>
      <c r="BY717" s="165">
        <v>6</v>
      </c>
      <c r="BZ717" s="165"/>
      <c r="CA717" s="165"/>
      <c r="CB717" s="165"/>
      <c r="CC717" s="165"/>
      <c r="CD717" s="165"/>
      <c r="CE717" s="165"/>
      <c r="CF717" s="164"/>
      <c r="CG717" s="164"/>
      <c r="CH717" s="164"/>
      <c r="CI717" s="164"/>
      <c r="CJ717" s="164"/>
      <c r="CK717" s="164"/>
      <c r="CL717" s="164"/>
      <c r="CM717" s="164"/>
      <c r="CN717" s="164"/>
    </row>
    <row r="718" spans="5:92" ht="14.25" customHeight="1" x14ac:dyDescent="0.35">
      <c r="E718" s="164">
        <v>588</v>
      </c>
      <c r="F718" s="164"/>
      <c r="G718" s="189"/>
      <c r="H718" s="189"/>
      <c r="I718" s="189"/>
      <c r="J718" s="189"/>
      <c r="K718" s="189"/>
      <c r="L718" s="189"/>
      <c r="M718" s="189"/>
      <c r="N718" s="189"/>
      <c r="O718" s="189"/>
      <c r="P718" s="189"/>
      <c r="Q718" s="189"/>
      <c r="R718" s="189"/>
      <c r="S718" s="189"/>
      <c r="T718" s="163" t="s">
        <v>1183</v>
      </c>
      <c r="U718" s="163"/>
      <c r="V718" s="163"/>
      <c r="W718" s="163"/>
      <c r="X718" s="163"/>
      <c r="Y718" s="163"/>
      <c r="Z718" s="163"/>
      <c r="AA718" s="163"/>
      <c r="AB718" s="163"/>
      <c r="AC718" s="163"/>
      <c r="AD718" s="163"/>
      <c r="AE718" s="163"/>
      <c r="AF718" s="163"/>
      <c r="AG718" s="163"/>
      <c r="AH718" s="163"/>
      <c r="AI718" s="163"/>
      <c r="AJ718" s="163"/>
      <c r="AK718" s="163"/>
      <c r="AL718" s="163"/>
      <c r="AM718" s="163"/>
      <c r="AN718" s="163"/>
      <c r="AO718" s="163"/>
      <c r="AP718" s="163"/>
      <c r="AQ718" s="163"/>
      <c r="AR718" s="163"/>
      <c r="AS718" s="163"/>
      <c r="AT718" s="163"/>
      <c r="AU718" s="163"/>
      <c r="AV718" s="163"/>
      <c r="AW718" s="163"/>
      <c r="AX718" s="163"/>
      <c r="AY718" s="163"/>
      <c r="AZ718" s="163"/>
      <c r="BA718" s="163"/>
      <c r="BB718" s="163"/>
      <c r="BC718" s="163"/>
      <c r="BD718" s="163"/>
      <c r="BE718" s="163"/>
      <c r="BF718" s="163"/>
      <c r="BG718" s="163"/>
      <c r="BH718" s="163"/>
      <c r="BI718" s="163"/>
      <c r="BJ718" s="163"/>
      <c r="BK718" s="164"/>
      <c r="BL718" s="164"/>
      <c r="BM718" s="164"/>
      <c r="BN718" s="164"/>
      <c r="BO718" s="164"/>
      <c r="BP718" s="164"/>
      <c r="BQ718" s="164"/>
      <c r="BR718" s="164">
        <v>14</v>
      </c>
      <c r="BS718" s="164"/>
      <c r="BT718" s="164"/>
      <c r="BU718" s="164"/>
      <c r="BV718" s="164"/>
      <c r="BW718" s="164"/>
      <c r="BX718" s="164"/>
      <c r="BY718" s="165">
        <v>14</v>
      </c>
      <c r="BZ718" s="165"/>
      <c r="CA718" s="165"/>
      <c r="CB718" s="165"/>
      <c r="CC718" s="165"/>
      <c r="CD718" s="165"/>
      <c r="CE718" s="165"/>
      <c r="CF718" s="164"/>
      <c r="CG718" s="164"/>
      <c r="CH718" s="164"/>
      <c r="CI718" s="164"/>
      <c r="CJ718" s="164"/>
      <c r="CK718" s="164"/>
      <c r="CL718" s="164"/>
      <c r="CM718" s="164"/>
      <c r="CN718" s="164"/>
    </row>
    <row r="719" spans="5:92" ht="14.25" customHeight="1" x14ac:dyDescent="0.35">
      <c r="E719" s="164">
        <v>589</v>
      </c>
      <c r="F719" s="164"/>
      <c r="G719" s="189"/>
      <c r="H719" s="189"/>
      <c r="I719" s="189"/>
      <c r="J719" s="189"/>
      <c r="K719" s="189"/>
      <c r="L719" s="189"/>
      <c r="M719" s="189"/>
      <c r="N719" s="189"/>
      <c r="O719" s="189"/>
      <c r="P719" s="189"/>
      <c r="Q719" s="189"/>
      <c r="R719" s="189"/>
      <c r="S719" s="189"/>
      <c r="T719" s="163" t="s">
        <v>1969</v>
      </c>
      <c r="U719" s="163"/>
      <c r="V719" s="163"/>
      <c r="W719" s="163"/>
      <c r="X719" s="163"/>
      <c r="Y719" s="163"/>
      <c r="Z719" s="163"/>
      <c r="AA719" s="163"/>
      <c r="AB719" s="163"/>
      <c r="AC719" s="163"/>
      <c r="AD719" s="163"/>
      <c r="AE719" s="163"/>
      <c r="AF719" s="163"/>
      <c r="AG719" s="163"/>
      <c r="AH719" s="163"/>
      <c r="AI719" s="163"/>
      <c r="AJ719" s="163"/>
      <c r="AK719" s="163"/>
      <c r="AL719" s="163"/>
      <c r="AM719" s="163"/>
      <c r="AN719" s="163"/>
      <c r="AO719" s="163"/>
      <c r="AP719" s="163"/>
      <c r="AQ719" s="163"/>
      <c r="AR719" s="163"/>
      <c r="AS719" s="163"/>
      <c r="AT719" s="163"/>
      <c r="AU719" s="163"/>
      <c r="AV719" s="163"/>
      <c r="AW719" s="163"/>
      <c r="AX719" s="163"/>
      <c r="AY719" s="163"/>
      <c r="AZ719" s="163"/>
      <c r="BA719" s="163"/>
      <c r="BB719" s="163"/>
      <c r="BC719" s="163"/>
      <c r="BD719" s="163"/>
      <c r="BE719" s="163"/>
      <c r="BF719" s="163"/>
      <c r="BG719" s="163"/>
      <c r="BH719" s="163"/>
      <c r="BI719" s="163"/>
      <c r="BJ719" s="163"/>
      <c r="BK719" s="164">
        <v>17</v>
      </c>
      <c r="BL719" s="164"/>
      <c r="BM719" s="164"/>
      <c r="BN719" s="164"/>
      <c r="BO719" s="164"/>
      <c r="BP719" s="164"/>
      <c r="BQ719" s="164"/>
      <c r="BR719" s="164"/>
      <c r="BS719" s="164"/>
      <c r="BT719" s="164"/>
      <c r="BU719" s="164"/>
      <c r="BV719" s="164"/>
      <c r="BW719" s="164"/>
      <c r="BX719" s="164"/>
      <c r="BY719" s="165">
        <v>17</v>
      </c>
      <c r="BZ719" s="165"/>
      <c r="CA719" s="165"/>
      <c r="CB719" s="165"/>
      <c r="CC719" s="165"/>
      <c r="CD719" s="165"/>
      <c r="CE719" s="165"/>
      <c r="CF719" s="164"/>
      <c r="CG719" s="164"/>
      <c r="CH719" s="164"/>
      <c r="CI719" s="164"/>
      <c r="CJ719" s="164"/>
      <c r="CK719" s="164"/>
      <c r="CL719" s="164"/>
      <c r="CM719" s="164"/>
      <c r="CN719" s="164"/>
    </row>
    <row r="720" spans="5:92" ht="14.25" customHeight="1" x14ac:dyDescent="0.35">
      <c r="E720" s="164">
        <v>590</v>
      </c>
      <c r="F720" s="164"/>
      <c r="G720" s="189"/>
      <c r="H720" s="189"/>
      <c r="I720" s="189"/>
      <c r="J720" s="189"/>
      <c r="K720" s="189"/>
      <c r="L720" s="189"/>
      <c r="M720" s="189"/>
      <c r="N720" s="189"/>
      <c r="O720" s="189"/>
      <c r="P720" s="189"/>
      <c r="Q720" s="189"/>
      <c r="R720" s="189"/>
      <c r="S720" s="189"/>
      <c r="T720" s="163" t="s">
        <v>1970</v>
      </c>
      <c r="U720" s="163"/>
      <c r="V720" s="163"/>
      <c r="W720" s="163"/>
      <c r="X720" s="163"/>
      <c r="Y720" s="163"/>
      <c r="Z720" s="163"/>
      <c r="AA720" s="163"/>
      <c r="AB720" s="163"/>
      <c r="AC720" s="163"/>
      <c r="AD720" s="163"/>
      <c r="AE720" s="163"/>
      <c r="AF720" s="163"/>
      <c r="AG720" s="163"/>
      <c r="AH720" s="163"/>
      <c r="AI720" s="163"/>
      <c r="AJ720" s="163"/>
      <c r="AK720" s="163"/>
      <c r="AL720" s="163"/>
      <c r="AM720" s="163"/>
      <c r="AN720" s="163"/>
      <c r="AO720" s="163"/>
      <c r="AP720" s="163"/>
      <c r="AQ720" s="163"/>
      <c r="AR720" s="163"/>
      <c r="AS720" s="163"/>
      <c r="AT720" s="163"/>
      <c r="AU720" s="163"/>
      <c r="AV720" s="163"/>
      <c r="AW720" s="163"/>
      <c r="AX720" s="163"/>
      <c r="AY720" s="163"/>
      <c r="AZ720" s="163"/>
      <c r="BA720" s="163"/>
      <c r="BB720" s="163"/>
      <c r="BC720" s="163"/>
      <c r="BD720" s="163"/>
      <c r="BE720" s="163"/>
      <c r="BF720" s="163"/>
      <c r="BG720" s="163"/>
      <c r="BH720" s="163"/>
      <c r="BI720" s="163"/>
      <c r="BJ720" s="163"/>
      <c r="BK720" s="164"/>
      <c r="BL720" s="164"/>
      <c r="BM720" s="164"/>
      <c r="BN720" s="164"/>
      <c r="BO720" s="164"/>
      <c r="BP720" s="164"/>
      <c r="BQ720" s="164"/>
      <c r="BR720" s="164">
        <v>13</v>
      </c>
      <c r="BS720" s="164"/>
      <c r="BT720" s="164"/>
      <c r="BU720" s="164"/>
      <c r="BV720" s="164"/>
      <c r="BW720" s="164"/>
      <c r="BX720" s="164"/>
      <c r="BY720" s="165">
        <v>13</v>
      </c>
      <c r="BZ720" s="165"/>
      <c r="CA720" s="165"/>
      <c r="CB720" s="165"/>
      <c r="CC720" s="165"/>
      <c r="CD720" s="165"/>
      <c r="CE720" s="165"/>
      <c r="CF720" s="164"/>
      <c r="CG720" s="164"/>
      <c r="CH720" s="164"/>
      <c r="CI720" s="164"/>
      <c r="CJ720" s="164"/>
      <c r="CK720" s="164"/>
      <c r="CL720" s="164"/>
      <c r="CM720" s="164"/>
      <c r="CN720" s="164"/>
    </row>
    <row r="721" spans="5:92" ht="14.25" customHeight="1" x14ac:dyDescent="0.35">
      <c r="E721" s="164">
        <v>591</v>
      </c>
      <c r="F721" s="164"/>
      <c r="G721" s="189"/>
      <c r="H721" s="189"/>
      <c r="I721" s="189"/>
      <c r="J721" s="189"/>
      <c r="K721" s="189"/>
      <c r="L721" s="189"/>
      <c r="M721" s="189"/>
      <c r="N721" s="189"/>
      <c r="O721" s="189"/>
      <c r="P721" s="189"/>
      <c r="Q721" s="189"/>
      <c r="R721" s="189"/>
      <c r="S721" s="189"/>
      <c r="T721" s="163" t="s">
        <v>1184</v>
      </c>
      <c r="U721" s="163"/>
      <c r="V721" s="163"/>
      <c r="W721" s="163"/>
      <c r="X721" s="163"/>
      <c r="Y721" s="163"/>
      <c r="Z721" s="163"/>
      <c r="AA721" s="163"/>
      <c r="AB721" s="163"/>
      <c r="AC721" s="163"/>
      <c r="AD721" s="163"/>
      <c r="AE721" s="163"/>
      <c r="AF721" s="163"/>
      <c r="AG721" s="163"/>
      <c r="AH721" s="163"/>
      <c r="AI721" s="163"/>
      <c r="AJ721" s="163"/>
      <c r="AK721" s="163"/>
      <c r="AL721" s="163"/>
      <c r="AM721" s="163"/>
      <c r="AN721" s="163"/>
      <c r="AO721" s="163"/>
      <c r="AP721" s="163"/>
      <c r="AQ721" s="163"/>
      <c r="AR721" s="163"/>
      <c r="AS721" s="163"/>
      <c r="AT721" s="163"/>
      <c r="AU721" s="163"/>
      <c r="AV721" s="163"/>
      <c r="AW721" s="163"/>
      <c r="AX721" s="163"/>
      <c r="AY721" s="163"/>
      <c r="AZ721" s="163"/>
      <c r="BA721" s="163"/>
      <c r="BB721" s="163"/>
      <c r="BC721" s="163"/>
      <c r="BD721" s="163"/>
      <c r="BE721" s="163"/>
      <c r="BF721" s="163"/>
      <c r="BG721" s="163"/>
      <c r="BH721" s="163"/>
      <c r="BI721" s="163"/>
      <c r="BJ721" s="163"/>
      <c r="BK721" s="164"/>
      <c r="BL721" s="164"/>
      <c r="BM721" s="164"/>
      <c r="BN721" s="164"/>
      <c r="BO721" s="164"/>
      <c r="BP721" s="164"/>
      <c r="BQ721" s="164"/>
      <c r="BR721" s="164">
        <v>50</v>
      </c>
      <c r="BS721" s="164"/>
      <c r="BT721" s="164"/>
      <c r="BU721" s="164"/>
      <c r="BV721" s="164"/>
      <c r="BW721" s="164"/>
      <c r="BX721" s="164"/>
      <c r="BY721" s="165">
        <v>50</v>
      </c>
      <c r="BZ721" s="165"/>
      <c r="CA721" s="165"/>
      <c r="CB721" s="165"/>
      <c r="CC721" s="165"/>
      <c r="CD721" s="165"/>
      <c r="CE721" s="165"/>
      <c r="CF721" s="164"/>
      <c r="CG721" s="164"/>
      <c r="CH721" s="164"/>
      <c r="CI721" s="164"/>
      <c r="CJ721" s="164"/>
      <c r="CK721" s="164"/>
      <c r="CL721" s="164"/>
      <c r="CM721" s="164"/>
      <c r="CN721" s="164"/>
    </row>
    <row r="722" spans="5:92" ht="14.25" customHeight="1" x14ac:dyDescent="0.35">
      <c r="E722" s="164">
        <v>592</v>
      </c>
      <c r="F722" s="164"/>
      <c r="G722" s="189"/>
      <c r="H722" s="189"/>
      <c r="I722" s="189"/>
      <c r="J722" s="189"/>
      <c r="K722" s="189"/>
      <c r="L722" s="189"/>
      <c r="M722" s="189"/>
      <c r="N722" s="189"/>
      <c r="O722" s="189"/>
      <c r="P722" s="189"/>
      <c r="Q722" s="189"/>
      <c r="R722" s="189"/>
      <c r="S722" s="189"/>
      <c r="T722" s="163" t="s">
        <v>1971</v>
      </c>
      <c r="U722" s="163"/>
      <c r="V722" s="163"/>
      <c r="W722" s="163"/>
      <c r="X722" s="163"/>
      <c r="Y722" s="163"/>
      <c r="Z722" s="163"/>
      <c r="AA722" s="163"/>
      <c r="AB722" s="163"/>
      <c r="AC722" s="163"/>
      <c r="AD722" s="163"/>
      <c r="AE722" s="163"/>
      <c r="AF722" s="163"/>
      <c r="AG722" s="163"/>
      <c r="AH722" s="163"/>
      <c r="AI722" s="163"/>
      <c r="AJ722" s="163"/>
      <c r="AK722" s="163"/>
      <c r="AL722" s="163"/>
      <c r="AM722" s="163"/>
      <c r="AN722" s="163"/>
      <c r="AO722" s="163"/>
      <c r="AP722" s="163"/>
      <c r="AQ722" s="163"/>
      <c r="AR722" s="163"/>
      <c r="AS722" s="163"/>
      <c r="AT722" s="163"/>
      <c r="AU722" s="163"/>
      <c r="AV722" s="163"/>
      <c r="AW722" s="163"/>
      <c r="AX722" s="163"/>
      <c r="AY722" s="163"/>
      <c r="AZ722" s="163"/>
      <c r="BA722" s="163"/>
      <c r="BB722" s="163"/>
      <c r="BC722" s="163"/>
      <c r="BD722" s="163"/>
      <c r="BE722" s="163"/>
      <c r="BF722" s="163"/>
      <c r="BG722" s="163"/>
      <c r="BH722" s="163"/>
      <c r="BI722" s="163"/>
      <c r="BJ722" s="163"/>
      <c r="BK722" s="164"/>
      <c r="BL722" s="164"/>
      <c r="BM722" s="164"/>
      <c r="BN722" s="164"/>
      <c r="BO722" s="164"/>
      <c r="BP722" s="164"/>
      <c r="BQ722" s="164"/>
      <c r="BR722" s="164">
        <v>16</v>
      </c>
      <c r="BS722" s="164"/>
      <c r="BT722" s="164"/>
      <c r="BU722" s="164"/>
      <c r="BV722" s="164"/>
      <c r="BW722" s="164"/>
      <c r="BX722" s="164"/>
      <c r="BY722" s="165">
        <v>16</v>
      </c>
      <c r="BZ722" s="165"/>
      <c r="CA722" s="165"/>
      <c r="CB722" s="165"/>
      <c r="CC722" s="165"/>
      <c r="CD722" s="165"/>
      <c r="CE722" s="165"/>
      <c r="CF722" s="164"/>
      <c r="CG722" s="164"/>
      <c r="CH722" s="164"/>
      <c r="CI722" s="164"/>
      <c r="CJ722" s="164"/>
      <c r="CK722" s="164"/>
      <c r="CL722" s="164"/>
      <c r="CM722" s="164"/>
      <c r="CN722" s="164"/>
    </row>
    <row r="723" spans="5:92" ht="14.25" customHeight="1" x14ac:dyDescent="0.35">
      <c r="E723" s="164">
        <v>593</v>
      </c>
      <c r="F723" s="164"/>
      <c r="G723" s="189"/>
      <c r="H723" s="189"/>
      <c r="I723" s="189"/>
      <c r="J723" s="189"/>
      <c r="K723" s="189"/>
      <c r="L723" s="189"/>
      <c r="M723" s="189"/>
      <c r="N723" s="189"/>
      <c r="O723" s="189"/>
      <c r="P723" s="189"/>
      <c r="Q723" s="189"/>
      <c r="R723" s="189"/>
      <c r="S723" s="189"/>
      <c r="T723" s="163" t="s">
        <v>1185</v>
      </c>
      <c r="U723" s="163"/>
      <c r="V723" s="163"/>
      <c r="W723" s="163"/>
      <c r="X723" s="163"/>
      <c r="Y723" s="163"/>
      <c r="Z723" s="163"/>
      <c r="AA723" s="163"/>
      <c r="AB723" s="163"/>
      <c r="AC723" s="163"/>
      <c r="AD723" s="163"/>
      <c r="AE723" s="163"/>
      <c r="AF723" s="163"/>
      <c r="AG723" s="163"/>
      <c r="AH723" s="163"/>
      <c r="AI723" s="163"/>
      <c r="AJ723" s="163"/>
      <c r="AK723" s="163"/>
      <c r="AL723" s="163"/>
      <c r="AM723" s="163"/>
      <c r="AN723" s="163"/>
      <c r="AO723" s="163"/>
      <c r="AP723" s="163"/>
      <c r="AQ723" s="163"/>
      <c r="AR723" s="163"/>
      <c r="AS723" s="163"/>
      <c r="AT723" s="163"/>
      <c r="AU723" s="163"/>
      <c r="AV723" s="163"/>
      <c r="AW723" s="163"/>
      <c r="AX723" s="163"/>
      <c r="AY723" s="163"/>
      <c r="AZ723" s="163"/>
      <c r="BA723" s="163"/>
      <c r="BB723" s="163"/>
      <c r="BC723" s="163"/>
      <c r="BD723" s="163"/>
      <c r="BE723" s="163"/>
      <c r="BF723" s="163"/>
      <c r="BG723" s="163"/>
      <c r="BH723" s="163"/>
      <c r="BI723" s="163"/>
      <c r="BJ723" s="163"/>
      <c r="BK723" s="164">
        <v>8</v>
      </c>
      <c r="BL723" s="164"/>
      <c r="BM723" s="164"/>
      <c r="BN723" s="164"/>
      <c r="BO723" s="164"/>
      <c r="BP723" s="164"/>
      <c r="BQ723" s="164"/>
      <c r="BR723" s="164"/>
      <c r="BS723" s="164"/>
      <c r="BT723" s="164"/>
      <c r="BU723" s="164"/>
      <c r="BV723" s="164"/>
      <c r="BW723" s="164"/>
      <c r="BX723" s="164"/>
      <c r="BY723" s="165">
        <v>8</v>
      </c>
      <c r="BZ723" s="165"/>
      <c r="CA723" s="165"/>
      <c r="CB723" s="165"/>
      <c r="CC723" s="165"/>
      <c r="CD723" s="165"/>
      <c r="CE723" s="165"/>
      <c r="CF723" s="164"/>
      <c r="CG723" s="164"/>
      <c r="CH723" s="164"/>
      <c r="CI723" s="164"/>
      <c r="CJ723" s="164"/>
      <c r="CK723" s="164"/>
      <c r="CL723" s="164"/>
      <c r="CM723" s="164"/>
      <c r="CN723" s="164"/>
    </row>
    <row r="724" spans="5:92" ht="14.25" customHeight="1" x14ac:dyDescent="0.35">
      <c r="E724" s="164">
        <v>594</v>
      </c>
      <c r="F724" s="164"/>
      <c r="G724" s="189"/>
      <c r="H724" s="189"/>
      <c r="I724" s="189"/>
      <c r="J724" s="189"/>
      <c r="K724" s="189"/>
      <c r="L724" s="189"/>
      <c r="M724" s="189"/>
      <c r="N724" s="189"/>
      <c r="O724" s="189"/>
      <c r="P724" s="189"/>
      <c r="Q724" s="189"/>
      <c r="R724" s="189"/>
      <c r="S724" s="189"/>
      <c r="T724" s="163" t="s">
        <v>1186</v>
      </c>
      <c r="U724" s="163"/>
      <c r="V724" s="163"/>
      <c r="W724" s="163"/>
      <c r="X724" s="163"/>
      <c r="Y724" s="163"/>
      <c r="Z724" s="163"/>
      <c r="AA724" s="163"/>
      <c r="AB724" s="163"/>
      <c r="AC724" s="163"/>
      <c r="AD724" s="163"/>
      <c r="AE724" s="163"/>
      <c r="AF724" s="163"/>
      <c r="AG724" s="163"/>
      <c r="AH724" s="163"/>
      <c r="AI724" s="163"/>
      <c r="AJ724" s="163"/>
      <c r="AK724" s="163"/>
      <c r="AL724" s="163"/>
      <c r="AM724" s="163"/>
      <c r="AN724" s="163"/>
      <c r="AO724" s="163"/>
      <c r="AP724" s="163"/>
      <c r="AQ724" s="163"/>
      <c r="AR724" s="163"/>
      <c r="AS724" s="163"/>
      <c r="AT724" s="163"/>
      <c r="AU724" s="163"/>
      <c r="AV724" s="163"/>
      <c r="AW724" s="163"/>
      <c r="AX724" s="163"/>
      <c r="AY724" s="163"/>
      <c r="AZ724" s="163"/>
      <c r="BA724" s="163"/>
      <c r="BB724" s="163"/>
      <c r="BC724" s="163"/>
      <c r="BD724" s="163"/>
      <c r="BE724" s="163"/>
      <c r="BF724" s="163"/>
      <c r="BG724" s="163"/>
      <c r="BH724" s="163"/>
      <c r="BI724" s="163"/>
      <c r="BJ724" s="163"/>
      <c r="BK724" s="164">
        <v>5</v>
      </c>
      <c r="BL724" s="164"/>
      <c r="BM724" s="164"/>
      <c r="BN724" s="164"/>
      <c r="BO724" s="164"/>
      <c r="BP724" s="164"/>
      <c r="BQ724" s="164"/>
      <c r="BR724" s="164"/>
      <c r="BS724" s="164"/>
      <c r="BT724" s="164"/>
      <c r="BU724" s="164"/>
      <c r="BV724" s="164"/>
      <c r="BW724" s="164"/>
      <c r="BX724" s="164"/>
      <c r="BY724" s="165">
        <v>5</v>
      </c>
      <c r="BZ724" s="165"/>
      <c r="CA724" s="165"/>
      <c r="CB724" s="165"/>
      <c r="CC724" s="165"/>
      <c r="CD724" s="165"/>
      <c r="CE724" s="165"/>
      <c r="CF724" s="164"/>
      <c r="CG724" s="164"/>
      <c r="CH724" s="164"/>
      <c r="CI724" s="164"/>
      <c r="CJ724" s="164"/>
      <c r="CK724" s="164"/>
      <c r="CL724" s="164"/>
      <c r="CM724" s="164"/>
      <c r="CN724" s="164"/>
    </row>
    <row r="725" spans="5:92" ht="14.25" customHeight="1" x14ac:dyDescent="0.35">
      <c r="E725" s="164">
        <v>595</v>
      </c>
      <c r="F725" s="164"/>
      <c r="G725" s="189"/>
      <c r="H725" s="189"/>
      <c r="I725" s="189"/>
      <c r="J725" s="189"/>
      <c r="K725" s="189"/>
      <c r="L725" s="189"/>
      <c r="M725" s="189"/>
      <c r="N725" s="189"/>
      <c r="O725" s="189"/>
      <c r="P725" s="189"/>
      <c r="Q725" s="189"/>
      <c r="R725" s="189"/>
      <c r="S725" s="189"/>
      <c r="T725" s="163" t="s">
        <v>1187</v>
      </c>
      <c r="U725" s="163"/>
      <c r="V725" s="163"/>
      <c r="W725" s="163"/>
      <c r="X725" s="163"/>
      <c r="Y725" s="163"/>
      <c r="Z725" s="163"/>
      <c r="AA725" s="163"/>
      <c r="AB725" s="163"/>
      <c r="AC725" s="163"/>
      <c r="AD725" s="163"/>
      <c r="AE725" s="163"/>
      <c r="AF725" s="163"/>
      <c r="AG725" s="163"/>
      <c r="AH725" s="163"/>
      <c r="AI725" s="163"/>
      <c r="AJ725" s="163"/>
      <c r="AK725" s="163"/>
      <c r="AL725" s="163"/>
      <c r="AM725" s="163"/>
      <c r="AN725" s="163"/>
      <c r="AO725" s="163"/>
      <c r="AP725" s="163"/>
      <c r="AQ725" s="163"/>
      <c r="AR725" s="163"/>
      <c r="AS725" s="163"/>
      <c r="AT725" s="163"/>
      <c r="AU725" s="163"/>
      <c r="AV725" s="163"/>
      <c r="AW725" s="163"/>
      <c r="AX725" s="163"/>
      <c r="AY725" s="163"/>
      <c r="AZ725" s="163"/>
      <c r="BA725" s="163"/>
      <c r="BB725" s="163"/>
      <c r="BC725" s="163"/>
      <c r="BD725" s="163"/>
      <c r="BE725" s="163"/>
      <c r="BF725" s="163"/>
      <c r="BG725" s="163"/>
      <c r="BH725" s="163"/>
      <c r="BI725" s="163"/>
      <c r="BJ725" s="163"/>
      <c r="BK725" s="164">
        <v>8</v>
      </c>
      <c r="BL725" s="164"/>
      <c r="BM725" s="164"/>
      <c r="BN725" s="164"/>
      <c r="BO725" s="164"/>
      <c r="BP725" s="164"/>
      <c r="BQ725" s="164"/>
      <c r="BR725" s="164"/>
      <c r="BS725" s="164"/>
      <c r="BT725" s="164"/>
      <c r="BU725" s="164"/>
      <c r="BV725" s="164"/>
      <c r="BW725" s="164"/>
      <c r="BX725" s="164"/>
      <c r="BY725" s="165">
        <v>8</v>
      </c>
      <c r="BZ725" s="165"/>
      <c r="CA725" s="165"/>
      <c r="CB725" s="165"/>
      <c r="CC725" s="165"/>
      <c r="CD725" s="165"/>
      <c r="CE725" s="165"/>
      <c r="CF725" s="164"/>
      <c r="CG725" s="164"/>
      <c r="CH725" s="164"/>
      <c r="CI725" s="164"/>
      <c r="CJ725" s="164"/>
      <c r="CK725" s="164"/>
      <c r="CL725" s="164"/>
      <c r="CM725" s="164"/>
      <c r="CN725" s="164"/>
    </row>
    <row r="726" spans="5:92" ht="14.25" customHeight="1" x14ac:dyDescent="0.35">
      <c r="E726" s="164">
        <v>596</v>
      </c>
      <c r="F726" s="164"/>
      <c r="G726" s="189"/>
      <c r="H726" s="189"/>
      <c r="I726" s="189"/>
      <c r="J726" s="189"/>
      <c r="K726" s="189"/>
      <c r="L726" s="189"/>
      <c r="M726" s="189"/>
      <c r="N726" s="189"/>
      <c r="O726" s="189"/>
      <c r="P726" s="189"/>
      <c r="Q726" s="189"/>
      <c r="R726" s="189"/>
      <c r="S726" s="189"/>
      <c r="T726" s="163" t="s">
        <v>1188</v>
      </c>
      <c r="U726" s="163"/>
      <c r="V726" s="163"/>
      <c r="W726" s="163"/>
      <c r="X726" s="163"/>
      <c r="Y726" s="163"/>
      <c r="Z726" s="163"/>
      <c r="AA726" s="163"/>
      <c r="AB726" s="163"/>
      <c r="AC726" s="163"/>
      <c r="AD726" s="163"/>
      <c r="AE726" s="163"/>
      <c r="AF726" s="163"/>
      <c r="AG726" s="163"/>
      <c r="AH726" s="163"/>
      <c r="AI726" s="163"/>
      <c r="AJ726" s="163"/>
      <c r="AK726" s="163"/>
      <c r="AL726" s="163"/>
      <c r="AM726" s="163"/>
      <c r="AN726" s="163"/>
      <c r="AO726" s="163"/>
      <c r="AP726" s="163"/>
      <c r="AQ726" s="163"/>
      <c r="AR726" s="163"/>
      <c r="AS726" s="163"/>
      <c r="AT726" s="163"/>
      <c r="AU726" s="163"/>
      <c r="AV726" s="163"/>
      <c r="AW726" s="163"/>
      <c r="AX726" s="163"/>
      <c r="AY726" s="163"/>
      <c r="AZ726" s="163"/>
      <c r="BA726" s="163"/>
      <c r="BB726" s="163"/>
      <c r="BC726" s="163"/>
      <c r="BD726" s="163"/>
      <c r="BE726" s="163"/>
      <c r="BF726" s="163"/>
      <c r="BG726" s="163"/>
      <c r="BH726" s="163"/>
      <c r="BI726" s="163"/>
      <c r="BJ726" s="163"/>
      <c r="BK726" s="164">
        <v>140</v>
      </c>
      <c r="BL726" s="164"/>
      <c r="BM726" s="164"/>
      <c r="BN726" s="164"/>
      <c r="BO726" s="164"/>
      <c r="BP726" s="164"/>
      <c r="BQ726" s="164"/>
      <c r="BR726" s="164"/>
      <c r="BS726" s="164"/>
      <c r="BT726" s="164"/>
      <c r="BU726" s="164"/>
      <c r="BV726" s="164"/>
      <c r="BW726" s="164"/>
      <c r="BX726" s="164"/>
      <c r="BY726" s="165">
        <v>140</v>
      </c>
      <c r="BZ726" s="165"/>
      <c r="CA726" s="165"/>
      <c r="CB726" s="165"/>
      <c r="CC726" s="165"/>
      <c r="CD726" s="165"/>
      <c r="CE726" s="165"/>
      <c r="CF726" s="164"/>
      <c r="CG726" s="164"/>
      <c r="CH726" s="164"/>
      <c r="CI726" s="164"/>
      <c r="CJ726" s="164"/>
      <c r="CK726" s="164"/>
      <c r="CL726" s="164"/>
      <c r="CM726" s="164"/>
      <c r="CN726" s="164"/>
    </row>
    <row r="727" spans="5:92" ht="14.25" customHeight="1" x14ac:dyDescent="0.35">
      <c r="E727" s="164">
        <v>597</v>
      </c>
      <c r="F727" s="164"/>
      <c r="G727" s="189"/>
      <c r="H727" s="189"/>
      <c r="I727" s="189"/>
      <c r="J727" s="189"/>
      <c r="K727" s="189"/>
      <c r="L727" s="189"/>
      <c r="M727" s="189"/>
      <c r="N727" s="189"/>
      <c r="O727" s="189"/>
      <c r="P727" s="189"/>
      <c r="Q727" s="189"/>
      <c r="R727" s="189"/>
      <c r="S727" s="189"/>
      <c r="T727" s="163" t="s">
        <v>985</v>
      </c>
      <c r="U727" s="163"/>
      <c r="V727" s="163"/>
      <c r="W727" s="163"/>
      <c r="X727" s="163"/>
      <c r="Y727" s="163"/>
      <c r="Z727" s="163"/>
      <c r="AA727" s="163"/>
      <c r="AB727" s="163"/>
      <c r="AC727" s="163"/>
      <c r="AD727" s="163"/>
      <c r="AE727" s="163"/>
      <c r="AF727" s="163"/>
      <c r="AG727" s="163"/>
      <c r="AH727" s="163"/>
      <c r="AI727" s="163"/>
      <c r="AJ727" s="163"/>
      <c r="AK727" s="163"/>
      <c r="AL727" s="163"/>
      <c r="AM727" s="163"/>
      <c r="AN727" s="163"/>
      <c r="AO727" s="163"/>
      <c r="AP727" s="163"/>
      <c r="AQ727" s="163"/>
      <c r="AR727" s="163"/>
      <c r="AS727" s="163"/>
      <c r="AT727" s="163"/>
      <c r="AU727" s="163"/>
      <c r="AV727" s="163"/>
      <c r="AW727" s="163"/>
      <c r="AX727" s="163"/>
      <c r="AY727" s="163"/>
      <c r="AZ727" s="163"/>
      <c r="BA727" s="163"/>
      <c r="BB727" s="163"/>
      <c r="BC727" s="163"/>
      <c r="BD727" s="163"/>
      <c r="BE727" s="163"/>
      <c r="BF727" s="163"/>
      <c r="BG727" s="163"/>
      <c r="BH727" s="163"/>
      <c r="BI727" s="163"/>
      <c r="BJ727" s="163"/>
      <c r="BK727" s="164">
        <v>7</v>
      </c>
      <c r="BL727" s="164"/>
      <c r="BM727" s="164"/>
      <c r="BN727" s="164"/>
      <c r="BO727" s="164"/>
      <c r="BP727" s="164"/>
      <c r="BQ727" s="164"/>
      <c r="BR727" s="164"/>
      <c r="BS727" s="164"/>
      <c r="BT727" s="164"/>
      <c r="BU727" s="164"/>
      <c r="BV727" s="164"/>
      <c r="BW727" s="164"/>
      <c r="BX727" s="164"/>
      <c r="BY727" s="165">
        <v>7</v>
      </c>
      <c r="BZ727" s="165"/>
      <c r="CA727" s="165"/>
      <c r="CB727" s="165"/>
      <c r="CC727" s="165"/>
      <c r="CD727" s="165"/>
      <c r="CE727" s="165"/>
      <c r="CF727" s="164"/>
      <c r="CG727" s="164"/>
      <c r="CH727" s="164"/>
      <c r="CI727" s="164"/>
      <c r="CJ727" s="164"/>
      <c r="CK727" s="164"/>
      <c r="CL727" s="164"/>
      <c r="CM727" s="164"/>
      <c r="CN727" s="164"/>
    </row>
    <row r="728" spans="5:92" ht="14.25" customHeight="1" x14ac:dyDescent="0.35">
      <c r="E728" s="164">
        <v>598</v>
      </c>
      <c r="F728" s="164"/>
      <c r="G728" s="189"/>
      <c r="H728" s="189"/>
      <c r="I728" s="189"/>
      <c r="J728" s="189"/>
      <c r="K728" s="189"/>
      <c r="L728" s="189"/>
      <c r="M728" s="189"/>
      <c r="N728" s="189"/>
      <c r="O728" s="189"/>
      <c r="P728" s="189"/>
      <c r="Q728" s="189"/>
      <c r="R728" s="189"/>
      <c r="S728" s="189"/>
      <c r="T728" s="163" t="s">
        <v>1189</v>
      </c>
      <c r="U728" s="163"/>
      <c r="V728" s="163"/>
      <c r="W728" s="163"/>
      <c r="X728" s="163"/>
      <c r="Y728" s="163"/>
      <c r="Z728" s="163"/>
      <c r="AA728" s="163"/>
      <c r="AB728" s="163"/>
      <c r="AC728" s="163"/>
      <c r="AD728" s="163"/>
      <c r="AE728" s="163"/>
      <c r="AF728" s="163"/>
      <c r="AG728" s="163"/>
      <c r="AH728" s="163"/>
      <c r="AI728" s="163"/>
      <c r="AJ728" s="163"/>
      <c r="AK728" s="163"/>
      <c r="AL728" s="163"/>
      <c r="AM728" s="163"/>
      <c r="AN728" s="163"/>
      <c r="AO728" s="163"/>
      <c r="AP728" s="163"/>
      <c r="AQ728" s="163"/>
      <c r="AR728" s="163"/>
      <c r="AS728" s="163"/>
      <c r="AT728" s="163"/>
      <c r="AU728" s="163"/>
      <c r="AV728" s="163"/>
      <c r="AW728" s="163"/>
      <c r="AX728" s="163"/>
      <c r="AY728" s="163"/>
      <c r="AZ728" s="163"/>
      <c r="BA728" s="163"/>
      <c r="BB728" s="163"/>
      <c r="BC728" s="163"/>
      <c r="BD728" s="163"/>
      <c r="BE728" s="163"/>
      <c r="BF728" s="163"/>
      <c r="BG728" s="163"/>
      <c r="BH728" s="163"/>
      <c r="BI728" s="163"/>
      <c r="BJ728" s="163"/>
      <c r="BK728" s="164">
        <v>39</v>
      </c>
      <c r="BL728" s="164"/>
      <c r="BM728" s="164"/>
      <c r="BN728" s="164"/>
      <c r="BO728" s="164"/>
      <c r="BP728" s="164"/>
      <c r="BQ728" s="164"/>
      <c r="BR728" s="164"/>
      <c r="BS728" s="164"/>
      <c r="BT728" s="164"/>
      <c r="BU728" s="164"/>
      <c r="BV728" s="164"/>
      <c r="BW728" s="164"/>
      <c r="BX728" s="164"/>
      <c r="BY728" s="165">
        <v>39</v>
      </c>
      <c r="BZ728" s="165"/>
      <c r="CA728" s="165"/>
      <c r="CB728" s="165"/>
      <c r="CC728" s="165"/>
      <c r="CD728" s="165"/>
      <c r="CE728" s="165"/>
      <c r="CF728" s="164"/>
      <c r="CG728" s="164"/>
      <c r="CH728" s="164"/>
      <c r="CI728" s="164"/>
      <c r="CJ728" s="164"/>
      <c r="CK728" s="164"/>
      <c r="CL728" s="164"/>
      <c r="CM728" s="164"/>
      <c r="CN728" s="164"/>
    </row>
    <row r="729" spans="5:92" ht="14.25" customHeight="1" x14ac:dyDescent="0.35">
      <c r="E729" s="164">
        <v>599</v>
      </c>
      <c r="F729" s="164"/>
      <c r="G729" s="189"/>
      <c r="H729" s="189"/>
      <c r="I729" s="189"/>
      <c r="J729" s="189"/>
      <c r="K729" s="189"/>
      <c r="L729" s="189"/>
      <c r="M729" s="189"/>
      <c r="N729" s="189"/>
      <c r="O729" s="189"/>
      <c r="P729" s="189"/>
      <c r="Q729" s="189"/>
      <c r="R729" s="189"/>
      <c r="S729" s="189"/>
      <c r="T729" s="163" t="s">
        <v>1190</v>
      </c>
      <c r="U729" s="163"/>
      <c r="V729" s="163"/>
      <c r="W729" s="163"/>
      <c r="X729" s="163"/>
      <c r="Y729" s="163"/>
      <c r="Z729" s="163"/>
      <c r="AA729" s="163"/>
      <c r="AB729" s="163"/>
      <c r="AC729" s="163"/>
      <c r="AD729" s="163"/>
      <c r="AE729" s="163"/>
      <c r="AF729" s="163"/>
      <c r="AG729" s="163"/>
      <c r="AH729" s="163"/>
      <c r="AI729" s="163"/>
      <c r="AJ729" s="163"/>
      <c r="AK729" s="163"/>
      <c r="AL729" s="163"/>
      <c r="AM729" s="163"/>
      <c r="AN729" s="163"/>
      <c r="AO729" s="163"/>
      <c r="AP729" s="163"/>
      <c r="AQ729" s="163"/>
      <c r="AR729" s="163"/>
      <c r="AS729" s="163"/>
      <c r="AT729" s="163"/>
      <c r="AU729" s="163"/>
      <c r="AV729" s="163"/>
      <c r="AW729" s="163"/>
      <c r="AX729" s="163"/>
      <c r="AY729" s="163"/>
      <c r="AZ729" s="163"/>
      <c r="BA729" s="163"/>
      <c r="BB729" s="163"/>
      <c r="BC729" s="163"/>
      <c r="BD729" s="163"/>
      <c r="BE729" s="163"/>
      <c r="BF729" s="163"/>
      <c r="BG729" s="163"/>
      <c r="BH729" s="163"/>
      <c r="BI729" s="163"/>
      <c r="BJ729" s="163"/>
      <c r="BK729" s="164">
        <v>16</v>
      </c>
      <c r="BL729" s="164"/>
      <c r="BM729" s="164"/>
      <c r="BN729" s="164"/>
      <c r="BO729" s="164"/>
      <c r="BP729" s="164"/>
      <c r="BQ729" s="164"/>
      <c r="BR729" s="164"/>
      <c r="BS729" s="164"/>
      <c r="BT729" s="164"/>
      <c r="BU729" s="164"/>
      <c r="BV729" s="164"/>
      <c r="BW729" s="164"/>
      <c r="BX729" s="164"/>
      <c r="BY729" s="165">
        <v>16</v>
      </c>
      <c r="BZ729" s="165"/>
      <c r="CA729" s="165"/>
      <c r="CB729" s="165"/>
      <c r="CC729" s="165"/>
      <c r="CD729" s="165"/>
      <c r="CE729" s="165"/>
      <c r="CF729" s="164"/>
      <c r="CG729" s="164"/>
      <c r="CH729" s="164"/>
      <c r="CI729" s="164"/>
      <c r="CJ729" s="164"/>
      <c r="CK729" s="164"/>
      <c r="CL729" s="164"/>
      <c r="CM729" s="164"/>
      <c r="CN729" s="164"/>
    </row>
    <row r="730" spans="5:92" ht="14.25" customHeight="1" x14ac:dyDescent="0.35">
      <c r="E730" s="164">
        <v>600</v>
      </c>
      <c r="F730" s="164"/>
      <c r="G730" s="189"/>
      <c r="H730" s="189"/>
      <c r="I730" s="189"/>
      <c r="J730" s="189"/>
      <c r="K730" s="189"/>
      <c r="L730" s="189"/>
      <c r="M730" s="189"/>
      <c r="N730" s="189"/>
      <c r="O730" s="189"/>
      <c r="P730" s="189"/>
      <c r="Q730" s="189"/>
      <c r="R730" s="189"/>
      <c r="S730" s="189"/>
      <c r="T730" s="163" t="s">
        <v>946</v>
      </c>
      <c r="U730" s="163"/>
      <c r="V730" s="163"/>
      <c r="W730" s="163"/>
      <c r="X730" s="163"/>
      <c r="Y730" s="163"/>
      <c r="Z730" s="163"/>
      <c r="AA730" s="163"/>
      <c r="AB730" s="163"/>
      <c r="AC730" s="163"/>
      <c r="AD730" s="163"/>
      <c r="AE730" s="163"/>
      <c r="AF730" s="163"/>
      <c r="AG730" s="163"/>
      <c r="AH730" s="163"/>
      <c r="AI730" s="163"/>
      <c r="AJ730" s="163"/>
      <c r="AK730" s="163"/>
      <c r="AL730" s="163"/>
      <c r="AM730" s="163"/>
      <c r="AN730" s="163"/>
      <c r="AO730" s="163"/>
      <c r="AP730" s="163"/>
      <c r="AQ730" s="163"/>
      <c r="AR730" s="163"/>
      <c r="AS730" s="163"/>
      <c r="AT730" s="163"/>
      <c r="AU730" s="163"/>
      <c r="AV730" s="163"/>
      <c r="AW730" s="163"/>
      <c r="AX730" s="163"/>
      <c r="AY730" s="163"/>
      <c r="AZ730" s="163"/>
      <c r="BA730" s="163"/>
      <c r="BB730" s="163"/>
      <c r="BC730" s="163"/>
      <c r="BD730" s="163"/>
      <c r="BE730" s="163"/>
      <c r="BF730" s="163"/>
      <c r="BG730" s="163"/>
      <c r="BH730" s="163"/>
      <c r="BI730" s="163"/>
      <c r="BJ730" s="163"/>
      <c r="BK730" s="164">
        <v>6</v>
      </c>
      <c r="BL730" s="164"/>
      <c r="BM730" s="164"/>
      <c r="BN730" s="164"/>
      <c r="BO730" s="164"/>
      <c r="BP730" s="164"/>
      <c r="BQ730" s="164"/>
      <c r="BR730" s="164"/>
      <c r="BS730" s="164"/>
      <c r="BT730" s="164"/>
      <c r="BU730" s="164"/>
      <c r="BV730" s="164"/>
      <c r="BW730" s="164"/>
      <c r="BX730" s="164"/>
      <c r="BY730" s="165">
        <v>6</v>
      </c>
      <c r="BZ730" s="165"/>
      <c r="CA730" s="165"/>
      <c r="CB730" s="165"/>
      <c r="CC730" s="165"/>
      <c r="CD730" s="165"/>
      <c r="CE730" s="165"/>
      <c r="CF730" s="164"/>
      <c r="CG730" s="164"/>
      <c r="CH730" s="164"/>
      <c r="CI730" s="164"/>
      <c r="CJ730" s="164"/>
      <c r="CK730" s="164"/>
      <c r="CL730" s="164"/>
      <c r="CM730" s="164"/>
      <c r="CN730" s="164"/>
    </row>
    <row r="731" spans="5:92" ht="14.25" customHeight="1" x14ac:dyDescent="0.35">
      <c r="E731" s="164">
        <v>601</v>
      </c>
      <c r="F731" s="164"/>
      <c r="G731" s="189"/>
      <c r="H731" s="189"/>
      <c r="I731" s="189"/>
      <c r="J731" s="189"/>
      <c r="K731" s="189"/>
      <c r="L731" s="189"/>
      <c r="M731" s="189"/>
      <c r="N731" s="189"/>
      <c r="O731" s="189"/>
      <c r="P731" s="189"/>
      <c r="Q731" s="189"/>
      <c r="R731" s="189"/>
      <c r="S731" s="189"/>
      <c r="T731" s="163" t="s">
        <v>1191</v>
      </c>
      <c r="U731" s="163"/>
      <c r="V731" s="163"/>
      <c r="W731" s="163"/>
      <c r="X731" s="163"/>
      <c r="Y731" s="163"/>
      <c r="Z731" s="163"/>
      <c r="AA731" s="163"/>
      <c r="AB731" s="163"/>
      <c r="AC731" s="163"/>
      <c r="AD731" s="163"/>
      <c r="AE731" s="163"/>
      <c r="AF731" s="163"/>
      <c r="AG731" s="163"/>
      <c r="AH731" s="163"/>
      <c r="AI731" s="163"/>
      <c r="AJ731" s="163"/>
      <c r="AK731" s="163"/>
      <c r="AL731" s="163"/>
      <c r="AM731" s="163"/>
      <c r="AN731" s="163"/>
      <c r="AO731" s="163"/>
      <c r="AP731" s="163"/>
      <c r="AQ731" s="163"/>
      <c r="AR731" s="163"/>
      <c r="AS731" s="163"/>
      <c r="AT731" s="163"/>
      <c r="AU731" s="163"/>
      <c r="AV731" s="163"/>
      <c r="AW731" s="163"/>
      <c r="AX731" s="163"/>
      <c r="AY731" s="163"/>
      <c r="AZ731" s="163"/>
      <c r="BA731" s="163"/>
      <c r="BB731" s="163"/>
      <c r="BC731" s="163"/>
      <c r="BD731" s="163"/>
      <c r="BE731" s="163"/>
      <c r="BF731" s="163"/>
      <c r="BG731" s="163"/>
      <c r="BH731" s="163"/>
      <c r="BI731" s="163"/>
      <c r="BJ731" s="163"/>
      <c r="BK731" s="164">
        <v>31</v>
      </c>
      <c r="BL731" s="164"/>
      <c r="BM731" s="164"/>
      <c r="BN731" s="164"/>
      <c r="BO731" s="164"/>
      <c r="BP731" s="164"/>
      <c r="BQ731" s="164"/>
      <c r="BR731" s="164"/>
      <c r="BS731" s="164"/>
      <c r="BT731" s="164"/>
      <c r="BU731" s="164"/>
      <c r="BV731" s="164"/>
      <c r="BW731" s="164"/>
      <c r="BX731" s="164"/>
      <c r="BY731" s="165">
        <v>31</v>
      </c>
      <c r="BZ731" s="165"/>
      <c r="CA731" s="165"/>
      <c r="CB731" s="165"/>
      <c r="CC731" s="165"/>
      <c r="CD731" s="165"/>
      <c r="CE731" s="165"/>
      <c r="CF731" s="164"/>
      <c r="CG731" s="164"/>
      <c r="CH731" s="164"/>
      <c r="CI731" s="164"/>
      <c r="CJ731" s="164"/>
      <c r="CK731" s="164"/>
      <c r="CL731" s="164"/>
      <c r="CM731" s="164"/>
      <c r="CN731" s="164"/>
    </row>
    <row r="732" spans="5:92" ht="14.25" customHeight="1" x14ac:dyDescent="0.35">
      <c r="E732" s="164">
        <v>602</v>
      </c>
      <c r="F732" s="164"/>
      <c r="G732" s="189"/>
      <c r="H732" s="189"/>
      <c r="I732" s="189"/>
      <c r="J732" s="189"/>
      <c r="K732" s="189"/>
      <c r="L732" s="189"/>
      <c r="M732" s="189"/>
      <c r="N732" s="189"/>
      <c r="O732" s="189"/>
      <c r="P732" s="189"/>
      <c r="Q732" s="189"/>
      <c r="R732" s="189"/>
      <c r="S732" s="189"/>
      <c r="T732" s="163" t="s">
        <v>1192</v>
      </c>
      <c r="U732" s="163"/>
      <c r="V732" s="163"/>
      <c r="W732" s="163"/>
      <c r="X732" s="163"/>
      <c r="Y732" s="163"/>
      <c r="Z732" s="163"/>
      <c r="AA732" s="163"/>
      <c r="AB732" s="163"/>
      <c r="AC732" s="163"/>
      <c r="AD732" s="163"/>
      <c r="AE732" s="163"/>
      <c r="AF732" s="163"/>
      <c r="AG732" s="163"/>
      <c r="AH732" s="163"/>
      <c r="AI732" s="163"/>
      <c r="AJ732" s="163"/>
      <c r="AK732" s="163"/>
      <c r="AL732" s="163"/>
      <c r="AM732" s="163"/>
      <c r="AN732" s="163"/>
      <c r="AO732" s="163"/>
      <c r="AP732" s="163"/>
      <c r="AQ732" s="163"/>
      <c r="AR732" s="163"/>
      <c r="AS732" s="163"/>
      <c r="AT732" s="163"/>
      <c r="AU732" s="163"/>
      <c r="AV732" s="163"/>
      <c r="AW732" s="163"/>
      <c r="AX732" s="163"/>
      <c r="AY732" s="163"/>
      <c r="AZ732" s="163"/>
      <c r="BA732" s="163"/>
      <c r="BB732" s="163"/>
      <c r="BC732" s="163"/>
      <c r="BD732" s="163"/>
      <c r="BE732" s="163"/>
      <c r="BF732" s="163"/>
      <c r="BG732" s="163"/>
      <c r="BH732" s="163"/>
      <c r="BI732" s="163"/>
      <c r="BJ732" s="163"/>
      <c r="BK732" s="164">
        <v>109</v>
      </c>
      <c r="BL732" s="164"/>
      <c r="BM732" s="164"/>
      <c r="BN732" s="164"/>
      <c r="BO732" s="164"/>
      <c r="BP732" s="164"/>
      <c r="BQ732" s="164"/>
      <c r="BR732" s="164"/>
      <c r="BS732" s="164"/>
      <c r="BT732" s="164"/>
      <c r="BU732" s="164"/>
      <c r="BV732" s="164"/>
      <c r="BW732" s="164"/>
      <c r="BX732" s="164"/>
      <c r="BY732" s="165">
        <v>109</v>
      </c>
      <c r="BZ732" s="165"/>
      <c r="CA732" s="165"/>
      <c r="CB732" s="165"/>
      <c r="CC732" s="165"/>
      <c r="CD732" s="165"/>
      <c r="CE732" s="165"/>
      <c r="CF732" s="164"/>
      <c r="CG732" s="164"/>
      <c r="CH732" s="164"/>
      <c r="CI732" s="164"/>
      <c r="CJ732" s="164"/>
      <c r="CK732" s="164"/>
      <c r="CL732" s="164"/>
      <c r="CM732" s="164"/>
      <c r="CN732" s="164"/>
    </row>
    <row r="733" spans="5:92" ht="14.25" customHeight="1" x14ac:dyDescent="0.35">
      <c r="E733" s="164">
        <v>603</v>
      </c>
      <c r="F733" s="164"/>
      <c r="G733" s="189"/>
      <c r="H733" s="189"/>
      <c r="I733" s="189"/>
      <c r="J733" s="189"/>
      <c r="K733" s="189"/>
      <c r="L733" s="189"/>
      <c r="M733" s="189"/>
      <c r="N733" s="189"/>
      <c r="O733" s="189"/>
      <c r="P733" s="189"/>
      <c r="Q733" s="189"/>
      <c r="R733" s="189"/>
      <c r="S733" s="189"/>
      <c r="T733" s="163" t="s">
        <v>1193</v>
      </c>
      <c r="U733" s="163"/>
      <c r="V733" s="163"/>
      <c r="W733" s="163"/>
      <c r="X733" s="163"/>
      <c r="Y733" s="163"/>
      <c r="Z733" s="163"/>
      <c r="AA733" s="163"/>
      <c r="AB733" s="163"/>
      <c r="AC733" s="163"/>
      <c r="AD733" s="163"/>
      <c r="AE733" s="163"/>
      <c r="AF733" s="163"/>
      <c r="AG733" s="163"/>
      <c r="AH733" s="163"/>
      <c r="AI733" s="163"/>
      <c r="AJ733" s="163"/>
      <c r="AK733" s="163"/>
      <c r="AL733" s="163"/>
      <c r="AM733" s="163"/>
      <c r="AN733" s="163"/>
      <c r="AO733" s="163"/>
      <c r="AP733" s="163"/>
      <c r="AQ733" s="163"/>
      <c r="AR733" s="163"/>
      <c r="AS733" s="163"/>
      <c r="AT733" s="163"/>
      <c r="AU733" s="163"/>
      <c r="AV733" s="163"/>
      <c r="AW733" s="163"/>
      <c r="AX733" s="163"/>
      <c r="AY733" s="163"/>
      <c r="AZ733" s="163"/>
      <c r="BA733" s="163"/>
      <c r="BB733" s="163"/>
      <c r="BC733" s="163"/>
      <c r="BD733" s="163"/>
      <c r="BE733" s="163"/>
      <c r="BF733" s="163"/>
      <c r="BG733" s="163"/>
      <c r="BH733" s="163"/>
      <c r="BI733" s="163"/>
      <c r="BJ733" s="163"/>
      <c r="BK733" s="164">
        <v>127</v>
      </c>
      <c r="BL733" s="164"/>
      <c r="BM733" s="164"/>
      <c r="BN733" s="164"/>
      <c r="BO733" s="164"/>
      <c r="BP733" s="164"/>
      <c r="BQ733" s="164"/>
      <c r="BR733" s="164"/>
      <c r="BS733" s="164"/>
      <c r="BT733" s="164"/>
      <c r="BU733" s="164"/>
      <c r="BV733" s="164"/>
      <c r="BW733" s="164"/>
      <c r="BX733" s="164"/>
      <c r="BY733" s="165">
        <v>127</v>
      </c>
      <c r="BZ733" s="165"/>
      <c r="CA733" s="165"/>
      <c r="CB733" s="165"/>
      <c r="CC733" s="165"/>
      <c r="CD733" s="165"/>
      <c r="CE733" s="165"/>
      <c r="CF733" s="164"/>
      <c r="CG733" s="164"/>
      <c r="CH733" s="164"/>
      <c r="CI733" s="164"/>
      <c r="CJ733" s="164"/>
      <c r="CK733" s="164"/>
      <c r="CL733" s="164"/>
      <c r="CM733" s="164"/>
      <c r="CN733" s="164"/>
    </row>
    <row r="734" spans="5:92" ht="14.25" customHeight="1" x14ac:dyDescent="0.35">
      <c r="E734" s="164">
        <v>604</v>
      </c>
      <c r="F734" s="164"/>
      <c r="G734" s="189"/>
      <c r="H734" s="189"/>
      <c r="I734" s="189"/>
      <c r="J734" s="189"/>
      <c r="K734" s="189"/>
      <c r="L734" s="189"/>
      <c r="M734" s="189"/>
      <c r="N734" s="189"/>
      <c r="O734" s="189"/>
      <c r="P734" s="189"/>
      <c r="Q734" s="189"/>
      <c r="R734" s="189"/>
      <c r="S734" s="189"/>
      <c r="T734" s="163" t="s">
        <v>1194</v>
      </c>
      <c r="U734" s="163"/>
      <c r="V734" s="163"/>
      <c r="W734" s="163"/>
      <c r="X734" s="163"/>
      <c r="Y734" s="163"/>
      <c r="Z734" s="163"/>
      <c r="AA734" s="163"/>
      <c r="AB734" s="163"/>
      <c r="AC734" s="163"/>
      <c r="AD734" s="163"/>
      <c r="AE734" s="163"/>
      <c r="AF734" s="163"/>
      <c r="AG734" s="163"/>
      <c r="AH734" s="163"/>
      <c r="AI734" s="163"/>
      <c r="AJ734" s="163"/>
      <c r="AK734" s="163"/>
      <c r="AL734" s="163"/>
      <c r="AM734" s="163"/>
      <c r="AN734" s="163"/>
      <c r="AO734" s="163"/>
      <c r="AP734" s="163"/>
      <c r="AQ734" s="163"/>
      <c r="AR734" s="163"/>
      <c r="AS734" s="163"/>
      <c r="AT734" s="163"/>
      <c r="AU734" s="163"/>
      <c r="AV734" s="163"/>
      <c r="AW734" s="163"/>
      <c r="AX734" s="163"/>
      <c r="AY734" s="163"/>
      <c r="AZ734" s="163"/>
      <c r="BA734" s="163"/>
      <c r="BB734" s="163"/>
      <c r="BC734" s="163"/>
      <c r="BD734" s="163"/>
      <c r="BE734" s="163"/>
      <c r="BF734" s="163"/>
      <c r="BG734" s="163"/>
      <c r="BH734" s="163"/>
      <c r="BI734" s="163"/>
      <c r="BJ734" s="163"/>
      <c r="BK734" s="164">
        <v>11</v>
      </c>
      <c r="BL734" s="164"/>
      <c r="BM734" s="164"/>
      <c r="BN734" s="164"/>
      <c r="BO734" s="164"/>
      <c r="BP734" s="164"/>
      <c r="BQ734" s="164"/>
      <c r="BR734" s="164"/>
      <c r="BS734" s="164"/>
      <c r="BT734" s="164"/>
      <c r="BU734" s="164"/>
      <c r="BV734" s="164"/>
      <c r="BW734" s="164"/>
      <c r="BX734" s="164"/>
      <c r="BY734" s="165">
        <v>11</v>
      </c>
      <c r="BZ734" s="165"/>
      <c r="CA734" s="165"/>
      <c r="CB734" s="165"/>
      <c r="CC734" s="165"/>
      <c r="CD734" s="165"/>
      <c r="CE734" s="165"/>
      <c r="CF734" s="164"/>
      <c r="CG734" s="164"/>
      <c r="CH734" s="164"/>
      <c r="CI734" s="164"/>
      <c r="CJ734" s="164"/>
      <c r="CK734" s="164"/>
      <c r="CL734" s="164"/>
      <c r="CM734" s="164"/>
      <c r="CN734" s="164"/>
    </row>
    <row r="735" spans="5:92" ht="14.25" customHeight="1" x14ac:dyDescent="0.35">
      <c r="E735" s="164">
        <v>605</v>
      </c>
      <c r="F735" s="164"/>
      <c r="G735" s="189"/>
      <c r="H735" s="189"/>
      <c r="I735" s="189"/>
      <c r="J735" s="189"/>
      <c r="K735" s="189"/>
      <c r="L735" s="189"/>
      <c r="M735" s="189"/>
      <c r="N735" s="189"/>
      <c r="O735" s="189"/>
      <c r="P735" s="189"/>
      <c r="Q735" s="189"/>
      <c r="R735" s="189"/>
      <c r="S735" s="189"/>
      <c r="T735" s="163" t="s">
        <v>1195</v>
      </c>
      <c r="U735" s="163"/>
      <c r="V735" s="163"/>
      <c r="W735" s="163"/>
      <c r="X735" s="163"/>
      <c r="Y735" s="163"/>
      <c r="Z735" s="163"/>
      <c r="AA735" s="163"/>
      <c r="AB735" s="163"/>
      <c r="AC735" s="163"/>
      <c r="AD735" s="163"/>
      <c r="AE735" s="163"/>
      <c r="AF735" s="163"/>
      <c r="AG735" s="163"/>
      <c r="AH735" s="163"/>
      <c r="AI735" s="163"/>
      <c r="AJ735" s="163"/>
      <c r="AK735" s="163"/>
      <c r="AL735" s="163"/>
      <c r="AM735" s="163"/>
      <c r="AN735" s="163"/>
      <c r="AO735" s="163"/>
      <c r="AP735" s="163"/>
      <c r="AQ735" s="163"/>
      <c r="AR735" s="163"/>
      <c r="AS735" s="163"/>
      <c r="AT735" s="163"/>
      <c r="AU735" s="163"/>
      <c r="AV735" s="163"/>
      <c r="AW735" s="163"/>
      <c r="AX735" s="163"/>
      <c r="AY735" s="163"/>
      <c r="AZ735" s="163"/>
      <c r="BA735" s="163"/>
      <c r="BB735" s="163"/>
      <c r="BC735" s="163"/>
      <c r="BD735" s="163"/>
      <c r="BE735" s="163"/>
      <c r="BF735" s="163"/>
      <c r="BG735" s="163"/>
      <c r="BH735" s="163"/>
      <c r="BI735" s="163"/>
      <c r="BJ735" s="163"/>
      <c r="BK735" s="164">
        <v>8</v>
      </c>
      <c r="BL735" s="164"/>
      <c r="BM735" s="164"/>
      <c r="BN735" s="164"/>
      <c r="BO735" s="164"/>
      <c r="BP735" s="164"/>
      <c r="BQ735" s="164"/>
      <c r="BR735" s="164"/>
      <c r="BS735" s="164"/>
      <c r="BT735" s="164"/>
      <c r="BU735" s="164"/>
      <c r="BV735" s="164"/>
      <c r="BW735" s="164"/>
      <c r="BX735" s="164"/>
      <c r="BY735" s="165">
        <v>8</v>
      </c>
      <c r="BZ735" s="165"/>
      <c r="CA735" s="165"/>
      <c r="CB735" s="165"/>
      <c r="CC735" s="165"/>
      <c r="CD735" s="165"/>
      <c r="CE735" s="165"/>
      <c r="CF735" s="164"/>
      <c r="CG735" s="164"/>
      <c r="CH735" s="164"/>
      <c r="CI735" s="164"/>
      <c r="CJ735" s="164"/>
      <c r="CK735" s="164"/>
      <c r="CL735" s="164"/>
      <c r="CM735" s="164"/>
      <c r="CN735" s="164"/>
    </row>
    <row r="736" spans="5:92" ht="14.25" customHeight="1" x14ac:dyDescent="0.35">
      <c r="E736" s="164">
        <v>606</v>
      </c>
      <c r="F736" s="164"/>
      <c r="G736" s="189"/>
      <c r="H736" s="189"/>
      <c r="I736" s="189"/>
      <c r="J736" s="189"/>
      <c r="K736" s="189"/>
      <c r="L736" s="189"/>
      <c r="M736" s="189"/>
      <c r="N736" s="189"/>
      <c r="O736" s="189"/>
      <c r="P736" s="189"/>
      <c r="Q736" s="189"/>
      <c r="R736" s="189"/>
      <c r="S736" s="189"/>
      <c r="T736" s="163" t="s">
        <v>1972</v>
      </c>
      <c r="U736" s="163"/>
      <c r="V736" s="163"/>
      <c r="W736" s="163"/>
      <c r="X736" s="163"/>
      <c r="Y736" s="163"/>
      <c r="Z736" s="163"/>
      <c r="AA736" s="163"/>
      <c r="AB736" s="163"/>
      <c r="AC736" s="163"/>
      <c r="AD736" s="163"/>
      <c r="AE736" s="163"/>
      <c r="AF736" s="163"/>
      <c r="AG736" s="163"/>
      <c r="AH736" s="163"/>
      <c r="AI736" s="163"/>
      <c r="AJ736" s="163"/>
      <c r="AK736" s="163"/>
      <c r="AL736" s="163"/>
      <c r="AM736" s="163"/>
      <c r="AN736" s="163"/>
      <c r="AO736" s="163"/>
      <c r="AP736" s="163"/>
      <c r="AQ736" s="163"/>
      <c r="AR736" s="163"/>
      <c r="AS736" s="163"/>
      <c r="AT736" s="163"/>
      <c r="AU736" s="163"/>
      <c r="AV736" s="163"/>
      <c r="AW736" s="163"/>
      <c r="AX736" s="163"/>
      <c r="AY736" s="163"/>
      <c r="AZ736" s="163"/>
      <c r="BA736" s="163"/>
      <c r="BB736" s="163"/>
      <c r="BC736" s="163"/>
      <c r="BD736" s="163"/>
      <c r="BE736" s="163"/>
      <c r="BF736" s="163"/>
      <c r="BG736" s="163"/>
      <c r="BH736" s="163"/>
      <c r="BI736" s="163"/>
      <c r="BJ736" s="163"/>
      <c r="BK736" s="164"/>
      <c r="BL736" s="164"/>
      <c r="BM736" s="164"/>
      <c r="BN736" s="164"/>
      <c r="BO736" s="164"/>
      <c r="BP736" s="164"/>
      <c r="BQ736" s="164"/>
      <c r="BR736" s="164">
        <v>8</v>
      </c>
      <c r="BS736" s="164"/>
      <c r="BT736" s="164"/>
      <c r="BU736" s="164"/>
      <c r="BV736" s="164"/>
      <c r="BW736" s="164"/>
      <c r="BX736" s="164"/>
      <c r="BY736" s="165">
        <v>8</v>
      </c>
      <c r="BZ736" s="165"/>
      <c r="CA736" s="165"/>
      <c r="CB736" s="165"/>
      <c r="CC736" s="165"/>
      <c r="CD736" s="165"/>
      <c r="CE736" s="165"/>
      <c r="CF736" s="164"/>
      <c r="CG736" s="164"/>
      <c r="CH736" s="164"/>
      <c r="CI736" s="164"/>
      <c r="CJ736" s="164"/>
      <c r="CK736" s="164"/>
      <c r="CL736" s="164"/>
      <c r="CM736" s="164"/>
      <c r="CN736" s="164"/>
    </row>
    <row r="737" spans="5:92" ht="14.25" customHeight="1" x14ac:dyDescent="0.35">
      <c r="E737" s="164">
        <v>607</v>
      </c>
      <c r="F737" s="164"/>
      <c r="G737" s="189"/>
      <c r="H737" s="189"/>
      <c r="I737" s="189"/>
      <c r="J737" s="189"/>
      <c r="K737" s="189"/>
      <c r="L737" s="189"/>
      <c r="M737" s="189"/>
      <c r="N737" s="189"/>
      <c r="O737" s="189"/>
      <c r="P737" s="189"/>
      <c r="Q737" s="189"/>
      <c r="R737" s="189"/>
      <c r="S737" s="189"/>
      <c r="T737" s="163" t="s">
        <v>1973</v>
      </c>
      <c r="U737" s="163"/>
      <c r="V737" s="163"/>
      <c r="W737" s="163"/>
      <c r="X737" s="163"/>
      <c r="Y737" s="163"/>
      <c r="Z737" s="163"/>
      <c r="AA737" s="163"/>
      <c r="AB737" s="163"/>
      <c r="AC737" s="163"/>
      <c r="AD737" s="163"/>
      <c r="AE737" s="163"/>
      <c r="AF737" s="163"/>
      <c r="AG737" s="163"/>
      <c r="AH737" s="163"/>
      <c r="AI737" s="163"/>
      <c r="AJ737" s="163"/>
      <c r="AK737" s="163"/>
      <c r="AL737" s="163"/>
      <c r="AM737" s="163"/>
      <c r="AN737" s="163"/>
      <c r="AO737" s="163"/>
      <c r="AP737" s="163"/>
      <c r="AQ737" s="163"/>
      <c r="AR737" s="163"/>
      <c r="AS737" s="163"/>
      <c r="AT737" s="163"/>
      <c r="AU737" s="163"/>
      <c r="AV737" s="163"/>
      <c r="AW737" s="163"/>
      <c r="AX737" s="163"/>
      <c r="AY737" s="163"/>
      <c r="AZ737" s="163"/>
      <c r="BA737" s="163"/>
      <c r="BB737" s="163"/>
      <c r="BC737" s="163"/>
      <c r="BD737" s="163"/>
      <c r="BE737" s="163"/>
      <c r="BF737" s="163"/>
      <c r="BG737" s="163"/>
      <c r="BH737" s="163"/>
      <c r="BI737" s="163"/>
      <c r="BJ737" s="163"/>
      <c r="BK737" s="164"/>
      <c r="BL737" s="164"/>
      <c r="BM737" s="164"/>
      <c r="BN737" s="164"/>
      <c r="BO737" s="164"/>
      <c r="BP737" s="164"/>
      <c r="BQ737" s="164"/>
      <c r="BR737" s="164">
        <v>9</v>
      </c>
      <c r="BS737" s="164"/>
      <c r="BT737" s="164"/>
      <c r="BU737" s="164"/>
      <c r="BV737" s="164"/>
      <c r="BW737" s="164"/>
      <c r="BX737" s="164"/>
      <c r="BY737" s="165">
        <v>9</v>
      </c>
      <c r="BZ737" s="165"/>
      <c r="CA737" s="165"/>
      <c r="CB737" s="165"/>
      <c r="CC737" s="165"/>
      <c r="CD737" s="165"/>
      <c r="CE737" s="165"/>
      <c r="CF737" s="164"/>
      <c r="CG737" s="164"/>
      <c r="CH737" s="164"/>
      <c r="CI737" s="164"/>
      <c r="CJ737" s="164"/>
      <c r="CK737" s="164"/>
      <c r="CL737" s="164"/>
      <c r="CM737" s="164"/>
      <c r="CN737" s="164"/>
    </row>
    <row r="738" spans="5:92" ht="14.25" customHeight="1" x14ac:dyDescent="0.35">
      <c r="E738" s="164">
        <v>608</v>
      </c>
      <c r="F738" s="164"/>
      <c r="G738" s="189"/>
      <c r="H738" s="189"/>
      <c r="I738" s="189"/>
      <c r="J738" s="189"/>
      <c r="K738" s="189"/>
      <c r="L738" s="189"/>
      <c r="M738" s="189"/>
      <c r="N738" s="189"/>
      <c r="O738" s="189"/>
      <c r="P738" s="189"/>
      <c r="Q738" s="189"/>
      <c r="R738" s="189"/>
      <c r="S738" s="189"/>
      <c r="T738" s="163" t="s">
        <v>1196</v>
      </c>
      <c r="U738" s="163"/>
      <c r="V738" s="163"/>
      <c r="W738" s="163"/>
      <c r="X738" s="163"/>
      <c r="Y738" s="163"/>
      <c r="Z738" s="163"/>
      <c r="AA738" s="163"/>
      <c r="AB738" s="163"/>
      <c r="AC738" s="163"/>
      <c r="AD738" s="163"/>
      <c r="AE738" s="163"/>
      <c r="AF738" s="163"/>
      <c r="AG738" s="163"/>
      <c r="AH738" s="163"/>
      <c r="AI738" s="163"/>
      <c r="AJ738" s="163"/>
      <c r="AK738" s="163"/>
      <c r="AL738" s="163"/>
      <c r="AM738" s="163"/>
      <c r="AN738" s="163"/>
      <c r="AO738" s="163"/>
      <c r="AP738" s="163"/>
      <c r="AQ738" s="163"/>
      <c r="AR738" s="163"/>
      <c r="AS738" s="163"/>
      <c r="AT738" s="163"/>
      <c r="AU738" s="163"/>
      <c r="AV738" s="163"/>
      <c r="AW738" s="163"/>
      <c r="AX738" s="163"/>
      <c r="AY738" s="163"/>
      <c r="AZ738" s="163"/>
      <c r="BA738" s="163"/>
      <c r="BB738" s="163"/>
      <c r="BC738" s="163"/>
      <c r="BD738" s="163"/>
      <c r="BE738" s="163"/>
      <c r="BF738" s="163"/>
      <c r="BG738" s="163"/>
      <c r="BH738" s="163"/>
      <c r="BI738" s="163"/>
      <c r="BJ738" s="163"/>
      <c r="BK738" s="164">
        <v>10</v>
      </c>
      <c r="BL738" s="164"/>
      <c r="BM738" s="164"/>
      <c r="BN738" s="164"/>
      <c r="BO738" s="164"/>
      <c r="BP738" s="164"/>
      <c r="BQ738" s="164"/>
      <c r="BR738" s="164"/>
      <c r="BS738" s="164"/>
      <c r="BT738" s="164"/>
      <c r="BU738" s="164"/>
      <c r="BV738" s="164"/>
      <c r="BW738" s="164"/>
      <c r="BX738" s="164"/>
      <c r="BY738" s="165">
        <v>10</v>
      </c>
      <c r="BZ738" s="165"/>
      <c r="CA738" s="165"/>
      <c r="CB738" s="165"/>
      <c r="CC738" s="165"/>
      <c r="CD738" s="165"/>
      <c r="CE738" s="165"/>
      <c r="CF738" s="164"/>
      <c r="CG738" s="164"/>
      <c r="CH738" s="164"/>
      <c r="CI738" s="164"/>
      <c r="CJ738" s="164"/>
      <c r="CK738" s="164"/>
      <c r="CL738" s="164"/>
      <c r="CM738" s="164"/>
      <c r="CN738" s="164"/>
    </row>
    <row r="739" spans="5:92" ht="14.25" customHeight="1" x14ac:dyDescent="0.35">
      <c r="E739" s="164">
        <v>609</v>
      </c>
      <c r="F739" s="164"/>
      <c r="G739" s="189"/>
      <c r="H739" s="189"/>
      <c r="I739" s="189"/>
      <c r="J739" s="189"/>
      <c r="K739" s="189"/>
      <c r="L739" s="189"/>
      <c r="M739" s="189"/>
      <c r="N739" s="189"/>
      <c r="O739" s="189"/>
      <c r="P739" s="189"/>
      <c r="Q739" s="189"/>
      <c r="R739" s="189"/>
      <c r="S739" s="189"/>
      <c r="T739" s="163" t="s">
        <v>1197</v>
      </c>
      <c r="U739" s="163"/>
      <c r="V739" s="163"/>
      <c r="W739" s="163"/>
      <c r="X739" s="163"/>
      <c r="Y739" s="163"/>
      <c r="Z739" s="163"/>
      <c r="AA739" s="163"/>
      <c r="AB739" s="163"/>
      <c r="AC739" s="163"/>
      <c r="AD739" s="163"/>
      <c r="AE739" s="163"/>
      <c r="AF739" s="163"/>
      <c r="AG739" s="163"/>
      <c r="AH739" s="163"/>
      <c r="AI739" s="163"/>
      <c r="AJ739" s="163"/>
      <c r="AK739" s="163"/>
      <c r="AL739" s="163"/>
      <c r="AM739" s="163"/>
      <c r="AN739" s="163"/>
      <c r="AO739" s="163"/>
      <c r="AP739" s="163"/>
      <c r="AQ739" s="163"/>
      <c r="AR739" s="163"/>
      <c r="AS739" s="163"/>
      <c r="AT739" s="163"/>
      <c r="AU739" s="163"/>
      <c r="AV739" s="163"/>
      <c r="AW739" s="163"/>
      <c r="AX739" s="163"/>
      <c r="AY739" s="163"/>
      <c r="AZ739" s="163"/>
      <c r="BA739" s="163"/>
      <c r="BB739" s="163"/>
      <c r="BC739" s="163"/>
      <c r="BD739" s="163"/>
      <c r="BE739" s="163"/>
      <c r="BF739" s="163"/>
      <c r="BG739" s="163"/>
      <c r="BH739" s="163"/>
      <c r="BI739" s="163"/>
      <c r="BJ739" s="163"/>
      <c r="BK739" s="164"/>
      <c r="BL739" s="164"/>
      <c r="BM739" s="164"/>
      <c r="BN739" s="164"/>
      <c r="BO739" s="164"/>
      <c r="BP739" s="164"/>
      <c r="BQ739" s="164"/>
      <c r="BR739" s="164">
        <v>14</v>
      </c>
      <c r="BS739" s="164"/>
      <c r="BT739" s="164"/>
      <c r="BU739" s="164"/>
      <c r="BV739" s="164"/>
      <c r="BW739" s="164"/>
      <c r="BX739" s="164"/>
      <c r="BY739" s="165">
        <v>14</v>
      </c>
      <c r="BZ739" s="165"/>
      <c r="CA739" s="165"/>
      <c r="CB739" s="165"/>
      <c r="CC739" s="165"/>
      <c r="CD739" s="165"/>
      <c r="CE739" s="165"/>
      <c r="CF739" s="164"/>
      <c r="CG739" s="164"/>
      <c r="CH739" s="164"/>
      <c r="CI739" s="164"/>
      <c r="CJ739" s="164"/>
      <c r="CK739" s="164"/>
      <c r="CL739" s="164"/>
      <c r="CM739" s="164"/>
      <c r="CN739" s="164"/>
    </row>
    <row r="740" spans="5:92" ht="14.25" customHeight="1" x14ac:dyDescent="0.35">
      <c r="E740" s="164">
        <v>610</v>
      </c>
      <c r="F740" s="164"/>
      <c r="G740" s="189"/>
      <c r="H740" s="189"/>
      <c r="I740" s="189"/>
      <c r="J740" s="189"/>
      <c r="K740" s="189"/>
      <c r="L740" s="189"/>
      <c r="M740" s="189"/>
      <c r="N740" s="189"/>
      <c r="O740" s="189"/>
      <c r="P740" s="189"/>
      <c r="Q740" s="189"/>
      <c r="R740" s="189"/>
      <c r="S740" s="189"/>
      <c r="T740" s="163" t="s">
        <v>1198</v>
      </c>
      <c r="U740" s="163"/>
      <c r="V740" s="163"/>
      <c r="W740" s="163"/>
      <c r="X740" s="163"/>
      <c r="Y740" s="163"/>
      <c r="Z740" s="163"/>
      <c r="AA740" s="163"/>
      <c r="AB740" s="163"/>
      <c r="AC740" s="163"/>
      <c r="AD740" s="163"/>
      <c r="AE740" s="163"/>
      <c r="AF740" s="163"/>
      <c r="AG740" s="163"/>
      <c r="AH740" s="163"/>
      <c r="AI740" s="163"/>
      <c r="AJ740" s="163"/>
      <c r="AK740" s="163"/>
      <c r="AL740" s="163"/>
      <c r="AM740" s="163"/>
      <c r="AN740" s="163"/>
      <c r="AO740" s="163"/>
      <c r="AP740" s="163"/>
      <c r="AQ740" s="163"/>
      <c r="AR740" s="163"/>
      <c r="AS740" s="163"/>
      <c r="AT740" s="163"/>
      <c r="AU740" s="163"/>
      <c r="AV740" s="163"/>
      <c r="AW740" s="163"/>
      <c r="AX740" s="163"/>
      <c r="AY740" s="163"/>
      <c r="AZ740" s="163"/>
      <c r="BA740" s="163"/>
      <c r="BB740" s="163"/>
      <c r="BC740" s="163"/>
      <c r="BD740" s="163"/>
      <c r="BE740" s="163"/>
      <c r="BF740" s="163"/>
      <c r="BG740" s="163"/>
      <c r="BH740" s="163"/>
      <c r="BI740" s="163"/>
      <c r="BJ740" s="163"/>
      <c r="BK740" s="164">
        <v>8</v>
      </c>
      <c r="BL740" s="164"/>
      <c r="BM740" s="164"/>
      <c r="BN740" s="164"/>
      <c r="BO740" s="164"/>
      <c r="BP740" s="164"/>
      <c r="BQ740" s="164"/>
      <c r="BR740" s="164"/>
      <c r="BS740" s="164"/>
      <c r="BT740" s="164"/>
      <c r="BU740" s="164"/>
      <c r="BV740" s="164"/>
      <c r="BW740" s="164"/>
      <c r="BX740" s="164"/>
      <c r="BY740" s="165">
        <v>8</v>
      </c>
      <c r="BZ740" s="165"/>
      <c r="CA740" s="165"/>
      <c r="CB740" s="165"/>
      <c r="CC740" s="165"/>
      <c r="CD740" s="165"/>
      <c r="CE740" s="165"/>
      <c r="CF740" s="164"/>
      <c r="CG740" s="164"/>
      <c r="CH740" s="164"/>
      <c r="CI740" s="164"/>
      <c r="CJ740" s="164"/>
      <c r="CK740" s="164"/>
      <c r="CL740" s="164"/>
      <c r="CM740" s="164"/>
      <c r="CN740" s="164"/>
    </row>
    <row r="741" spans="5:92" ht="14.25" customHeight="1" x14ac:dyDescent="0.35">
      <c r="E741" s="164">
        <v>611</v>
      </c>
      <c r="F741" s="164"/>
      <c r="G741" s="189"/>
      <c r="H741" s="189"/>
      <c r="I741" s="189"/>
      <c r="J741" s="189"/>
      <c r="K741" s="189"/>
      <c r="L741" s="189"/>
      <c r="M741" s="189"/>
      <c r="N741" s="189"/>
      <c r="O741" s="189"/>
      <c r="P741" s="189"/>
      <c r="Q741" s="189"/>
      <c r="R741" s="189"/>
      <c r="S741" s="189"/>
      <c r="T741" s="163" t="s">
        <v>1974</v>
      </c>
      <c r="U741" s="163"/>
      <c r="V741" s="163"/>
      <c r="W741" s="163"/>
      <c r="X741" s="163"/>
      <c r="Y741" s="163"/>
      <c r="Z741" s="163"/>
      <c r="AA741" s="163"/>
      <c r="AB741" s="163"/>
      <c r="AC741" s="163"/>
      <c r="AD741" s="163"/>
      <c r="AE741" s="163"/>
      <c r="AF741" s="163"/>
      <c r="AG741" s="163"/>
      <c r="AH741" s="163"/>
      <c r="AI741" s="163"/>
      <c r="AJ741" s="163"/>
      <c r="AK741" s="163"/>
      <c r="AL741" s="163"/>
      <c r="AM741" s="163"/>
      <c r="AN741" s="163"/>
      <c r="AO741" s="163"/>
      <c r="AP741" s="163"/>
      <c r="AQ741" s="163"/>
      <c r="AR741" s="163"/>
      <c r="AS741" s="163"/>
      <c r="AT741" s="163"/>
      <c r="AU741" s="163"/>
      <c r="AV741" s="163"/>
      <c r="AW741" s="163"/>
      <c r="AX741" s="163"/>
      <c r="AY741" s="163"/>
      <c r="AZ741" s="163"/>
      <c r="BA741" s="163"/>
      <c r="BB741" s="163"/>
      <c r="BC741" s="163"/>
      <c r="BD741" s="163"/>
      <c r="BE741" s="163"/>
      <c r="BF741" s="163"/>
      <c r="BG741" s="163"/>
      <c r="BH741" s="163"/>
      <c r="BI741" s="163"/>
      <c r="BJ741" s="163"/>
      <c r="BK741" s="164">
        <v>9</v>
      </c>
      <c r="BL741" s="164"/>
      <c r="BM741" s="164"/>
      <c r="BN741" s="164"/>
      <c r="BO741" s="164"/>
      <c r="BP741" s="164"/>
      <c r="BQ741" s="164"/>
      <c r="BR741" s="164"/>
      <c r="BS741" s="164"/>
      <c r="BT741" s="164"/>
      <c r="BU741" s="164"/>
      <c r="BV741" s="164"/>
      <c r="BW741" s="164"/>
      <c r="BX741" s="164"/>
      <c r="BY741" s="165">
        <v>9</v>
      </c>
      <c r="BZ741" s="165"/>
      <c r="CA741" s="165"/>
      <c r="CB741" s="165"/>
      <c r="CC741" s="165"/>
      <c r="CD741" s="165"/>
      <c r="CE741" s="165"/>
      <c r="CF741" s="164"/>
      <c r="CG741" s="164"/>
      <c r="CH741" s="164"/>
      <c r="CI741" s="164"/>
      <c r="CJ741" s="164"/>
      <c r="CK741" s="164"/>
      <c r="CL741" s="164"/>
      <c r="CM741" s="164"/>
      <c r="CN741" s="164"/>
    </row>
    <row r="742" spans="5:92" ht="14.25" customHeight="1" x14ac:dyDescent="0.35">
      <c r="E742" s="164">
        <v>612</v>
      </c>
      <c r="F742" s="164"/>
      <c r="G742" s="189"/>
      <c r="H742" s="189"/>
      <c r="I742" s="189"/>
      <c r="J742" s="189"/>
      <c r="K742" s="189"/>
      <c r="L742" s="189"/>
      <c r="M742" s="189"/>
      <c r="N742" s="189"/>
      <c r="O742" s="189"/>
      <c r="P742" s="189"/>
      <c r="Q742" s="189"/>
      <c r="R742" s="189"/>
      <c r="S742" s="189"/>
      <c r="T742" s="163" t="s">
        <v>1199</v>
      </c>
      <c r="U742" s="163"/>
      <c r="V742" s="163"/>
      <c r="W742" s="163"/>
      <c r="X742" s="163"/>
      <c r="Y742" s="163"/>
      <c r="Z742" s="163"/>
      <c r="AA742" s="163"/>
      <c r="AB742" s="163"/>
      <c r="AC742" s="163"/>
      <c r="AD742" s="163"/>
      <c r="AE742" s="163"/>
      <c r="AF742" s="163"/>
      <c r="AG742" s="163"/>
      <c r="AH742" s="163"/>
      <c r="AI742" s="163"/>
      <c r="AJ742" s="163"/>
      <c r="AK742" s="163"/>
      <c r="AL742" s="163"/>
      <c r="AM742" s="163"/>
      <c r="AN742" s="163"/>
      <c r="AO742" s="163"/>
      <c r="AP742" s="163"/>
      <c r="AQ742" s="163"/>
      <c r="AR742" s="163"/>
      <c r="AS742" s="163"/>
      <c r="AT742" s="163"/>
      <c r="AU742" s="163"/>
      <c r="AV742" s="163"/>
      <c r="AW742" s="163"/>
      <c r="AX742" s="163"/>
      <c r="AY742" s="163"/>
      <c r="AZ742" s="163"/>
      <c r="BA742" s="163"/>
      <c r="BB742" s="163"/>
      <c r="BC742" s="163"/>
      <c r="BD742" s="163"/>
      <c r="BE742" s="163"/>
      <c r="BF742" s="163"/>
      <c r="BG742" s="163"/>
      <c r="BH742" s="163"/>
      <c r="BI742" s="163"/>
      <c r="BJ742" s="163"/>
      <c r="BK742" s="164">
        <v>14</v>
      </c>
      <c r="BL742" s="164"/>
      <c r="BM742" s="164"/>
      <c r="BN742" s="164"/>
      <c r="BO742" s="164"/>
      <c r="BP742" s="164"/>
      <c r="BQ742" s="164"/>
      <c r="BR742" s="164"/>
      <c r="BS742" s="164"/>
      <c r="BT742" s="164"/>
      <c r="BU742" s="164"/>
      <c r="BV742" s="164"/>
      <c r="BW742" s="164"/>
      <c r="BX742" s="164"/>
      <c r="BY742" s="165">
        <v>14</v>
      </c>
      <c r="BZ742" s="165"/>
      <c r="CA742" s="165"/>
      <c r="CB742" s="165"/>
      <c r="CC742" s="165"/>
      <c r="CD742" s="165"/>
      <c r="CE742" s="165"/>
      <c r="CF742" s="164"/>
      <c r="CG742" s="164"/>
      <c r="CH742" s="164"/>
      <c r="CI742" s="164"/>
      <c r="CJ742" s="164"/>
      <c r="CK742" s="164"/>
      <c r="CL742" s="164"/>
      <c r="CM742" s="164"/>
      <c r="CN742" s="164"/>
    </row>
    <row r="743" spans="5:92" ht="14.25" customHeight="1" x14ac:dyDescent="0.35">
      <c r="E743" s="164">
        <v>613</v>
      </c>
      <c r="F743" s="164"/>
      <c r="G743" s="189"/>
      <c r="H743" s="189"/>
      <c r="I743" s="189"/>
      <c r="J743" s="189"/>
      <c r="K743" s="189"/>
      <c r="L743" s="189"/>
      <c r="M743" s="189"/>
      <c r="N743" s="189"/>
      <c r="O743" s="189"/>
      <c r="P743" s="189"/>
      <c r="Q743" s="189"/>
      <c r="R743" s="189"/>
      <c r="S743" s="189"/>
      <c r="T743" s="163" t="s">
        <v>1200</v>
      </c>
      <c r="U743" s="163"/>
      <c r="V743" s="163"/>
      <c r="W743" s="163"/>
      <c r="X743" s="163"/>
      <c r="Y743" s="163"/>
      <c r="Z743" s="163"/>
      <c r="AA743" s="163"/>
      <c r="AB743" s="163"/>
      <c r="AC743" s="163"/>
      <c r="AD743" s="163"/>
      <c r="AE743" s="163"/>
      <c r="AF743" s="163"/>
      <c r="AG743" s="163"/>
      <c r="AH743" s="163"/>
      <c r="AI743" s="163"/>
      <c r="AJ743" s="163"/>
      <c r="AK743" s="163"/>
      <c r="AL743" s="163"/>
      <c r="AM743" s="163"/>
      <c r="AN743" s="163"/>
      <c r="AO743" s="163"/>
      <c r="AP743" s="163"/>
      <c r="AQ743" s="163"/>
      <c r="AR743" s="163"/>
      <c r="AS743" s="163"/>
      <c r="AT743" s="163"/>
      <c r="AU743" s="163"/>
      <c r="AV743" s="163"/>
      <c r="AW743" s="163"/>
      <c r="AX743" s="163"/>
      <c r="AY743" s="163"/>
      <c r="AZ743" s="163"/>
      <c r="BA743" s="163"/>
      <c r="BB743" s="163"/>
      <c r="BC743" s="163"/>
      <c r="BD743" s="163"/>
      <c r="BE743" s="163"/>
      <c r="BF743" s="163"/>
      <c r="BG743" s="163"/>
      <c r="BH743" s="163"/>
      <c r="BI743" s="163"/>
      <c r="BJ743" s="163"/>
      <c r="BK743" s="164"/>
      <c r="BL743" s="164"/>
      <c r="BM743" s="164"/>
      <c r="BN743" s="164"/>
      <c r="BO743" s="164"/>
      <c r="BP743" s="164"/>
      <c r="BQ743" s="164"/>
      <c r="BR743" s="164">
        <v>8</v>
      </c>
      <c r="BS743" s="164"/>
      <c r="BT743" s="164"/>
      <c r="BU743" s="164"/>
      <c r="BV743" s="164"/>
      <c r="BW743" s="164"/>
      <c r="BX743" s="164"/>
      <c r="BY743" s="165">
        <v>8</v>
      </c>
      <c r="BZ743" s="165"/>
      <c r="CA743" s="165"/>
      <c r="CB743" s="165"/>
      <c r="CC743" s="165"/>
      <c r="CD743" s="165"/>
      <c r="CE743" s="165"/>
      <c r="CF743" s="164"/>
      <c r="CG743" s="164"/>
      <c r="CH743" s="164"/>
      <c r="CI743" s="164"/>
      <c r="CJ743" s="164"/>
      <c r="CK743" s="164"/>
      <c r="CL743" s="164"/>
      <c r="CM743" s="164"/>
      <c r="CN743" s="164"/>
    </row>
    <row r="744" spans="5:92" ht="14.25" customHeight="1" x14ac:dyDescent="0.35">
      <c r="E744" s="164">
        <v>614</v>
      </c>
      <c r="F744" s="164"/>
      <c r="G744" s="189"/>
      <c r="H744" s="189"/>
      <c r="I744" s="189"/>
      <c r="J744" s="189"/>
      <c r="K744" s="189"/>
      <c r="L744" s="189"/>
      <c r="M744" s="189"/>
      <c r="N744" s="189"/>
      <c r="O744" s="189"/>
      <c r="P744" s="189"/>
      <c r="Q744" s="189"/>
      <c r="R744" s="189"/>
      <c r="S744" s="189"/>
      <c r="T744" s="163" t="s">
        <v>1201</v>
      </c>
      <c r="U744" s="163"/>
      <c r="V744" s="163"/>
      <c r="W744" s="163"/>
      <c r="X744" s="163"/>
      <c r="Y744" s="163"/>
      <c r="Z744" s="163"/>
      <c r="AA744" s="163"/>
      <c r="AB744" s="163"/>
      <c r="AC744" s="163"/>
      <c r="AD744" s="163"/>
      <c r="AE744" s="163"/>
      <c r="AF744" s="163"/>
      <c r="AG744" s="163"/>
      <c r="AH744" s="163"/>
      <c r="AI744" s="163"/>
      <c r="AJ744" s="163"/>
      <c r="AK744" s="163"/>
      <c r="AL744" s="163"/>
      <c r="AM744" s="163"/>
      <c r="AN744" s="163"/>
      <c r="AO744" s="163"/>
      <c r="AP744" s="163"/>
      <c r="AQ744" s="163"/>
      <c r="AR744" s="163"/>
      <c r="AS744" s="163"/>
      <c r="AT744" s="163"/>
      <c r="AU744" s="163"/>
      <c r="AV744" s="163"/>
      <c r="AW744" s="163"/>
      <c r="AX744" s="163"/>
      <c r="AY744" s="163"/>
      <c r="AZ744" s="163"/>
      <c r="BA744" s="163"/>
      <c r="BB744" s="163"/>
      <c r="BC744" s="163"/>
      <c r="BD744" s="163"/>
      <c r="BE744" s="163"/>
      <c r="BF744" s="163"/>
      <c r="BG744" s="163"/>
      <c r="BH744" s="163"/>
      <c r="BI744" s="163"/>
      <c r="BJ744" s="163"/>
      <c r="BK744" s="164">
        <v>12</v>
      </c>
      <c r="BL744" s="164"/>
      <c r="BM744" s="164"/>
      <c r="BN744" s="164"/>
      <c r="BO744" s="164"/>
      <c r="BP744" s="164"/>
      <c r="BQ744" s="164"/>
      <c r="BR744" s="164"/>
      <c r="BS744" s="164"/>
      <c r="BT744" s="164"/>
      <c r="BU744" s="164"/>
      <c r="BV744" s="164"/>
      <c r="BW744" s="164"/>
      <c r="BX744" s="164"/>
      <c r="BY744" s="165">
        <v>12</v>
      </c>
      <c r="BZ744" s="165"/>
      <c r="CA744" s="165"/>
      <c r="CB744" s="165"/>
      <c r="CC744" s="165"/>
      <c r="CD744" s="165"/>
      <c r="CE744" s="165"/>
      <c r="CF744" s="164"/>
      <c r="CG744" s="164"/>
      <c r="CH744" s="164"/>
      <c r="CI744" s="164"/>
      <c r="CJ744" s="164"/>
      <c r="CK744" s="164"/>
      <c r="CL744" s="164"/>
      <c r="CM744" s="164"/>
      <c r="CN744" s="164"/>
    </row>
    <row r="745" spans="5:92" ht="14.25" customHeight="1" x14ac:dyDescent="0.35">
      <c r="E745" s="164">
        <v>615</v>
      </c>
      <c r="F745" s="164"/>
      <c r="G745" s="189"/>
      <c r="H745" s="189"/>
      <c r="I745" s="189"/>
      <c r="J745" s="189"/>
      <c r="K745" s="189"/>
      <c r="L745" s="189"/>
      <c r="M745" s="189"/>
      <c r="N745" s="189"/>
      <c r="O745" s="189"/>
      <c r="P745" s="189"/>
      <c r="Q745" s="189"/>
      <c r="R745" s="189"/>
      <c r="S745" s="189"/>
      <c r="T745" s="163" t="s">
        <v>1975</v>
      </c>
      <c r="U745" s="163"/>
      <c r="V745" s="163"/>
      <c r="W745" s="163"/>
      <c r="X745" s="163"/>
      <c r="Y745" s="163"/>
      <c r="Z745" s="163"/>
      <c r="AA745" s="163"/>
      <c r="AB745" s="163"/>
      <c r="AC745" s="163"/>
      <c r="AD745" s="163"/>
      <c r="AE745" s="163"/>
      <c r="AF745" s="163"/>
      <c r="AG745" s="163"/>
      <c r="AH745" s="163"/>
      <c r="AI745" s="163"/>
      <c r="AJ745" s="163"/>
      <c r="AK745" s="163"/>
      <c r="AL745" s="163"/>
      <c r="AM745" s="163"/>
      <c r="AN745" s="163"/>
      <c r="AO745" s="163"/>
      <c r="AP745" s="163"/>
      <c r="AQ745" s="163"/>
      <c r="AR745" s="163"/>
      <c r="AS745" s="163"/>
      <c r="AT745" s="163"/>
      <c r="AU745" s="163"/>
      <c r="AV745" s="163"/>
      <c r="AW745" s="163"/>
      <c r="AX745" s="163"/>
      <c r="AY745" s="163"/>
      <c r="AZ745" s="163"/>
      <c r="BA745" s="163"/>
      <c r="BB745" s="163"/>
      <c r="BC745" s="163"/>
      <c r="BD745" s="163"/>
      <c r="BE745" s="163"/>
      <c r="BF745" s="163"/>
      <c r="BG745" s="163"/>
      <c r="BH745" s="163"/>
      <c r="BI745" s="163"/>
      <c r="BJ745" s="163"/>
      <c r="BK745" s="164">
        <v>14</v>
      </c>
      <c r="BL745" s="164"/>
      <c r="BM745" s="164"/>
      <c r="BN745" s="164"/>
      <c r="BO745" s="164"/>
      <c r="BP745" s="164"/>
      <c r="BQ745" s="164"/>
      <c r="BR745" s="164"/>
      <c r="BS745" s="164"/>
      <c r="BT745" s="164"/>
      <c r="BU745" s="164"/>
      <c r="BV745" s="164"/>
      <c r="BW745" s="164"/>
      <c r="BX745" s="164"/>
      <c r="BY745" s="165">
        <v>14</v>
      </c>
      <c r="BZ745" s="165"/>
      <c r="CA745" s="165"/>
      <c r="CB745" s="165"/>
      <c r="CC745" s="165"/>
      <c r="CD745" s="165"/>
      <c r="CE745" s="165"/>
      <c r="CF745" s="164"/>
      <c r="CG745" s="164"/>
      <c r="CH745" s="164"/>
      <c r="CI745" s="164"/>
      <c r="CJ745" s="164"/>
      <c r="CK745" s="164"/>
      <c r="CL745" s="164"/>
      <c r="CM745" s="164"/>
      <c r="CN745" s="164"/>
    </row>
    <row r="746" spans="5:92" ht="14.25" customHeight="1" x14ac:dyDescent="0.35">
      <c r="E746" s="164">
        <v>616</v>
      </c>
      <c r="F746" s="164"/>
      <c r="G746" s="189"/>
      <c r="H746" s="189"/>
      <c r="I746" s="189"/>
      <c r="J746" s="189"/>
      <c r="K746" s="189"/>
      <c r="L746" s="189"/>
      <c r="M746" s="189"/>
      <c r="N746" s="189"/>
      <c r="O746" s="189"/>
      <c r="P746" s="189"/>
      <c r="Q746" s="189"/>
      <c r="R746" s="189"/>
      <c r="S746" s="189"/>
      <c r="T746" s="163" t="s">
        <v>1202</v>
      </c>
      <c r="U746" s="163"/>
      <c r="V746" s="163"/>
      <c r="W746" s="163"/>
      <c r="X746" s="163"/>
      <c r="Y746" s="163"/>
      <c r="Z746" s="163"/>
      <c r="AA746" s="163"/>
      <c r="AB746" s="163"/>
      <c r="AC746" s="163"/>
      <c r="AD746" s="163"/>
      <c r="AE746" s="163"/>
      <c r="AF746" s="163"/>
      <c r="AG746" s="163"/>
      <c r="AH746" s="163"/>
      <c r="AI746" s="163"/>
      <c r="AJ746" s="163"/>
      <c r="AK746" s="163"/>
      <c r="AL746" s="163"/>
      <c r="AM746" s="163"/>
      <c r="AN746" s="163"/>
      <c r="AO746" s="163"/>
      <c r="AP746" s="163"/>
      <c r="AQ746" s="163"/>
      <c r="AR746" s="163"/>
      <c r="AS746" s="163"/>
      <c r="AT746" s="163"/>
      <c r="AU746" s="163"/>
      <c r="AV746" s="163"/>
      <c r="AW746" s="163"/>
      <c r="AX746" s="163"/>
      <c r="AY746" s="163"/>
      <c r="AZ746" s="163"/>
      <c r="BA746" s="163"/>
      <c r="BB746" s="163"/>
      <c r="BC746" s="163"/>
      <c r="BD746" s="163"/>
      <c r="BE746" s="163"/>
      <c r="BF746" s="163"/>
      <c r="BG746" s="163"/>
      <c r="BH746" s="163"/>
      <c r="BI746" s="163"/>
      <c r="BJ746" s="163"/>
      <c r="BK746" s="164">
        <v>8</v>
      </c>
      <c r="BL746" s="164"/>
      <c r="BM746" s="164"/>
      <c r="BN746" s="164"/>
      <c r="BO746" s="164"/>
      <c r="BP746" s="164"/>
      <c r="BQ746" s="164"/>
      <c r="BR746" s="164"/>
      <c r="BS746" s="164"/>
      <c r="BT746" s="164"/>
      <c r="BU746" s="164"/>
      <c r="BV746" s="164"/>
      <c r="BW746" s="164"/>
      <c r="BX746" s="164"/>
      <c r="BY746" s="165">
        <v>8</v>
      </c>
      <c r="BZ746" s="165"/>
      <c r="CA746" s="165"/>
      <c r="CB746" s="165"/>
      <c r="CC746" s="165"/>
      <c r="CD746" s="165"/>
      <c r="CE746" s="165"/>
      <c r="CF746" s="164"/>
      <c r="CG746" s="164"/>
      <c r="CH746" s="164"/>
      <c r="CI746" s="164"/>
      <c r="CJ746" s="164"/>
      <c r="CK746" s="164"/>
      <c r="CL746" s="164"/>
      <c r="CM746" s="164"/>
      <c r="CN746" s="164"/>
    </row>
    <row r="747" spans="5:92" ht="14.25" customHeight="1" x14ac:dyDescent="0.35">
      <c r="E747" s="164">
        <v>617</v>
      </c>
      <c r="F747" s="164"/>
      <c r="G747" s="189"/>
      <c r="H747" s="189"/>
      <c r="I747" s="189"/>
      <c r="J747" s="189"/>
      <c r="K747" s="189"/>
      <c r="L747" s="189"/>
      <c r="M747" s="189"/>
      <c r="N747" s="189"/>
      <c r="O747" s="189"/>
      <c r="P747" s="189"/>
      <c r="Q747" s="189"/>
      <c r="R747" s="189"/>
      <c r="S747" s="189"/>
      <c r="T747" s="163" t="s">
        <v>1203</v>
      </c>
      <c r="U747" s="163"/>
      <c r="V747" s="163"/>
      <c r="W747" s="163"/>
      <c r="X747" s="163"/>
      <c r="Y747" s="163"/>
      <c r="Z747" s="163"/>
      <c r="AA747" s="163"/>
      <c r="AB747" s="163"/>
      <c r="AC747" s="163"/>
      <c r="AD747" s="163"/>
      <c r="AE747" s="163"/>
      <c r="AF747" s="163"/>
      <c r="AG747" s="163"/>
      <c r="AH747" s="163"/>
      <c r="AI747" s="163"/>
      <c r="AJ747" s="163"/>
      <c r="AK747" s="163"/>
      <c r="AL747" s="163"/>
      <c r="AM747" s="163"/>
      <c r="AN747" s="163"/>
      <c r="AO747" s="163"/>
      <c r="AP747" s="163"/>
      <c r="AQ747" s="163"/>
      <c r="AR747" s="163"/>
      <c r="AS747" s="163"/>
      <c r="AT747" s="163"/>
      <c r="AU747" s="163"/>
      <c r="AV747" s="163"/>
      <c r="AW747" s="163"/>
      <c r="AX747" s="163"/>
      <c r="AY747" s="163"/>
      <c r="AZ747" s="163"/>
      <c r="BA747" s="163"/>
      <c r="BB747" s="163"/>
      <c r="BC747" s="163"/>
      <c r="BD747" s="163"/>
      <c r="BE747" s="163"/>
      <c r="BF747" s="163"/>
      <c r="BG747" s="163"/>
      <c r="BH747" s="163"/>
      <c r="BI747" s="163"/>
      <c r="BJ747" s="163"/>
      <c r="BK747" s="164">
        <v>6</v>
      </c>
      <c r="BL747" s="164"/>
      <c r="BM747" s="164"/>
      <c r="BN747" s="164"/>
      <c r="BO747" s="164"/>
      <c r="BP747" s="164"/>
      <c r="BQ747" s="164"/>
      <c r="BR747" s="164"/>
      <c r="BS747" s="164"/>
      <c r="BT747" s="164"/>
      <c r="BU747" s="164"/>
      <c r="BV747" s="164"/>
      <c r="BW747" s="164"/>
      <c r="BX747" s="164"/>
      <c r="BY747" s="165">
        <v>6</v>
      </c>
      <c r="BZ747" s="165"/>
      <c r="CA747" s="165"/>
      <c r="CB747" s="165"/>
      <c r="CC747" s="165"/>
      <c r="CD747" s="165"/>
      <c r="CE747" s="165"/>
      <c r="CF747" s="164"/>
      <c r="CG747" s="164"/>
      <c r="CH747" s="164"/>
      <c r="CI747" s="164"/>
      <c r="CJ747" s="164"/>
      <c r="CK747" s="164"/>
      <c r="CL747" s="164"/>
      <c r="CM747" s="164"/>
      <c r="CN747" s="164"/>
    </row>
    <row r="748" spans="5:92" ht="14.25" customHeight="1" x14ac:dyDescent="0.35">
      <c r="E748" s="164">
        <v>618</v>
      </c>
      <c r="F748" s="164"/>
      <c r="G748" s="189"/>
      <c r="H748" s="189"/>
      <c r="I748" s="189"/>
      <c r="J748" s="189"/>
      <c r="K748" s="189"/>
      <c r="L748" s="189"/>
      <c r="M748" s="189"/>
      <c r="N748" s="189"/>
      <c r="O748" s="189"/>
      <c r="P748" s="189"/>
      <c r="Q748" s="189"/>
      <c r="R748" s="189"/>
      <c r="S748" s="189"/>
      <c r="T748" s="163" t="s">
        <v>1204</v>
      </c>
      <c r="U748" s="163"/>
      <c r="V748" s="163"/>
      <c r="W748" s="163"/>
      <c r="X748" s="163"/>
      <c r="Y748" s="163"/>
      <c r="Z748" s="163"/>
      <c r="AA748" s="163"/>
      <c r="AB748" s="163"/>
      <c r="AC748" s="163"/>
      <c r="AD748" s="163"/>
      <c r="AE748" s="163"/>
      <c r="AF748" s="163"/>
      <c r="AG748" s="163"/>
      <c r="AH748" s="163"/>
      <c r="AI748" s="163"/>
      <c r="AJ748" s="163"/>
      <c r="AK748" s="163"/>
      <c r="AL748" s="163"/>
      <c r="AM748" s="163"/>
      <c r="AN748" s="163"/>
      <c r="AO748" s="163"/>
      <c r="AP748" s="163"/>
      <c r="AQ748" s="163"/>
      <c r="AR748" s="163"/>
      <c r="AS748" s="163"/>
      <c r="AT748" s="163"/>
      <c r="AU748" s="163"/>
      <c r="AV748" s="163"/>
      <c r="AW748" s="163"/>
      <c r="AX748" s="163"/>
      <c r="AY748" s="163"/>
      <c r="AZ748" s="163"/>
      <c r="BA748" s="163"/>
      <c r="BB748" s="163"/>
      <c r="BC748" s="163"/>
      <c r="BD748" s="163"/>
      <c r="BE748" s="163"/>
      <c r="BF748" s="163"/>
      <c r="BG748" s="163"/>
      <c r="BH748" s="163"/>
      <c r="BI748" s="163"/>
      <c r="BJ748" s="163"/>
      <c r="BK748" s="164">
        <v>15</v>
      </c>
      <c r="BL748" s="164"/>
      <c r="BM748" s="164"/>
      <c r="BN748" s="164"/>
      <c r="BO748" s="164"/>
      <c r="BP748" s="164"/>
      <c r="BQ748" s="164"/>
      <c r="BR748" s="164"/>
      <c r="BS748" s="164"/>
      <c r="BT748" s="164"/>
      <c r="BU748" s="164"/>
      <c r="BV748" s="164"/>
      <c r="BW748" s="164"/>
      <c r="BX748" s="164"/>
      <c r="BY748" s="165">
        <v>15</v>
      </c>
      <c r="BZ748" s="165"/>
      <c r="CA748" s="165"/>
      <c r="CB748" s="165"/>
      <c r="CC748" s="165"/>
      <c r="CD748" s="165"/>
      <c r="CE748" s="165"/>
      <c r="CF748" s="164"/>
      <c r="CG748" s="164"/>
      <c r="CH748" s="164"/>
      <c r="CI748" s="164"/>
      <c r="CJ748" s="164"/>
      <c r="CK748" s="164"/>
      <c r="CL748" s="164"/>
      <c r="CM748" s="164"/>
      <c r="CN748" s="164"/>
    </row>
    <row r="749" spans="5:92" ht="14.25" customHeight="1" x14ac:dyDescent="0.35">
      <c r="E749" s="164">
        <v>619</v>
      </c>
      <c r="F749" s="164"/>
      <c r="G749" s="189"/>
      <c r="H749" s="189"/>
      <c r="I749" s="189"/>
      <c r="J749" s="189"/>
      <c r="K749" s="189"/>
      <c r="L749" s="189"/>
      <c r="M749" s="189"/>
      <c r="N749" s="189"/>
      <c r="O749" s="189"/>
      <c r="P749" s="189"/>
      <c r="Q749" s="189"/>
      <c r="R749" s="189"/>
      <c r="S749" s="189"/>
      <c r="T749" s="163" t="s">
        <v>1205</v>
      </c>
      <c r="U749" s="163"/>
      <c r="V749" s="163"/>
      <c r="W749" s="163"/>
      <c r="X749" s="163"/>
      <c r="Y749" s="163"/>
      <c r="Z749" s="163"/>
      <c r="AA749" s="163"/>
      <c r="AB749" s="163"/>
      <c r="AC749" s="163"/>
      <c r="AD749" s="163"/>
      <c r="AE749" s="163"/>
      <c r="AF749" s="163"/>
      <c r="AG749" s="163"/>
      <c r="AH749" s="163"/>
      <c r="AI749" s="163"/>
      <c r="AJ749" s="163"/>
      <c r="AK749" s="163"/>
      <c r="AL749" s="163"/>
      <c r="AM749" s="163"/>
      <c r="AN749" s="163"/>
      <c r="AO749" s="163"/>
      <c r="AP749" s="163"/>
      <c r="AQ749" s="163"/>
      <c r="AR749" s="163"/>
      <c r="AS749" s="163"/>
      <c r="AT749" s="163"/>
      <c r="AU749" s="163"/>
      <c r="AV749" s="163"/>
      <c r="AW749" s="163"/>
      <c r="AX749" s="163"/>
      <c r="AY749" s="163"/>
      <c r="AZ749" s="163"/>
      <c r="BA749" s="163"/>
      <c r="BB749" s="163"/>
      <c r="BC749" s="163"/>
      <c r="BD749" s="163"/>
      <c r="BE749" s="163"/>
      <c r="BF749" s="163"/>
      <c r="BG749" s="163"/>
      <c r="BH749" s="163"/>
      <c r="BI749" s="163"/>
      <c r="BJ749" s="163"/>
      <c r="BK749" s="164">
        <v>8</v>
      </c>
      <c r="BL749" s="164"/>
      <c r="BM749" s="164"/>
      <c r="BN749" s="164"/>
      <c r="BO749" s="164"/>
      <c r="BP749" s="164"/>
      <c r="BQ749" s="164"/>
      <c r="BR749" s="164"/>
      <c r="BS749" s="164"/>
      <c r="BT749" s="164"/>
      <c r="BU749" s="164"/>
      <c r="BV749" s="164"/>
      <c r="BW749" s="164"/>
      <c r="BX749" s="164"/>
      <c r="BY749" s="165">
        <v>8</v>
      </c>
      <c r="BZ749" s="165"/>
      <c r="CA749" s="165"/>
      <c r="CB749" s="165"/>
      <c r="CC749" s="165"/>
      <c r="CD749" s="165"/>
      <c r="CE749" s="165"/>
      <c r="CF749" s="164"/>
      <c r="CG749" s="164"/>
      <c r="CH749" s="164"/>
      <c r="CI749" s="164"/>
      <c r="CJ749" s="164"/>
      <c r="CK749" s="164"/>
      <c r="CL749" s="164"/>
      <c r="CM749" s="164"/>
      <c r="CN749" s="164"/>
    </row>
    <row r="750" spans="5:92" ht="14.25" customHeight="1" x14ac:dyDescent="0.35">
      <c r="E750" s="164">
        <v>620</v>
      </c>
      <c r="F750" s="164"/>
      <c r="G750" s="189"/>
      <c r="H750" s="189"/>
      <c r="I750" s="189"/>
      <c r="J750" s="189"/>
      <c r="K750" s="189"/>
      <c r="L750" s="189"/>
      <c r="M750" s="189"/>
      <c r="N750" s="189"/>
      <c r="O750" s="189"/>
      <c r="P750" s="189"/>
      <c r="Q750" s="189"/>
      <c r="R750" s="189"/>
      <c r="S750" s="189"/>
      <c r="T750" s="163" t="s">
        <v>1206</v>
      </c>
      <c r="U750" s="163"/>
      <c r="V750" s="163"/>
      <c r="W750" s="163"/>
      <c r="X750" s="163"/>
      <c r="Y750" s="163"/>
      <c r="Z750" s="163"/>
      <c r="AA750" s="163"/>
      <c r="AB750" s="163"/>
      <c r="AC750" s="163"/>
      <c r="AD750" s="163"/>
      <c r="AE750" s="163"/>
      <c r="AF750" s="163"/>
      <c r="AG750" s="163"/>
      <c r="AH750" s="163"/>
      <c r="AI750" s="163"/>
      <c r="AJ750" s="163"/>
      <c r="AK750" s="163"/>
      <c r="AL750" s="163"/>
      <c r="AM750" s="163"/>
      <c r="AN750" s="163"/>
      <c r="AO750" s="163"/>
      <c r="AP750" s="163"/>
      <c r="AQ750" s="163"/>
      <c r="AR750" s="163"/>
      <c r="AS750" s="163"/>
      <c r="AT750" s="163"/>
      <c r="AU750" s="163"/>
      <c r="AV750" s="163"/>
      <c r="AW750" s="163"/>
      <c r="AX750" s="163"/>
      <c r="AY750" s="163"/>
      <c r="AZ750" s="163"/>
      <c r="BA750" s="163"/>
      <c r="BB750" s="163"/>
      <c r="BC750" s="163"/>
      <c r="BD750" s="163"/>
      <c r="BE750" s="163"/>
      <c r="BF750" s="163"/>
      <c r="BG750" s="163"/>
      <c r="BH750" s="163"/>
      <c r="BI750" s="163"/>
      <c r="BJ750" s="163"/>
      <c r="BK750" s="164">
        <v>14</v>
      </c>
      <c r="BL750" s="164"/>
      <c r="BM750" s="164"/>
      <c r="BN750" s="164"/>
      <c r="BO750" s="164"/>
      <c r="BP750" s="164"/>
      <c r="BQ750" s="164"/>
      <c r="BR750" s="164"/>
      <c r="BS750" s="164"/>
      <c r="BT750" s="164"/>
      <c r="BU750" s="164"/>
      <c r="BV750" s="164"/>
      <c r="BW750" s="164"/>
      <c r="BX750" s="164"/>
      <c r="BY750" s="165">
        <v>14</v>
      </c>
      <c r="BZ750" s="165"/>
      <c r="CA750" s="165"/>
      <c r="CB750" s="165"/>
      <c r="CC750" s="165"/>
      <c r="CD750" s="165"/>
      <c r="CE750" s="165"/>
      <c r="CF750" s="164"/>
      <c r="CG750" s="164"/>
      <c r="CH750" s="164"/>
      <c r="CI750" s="164"/>
      <c r="CJ750" s="164"/>
      <c r="CK750" s="164"/>
      <c r="CL750" s="164"/>
      <c r="CM750" s="164"/>
      <c r="CN750" s="164"/>
    </row>
    <row r="751" spans="5:92" ht="14.25" customHeight="1" x14ac:dyDescent="0.35">
      <c r="E751" s="164">
        <v>621</v>
      </c>
      <c r="F751" s="164"/>
      <c r="G751" s="189"/>
      <c r="H751" s="189"/>
      <c r="I751" s="189"/>
      <c r="J751" s="189"/>
      <c r="K751" s="189"/>
      <c r="L751" s="189"/>
      <c r="M751" s="189"/>
      <c r="N751" s="189"/>
      <c r="O751" s="189"/>
      <c r="P751" s="189"/>
      <c r="Q751" s="189"/>
      <c r="R751" s="189"/>
      <c r="S751" s="189"/>
      <c r="T751" s="163" t="s">
        <v>1207</v>
      </c>
      <c r="U751" s="163"/>
      <c r="V751" s="163"/>
      <c r="W751" s="163"/>
      <c r="X751" s="163"/>
      <c r="Y751" s="163"/>
      <c r="Z751" s="163"/>
      <c r="AA751" s="163"/>
      <c r="AB751" s="163"/>
      <c r="AC751" s="163"/>
      <c r="AD751" s="163"/>
      <c r="AE751" s="163"/>
      <c r="AF751" s="163"/>
      <c r="AG751" s="163"/>
      <c r="AH751" s="163"/>
      <c r="AI751" s="163"/>
      <c r="AJ751" s="163"/>
      <c r="AK751" s="163"/>
      <c r="AL751" s="163"/>
      <c r="AM751" s="163"/>
      <c r="AN751" s="163"/>
      <c r="AO751" s="163"/>
      <c r="AP751" s="163"/>
      <c r="AQ751" s="163"/>
      <c r="AR751" s="163"/>
      <c r="AS751" s="163"/>
      <c r="AT751" s="163"/>
      <c r="AU751" s="163"/>
      <c r="AV751" s="163"/>
      <c r="AW751" s="163"/>
      <c r="AX751" s="163"/>
      <c r="AY751" s="163"/>
      <c r="AZ751" s="163"/>
      <c r="BA751" s="163"/>
      <c r="BB751" s="163"/>
      <c r="BC751" s="163"/>
      <c r="BD751" s="163">
        <v>8</v>
      </c>
      <c r="BE751" s="163"/>
      <c r="BF751" s="163"/>
      <c r="BG751" s="163"/>
      <c r="BH751" s="163"/>
      <c r="BI751" s="163"/>
      <c r="BJ751" s="163"/>
      <c r="BK751" s="164"/>
      <c r="BL751" s="164"/>
      <c r="BM751" s="164"/>
      <c r="BN751" s="164"/>
      <c r="BO751" s="164"/>
      <c r="BP751" s="164"/>
      <c r="BQ751" s="164"/>
      <c r="BR751" s="164"/>
      <c r="BS751" s="164"/>
      <c r="BT751" s="164"/>
      <c r="BU751" s="164"/>
      <c r="BV751" s="164"/>
      <c r="BW751" s="164"/>
      <c r="BX751" s="164"/>
      <c r="BY751" s="165">
        <v>8</v>
      </c>
      <c r="BZ751" s="165"/>
      <c r="CA751" s="165"/>
      <c r="CB751" s="165"/>
      <c r="CC751" s="165"/>
      <c r="CD751" s="165"/>
      <c r="CE751" s="165"/>
      <c r="CF751" s="164"/>
      <c r="CG751" s="164"/>
      <c r="CH751" s="164"/>
      <c r="CI751" s="164"/>
      <c r="CJ751" s="164"/>
      <c r="CK751" s="164"/>
      <c r="CL751" s="164"/>
      <c r="CM751" s="164"/>
      <c r="CN751" s="164"/>
    </row>
    <row r="752" spans="5:92" ht="14.25" customHeight="1" x14ac:dyDescent="0.35">
      <c r="E752" s="164">
        <v>622</v>
      </c>
      <c r="F752" s="164"/>
      <c r="G752" s="189"/>
      <c r="H752" s="189"/>
      <c r="I752" s="189"/>
      <c r="J752" s="189"/>
      <c r="K752" s="189"/>
      <c r="L752" s="189"/>
      <c r="M752" s="189"/>
      <c r="N752" s="189"/>
      <c r="O752" s="189"/>
      <c r="P752" s="189"/>
      <c r="Q752" s="189"/>
      <c r="R752" s="189"/>
      <c r="S752" s="189"/>
      <c r="T752" s="163" t="s">
        <v>1208</v>
      </c>
      <c r="U752" s="163"/>
      <c r="V752" s="163"/>
      <c r="W752" s="163"/>
      <c r="X752" s="163"/>
      <c r="Y752" s="163"/>
      <c r="Z752" s="163"/>
      <c r="AA752" s="163"/>
      <c r="AB752" s="163"/>
      <c r="AC752" s="163"/>
      <c r="AD752" s="163"/>
      <c r="AE752" s="163"/>
      <c r="AF752" s="163"/>
      <c r="AG752" s="163"/>
      <c r="AH752" s="163"/>
      <c r="AI752" s="163"/>
      <c r="AJ752" s="163"/>
      <c r="AK752" s="163"/>
      <c r="AL752" s="163"/>
      <c r="AM752" s="163"/>
      <c r="AN752" s="163"/>
      <c r="AO752" s="163"/>
      <c r="AP752" s="163"/>
      <c r="AQ752" s="163"/>
      <c r="AR752" s="163"/>
      <c r="AS752" s="163"/>
      <c r="AT752" s="163"/>
      <c r="AU752" s="163"/>
      <c r="AV752" s="163"/>
      <c r="AW752" s="163"/>
      <c r="AX752" s="163"/>
      <c r="AY752" s="163"/>
      <c r="AZ752" s="163"/>
      <c r="BA752" s="163"/>
      <c r="BB752" s="163"/>
      <c r="BC752" s="163"/>
      <c r="BD752" s="163">
        <v>3</v>
      </c>
      <c r="BE752" s="163"/>
      <c r="BF752" s="163"/>
      <c r="BG752" s="163"/>
      <c r="BH752" s="163"/>
      <c r="BI752" s="163"/>
      <c r="BJ752" s="163"/>
      <c r="BK752" s="164"/>
      <c r="BL752" s="164"/>
      <c r="BM752" s="164"/>
      <c r="BN752" s="164"/>
      <c r="BO752" s="164"/>
      <c r="BP752" s="164"/>
      <c r="BQ752" s="164"/>
      <c r="BR752" s="164"/>
      <c r="BS752" s="164"/>
      <c r="BT752" s="164"/>
      <c r="BU752" s="164"/>
      <c r="BV752" s="164"/>
      <c r="BW752" s="164"/>
      <c r="BX752" s="164"/>
      <c r="BY752" s="165">
        <v>3</v>
      </c>
      <c r="BZ752" s="165"/>
      <c r="CA752" s="165"/>
      <c r="CB752" s="165"/>
      <c r="CC752" s="165"/>
      <c r="CD752" s="165"/>
      <c r="CE752" s="165"/>
      <c r="CF752" s="164"/>
      <c r="CG752" s="164"/>
      <c r="CH752" s="164"/>
      <c r="CI752" s="164"/>
      <c r="CJ752" s="164"/>
      <c r="CK752" s="164"/>
      <c r="CL752" s="164"/>
      <c r="CM752" s="164"/>
      <c r="CN752" s="164"/>
    </row>
    <row r="753" spans="5:92" ht="14.25" customHeight="1" x14ac:dyDescent="0.35">
      <c r="E753" s="164">
        <v>623</v>
      </c>
      <c r="F753" s="164"/>
      <c r="G753" s="189"/>
      <c r="H753" s="189"/>
      <c r="I753" s="189"/>
      <c r="J753" s="189"/>
      <c r="K753" s="189"/>
      <c r="L753" s="189"/>
      <c r="M753" s="189"/>
      <c r="N753" s="189"/>
      <c r="O753" s="189"/>
      <c r="P753" s="189"/>
      <c r="Q753" s="189"/>
      <c r="R753" s="189"/>
      <c r="S753" s="189"/>
      <c r="T753" s="163" t="s">
        <v>1209</v>
      </c>
      <c r="U753" s="163"/>
      <c r="V753" s="163"/>
      <c r="W753" s="163"/>
      <c r="X753" s="163"/>
      <c r="Y753" s="163"/>
      <c r="Z753" s="163"/>
      <c r="AA753" s="163"/>
      <c r="AB753" s="163"/>
      <c r="AC753" s="163"/>
      <c r="AD753" s="163"/>
      <c r="AE753" s="163"/>
      <c r="AF753" s="163"/>
      <c r="AG753" s="163"/>
      <c r="AH753" s="163"/>
      <c r="AI753" s="163"/>
      <c r="AJ753" s="163"/>
      <c r="AK753" s="163"/>
      <c r="AL753" s="163"/>
      <c r="AM753" s="163"/>
      <c r="AN753" s="163"/>
      <c r="AO753" s="163"/>
      <c r="AP753" s="163"/>
      <c r="AQ753" s="163"/>
      <c r="AR753" s="163"/>
      <c r="AS753" s="163"/>
      <c r="AT753" s="163"/>
      <c r="AU753" s="163"/>
      <c r="AV753" s="163"/>
      <c r="AW753" s="163"/>
      <c r="AX753" s="163"/>
      <c r="AY753" s="163"/>
      <c r="AZ753" s="163"/>
      <c r="BA753" s="163"/>
      <c r="BB753" s="163"/>
      <c r="BC753" s="163"/>
      <c r="BD753" s="163"/>
      <c r="BE753" s="163"/>
      <c r="BF753" s="163"/>
      <c r="BG753" s="163"/>
      <c r="BH753" s="163"/>
      <c r="BI753" s="163"/>
      <c r="BJ753" s="163"/>
      <c r="BK753" s="164">
        <v>8</v>
      </c>
      <c r="BL753" s="164"/>
      <c r="BM753" s="164"/>
      <c r="BN753" s="164"/>
      <c r="BO753" s="164"/>
      <c r="BP753" s="164"/>
      <c r="BQ753" s="164"/>
      <c r="BR753" s="164"/>
      <c r="BS753" s="164"/>
      <c r="BT753" s="164"/>
      <c r="BU753" s="164"/>
      <c r="BV753" s="164"/>
      <c r="BW753" s="164"/>
      <c r="BX753" s="164"/>
      <c r="BY753" s="165">
        <v>8</v>
      </c>
      <c r="BZ753" s="165"/>
      <c r="CA753" s="165"/>
      <c r="CB753" s="165"/>
      <c r="CC753" s="165"/>
      <c r="CD753" s="165"/>
      <c r="CE753" s="165"/>
      <c r="CF753" s="164"/>
      <c r="CG753" s="164"/>
      <c r="CH753" s="164"/>
      <c r="CI753" s="164"/>
      <c r="CJ753" s="164"/>
      <c r="CK753" s="164"/>
      <c r="CL753" s="164"/>
      <c r="CM753" s="164"/>
      <c r="CN753" s="164"/>
    </row>
    <row r="754" spans="5:92" ht="14.25" customHeight="1" x14ac:dyDescent="0.35">
      <c r="E754" s="164">
        <v>624</v>
      </c>
      <c r="F754" s="164"/>
      <c r="G754" s="189"/>
      <c r="H754" s="189"/>
      <c r="I754" s="189"/>
      <c r="J754" s="189"/>
      <c r="K754" s="189"/>
      <c r="L754" s="189"/>
      <c r="M754" s="189"/>
      <c r="N754" s="189"/>
      <c r="O754" s="189"/>
      <c r="P754" s="189"/>
      <c r="Q754" s="189"/>
      <c r="R754" s="189"/>
      <c r="S754" s="189"/>
      <c r="T754" s="163" t="s">
        <v>1210</v>
      </c>
      <c r="U754" s="163"/>
      <c r="V754" s="163"/>
      <c r="W754" s="163"/>
      <c r="X754" s="163"/>
      <c r="Y754" s="163"/>
      <c r="Z754" s="163"/>
      <c r="AA754" s="163"/>
      <c r="AB754" s="163"/>
      <c r="AC754" s="163"/>
      <c r="AD754" s="163"/>
      <c r="AE754" s="163"/>
      <c r="AF754" s="163"/>
      <c r="AG754" s="163"/>
      <c r="AH754" s="163"/>
      <c r="AI754" s="163"/>
      <c r="AJ754" s="163"/>
      <c r="AK754" s="163"/>
      <c r="AL754" s="163"/>
      <c r="AM754" s="163"/>
      <c r="AN754" s="163"/>
      <c r="AO754" s="163"/>
      <c r="AP754" s="163"/>
      <c r="AQ754" s="163"/>
      <c r="AR754" s="163"/>
      <c r="AS754" s="163"/>
      <c r="AT754" s="163"/>
      <c r="AU754" s="163"/>
      <c r="AV754" s="163"/>
      <c r="AW754" s="163"/>
      <c r="AX754" s="163"/>
      <c r="AY754" s="163"/>
      <c r="AZ754" s="163"/>
      <c r="BA754" s="163"/>
      <c r="BB754" s="163"/>
      <c r="BC754" s="163"/>
      <c r="BD754" s="163">
        <v>23</v>
      </c>
      <c r="BE754" s="163"/>
      <c r="BF754" s="163"/>
      <c r="BG754" s="163"/>
      <c r="BH754" s="163"/>
      <c r="BI754" s="163"/>
      <c r="BJ754" s="163"/>
      <c r="BK754" s="164"/>
      <c r="BL754" s="164"/>
      <c r="BM754" s="164"/>
      <c r="BN754" s="164"/>
      <c r="BO754" s="164"/>
      <c r="BP754" s="164"/>
      <c r="BQ754" s="164"/>
      <c r="BR754" s="164"/>
      <c r="BS754" s="164"/>
      <c r="BT754" s="164"/>
      <c r="BU754" s="164"/>
      <c r="BV754" s="164"/>
      <c r="BW754" s="164"/>
      <c r="BX754" s="164"/>
      <c r="BY754" s="165">
        <v>23</v>
      </c>
      <c r="BZ754" s="165"/>
      <c r="CA754" s="165"/>
      <c r="CB754" s="165"/>
      <c r="CC754" s="165"/>
      <c r="CD754" s="165"/>
      <c r="CE754" s="165"/>
      <c r="CF754" s="164"/>
      <c r="CG754" s="164"/>
      <c r="CH754" s="164"/>
      <c r="CI754" s="164"/>
      <c r="CJ754" s="164"/>
      <c r="CK754" s="164"/>
      <c r="CL754" s="164"/>
      <c r="CM754" s="164"/>
      <c r="CN754" s="164"/>
    </row>
    <row r="755" spans="5:92" ht="14.25" customHeight="1" x14ac:dyDescent="0.35">
      <c r="E755" s="164">
        <v>625</v>
      </c>
      <c r="F755" s="164"/>
      <c r="G755" s="189"/>
      <c r="H755" s="189"/>
      <c r="I755" s="189"/>
      <c r="J755" s="189"/>
      <c r="K755" s="189"/>
      <c r="L755" s="189"/>
      <c r="M755" s="189"/>
      <c r="N755" s="189"/>
      <c r="O755" s="189"/>
      <c r="P755" s="189"/>
      <c r="Q755" s="189"/>
      <c r="R755" s="189"/>
      <c r="S755" s="189"/>
      <c r="T755" s="163" t="s">
        <v>1211</v>
      </c>
      <c r="U755" s="163"/>
      <c r="V755" s="163"/>
      <c r="W755" s="163"/>
      <c r="X755" s="163"/>
      <c r="Y755" s="163"/>
      <c r="Z755" s="163"/>
      <c r="AA755" s="163"/>
      <c r="AB755" s="163"/>
      <c r="AC755" s="163"/>
      <c r="AD755" s="163"/>
      <c r="AE755" s="163"/>
      <c r="AF755" s="163"/>
      <c r="AG755" s="163"/>
      <c r="AH755" s="163"/>
      <c r="AI755" s="163"/>
      <c r="AJ755" s="163"/>
      <c r="AK755" s="163"/>
      <c r="AL755" s="163"/>
      <c r="AM755" s="163"/>
      <c r="AN755" s="163"/>
      <c r="AO755" s="163"/>
      <c r="AP755" s="163"/>
      <c r="AQ755" s="163"/>
      <c r="AR755" s="163"/>
      <c r="AS755" s="163"/>
      <c r="AT755" s="163"/>
      <c r="AU755" s="163"/>
      <c r="AV755" s="163"/>
      <c r="AW755" s="163"/>
      <c r="AX755" s="163"/>
      <c r="AY755" s="163"/>
      <c r="AZ755" s="163"/>
      <c r="BA755" s="163"/>
      <c r="BB755" s="163"/>
      <c r="BC755" s="163"/>
      <c r="BD755" s="163"/>
      <c r="BE755" s="163"/>
      <c r="BF755" s="163"/>
      <c r="BG755" s="163"/>
      <c r="BH755" s="163"/>
      <c r="BI755" s="163"/>
      <c r="BJ755" s="163"/>
      <c r="BK755" s="164"/>
      <c r="BL755" s="164"/>
      <c r="BM755" s="164"/>
      <c r="BN755" s="164"/>
      <c r="BO755" s="164"/>
      <c r="BP755" s="164"/>
      <c r="BQ755" s="164"/>
      <c r="BR755" s="164">
        <v>18</v>
      </c>
      <c r="BS755" s="164"/>
      <c r="BT755" s="164"/>
      <c r="BU755" s="164"/>
      <c r="BV755" s="164"/>
      <c r="BW755" s="164"/>
      <c r="BX755" s="164"/>
      <c r="BY755" s="165">
        <v>18</v>
      </c>
      <c r="BZ755" s="165"/>
      <c r="CA755" s="165"/>
      <c r="CB755" s="165"/>
      <c r="CC755" s="165"/>
      <c r="CD755" s="165"/>
      <c r="CE755" s="165"/>
      <c r="CF755" s="164"/>
      <c r="CG755" s="164"/>
      <c r="CH755" s="164"/>
      <c r="CI755" s="164"/>
      <c r="CJ755" s="164"/>
      <c r="CK755" s="164"/>
      <c r="CL755" s="164"/>
      <c r="CM755" s="164"/>
      <c r="CN755" s="164"/>
    </row>
    <row r="756" spans="5:92" ht="14.25" customHeight="1" x14ac:dyDescent="0.35">
      <c r="E756" s="164">
        <v>626</v>
      </c>
      <c r="F756" s="164"/>
      <c r="G756" s="189"/>
      <c r="H756" s="189"/>
      <c r="I756" s="189"/>
      <c r="J756" s="189"/>
      <c r="K756" s="189"/>
      <c r="L756" s="189"/>
      <c r="M756" s="189"/>
      <c r="N756" s="189"/>
      <c r="O756" s="189"/>
      <c r="P756" s="189"/>
      <c r="Q756" s="189"/>
      <c r="R756" s="189"/>
      <c r="S756" s="189"/>
      <c r="T756" s="163" t="s">
        <v>1212</v>
      </c>
      <c r="U756" s="163"/>
      <c r="V756" s="163"/>
      <c r="W756" s="163"/>
      <c r="X756" s="163"/>
      <c r="Y756" s="163"/>
      <c r="Z756" s="163"/>
      <c r="AA756" s="163"/>
      <c r="AB756" s="163"/>
      <c r="AC756" s="163"/>
      <c r="AD756" s="163"/>
      <c r="AE756" s="163"/>
      <c r="AF756" s="163"/>
      <c r="AG756" s="163"/>
      <c r="AH756" s="163"/>
      <c r="AI756" s="163"/>
      <c r="AJ756" s="163"/>
      <c r="AK756" s="163"/>
      <c r="AL756" s="163"/>
      <c r="AM756" s="163"/>
      <c r="AN756" s="163"/>
      <c r="AO756" s="163"/>
      <c r="AP756" s="163"/>
      <c r="AQ756" s="163"/>
      <c r="AR756" s="163"/>
      <c r="AS756" s="163"/>
      <c r="AT756" s="163"/>
      <c r="AU756" s="163"/>
      <c r="AV756" s="163"/>
      <c r="AW756" s="163"/>
      <c r="AX756" s="163"/>
      <c r="AY756" s="163"/>
      <c r="AZ756" s="163"/>
      <c r="BA756" s="163"/>
      <c r="BB756" s="163"/>
      <c r="BC756" s="163"/>
      <c r="BD756" s="163"/>
      <c r="BE756" s="163"/>
      <c r="BF756" s="163"/>
      <c r="BG756" s="163"/>
      <c r="BH756" s="163"/>
      <c r="BI756" s="163"/>
      <c r="BJ756" s="163"/>
      <c r="BK756" s="164">
        <v>5</v>
      </c>
      <c r="BL756" s="164"/>
      <c r="BM756" s="164"/>
      <c r="BN756" s="164"/>
      <c r="BO756" s="164"/>
      <c r="BP756" s="164"/>
      <c r="BQ756" s="164"/>
      <c r="BR756" s="164"/>
      <c r="BS756" s="164"/>
      <c r="BT756" s="164"/>
      <c r="BU756" s="164"/>
      <c r="BV756" s="164"/>
      <c r="BW756" s="164"/>
      <c r="BX756" s="164"/>
      <c r="BY756" s="165">
        <v>5</v>
      </c>
      <c r="BZ756" s="165"/>
      <c r="CA756" s="165"/>
      <c r="CB756" s="165"/>
      <c r="CC756" s="165"/>
      <c r="CD756" s="165"/>
      <c r="CE756" s="165"/>
      <c r="CF756" s="164"/>
      <c r="CG756" s="164"/>
      <c r="CH756" s="164"/>
      <c r="CI756" s="164"/>
      <c r="CJ756" s="164"/>
      <c r="CK756" s="164"/>
      <c r="CL756" s="164"/>
      <c r="CM756" s="164"/>
      <c r="CN756" s="164"/>
    </row>
    <row r="757" spans="5:92" ht="14.25" customHeight="1" x14ac:dyDescent="0.35">
      <c r="E757" s="164">
        <v>627</v>
      </c>
      <c r="F757" s="164"/>
      <c r="G757" s="189"/>
      <c r="H757" s="189"/>
      <c r="I757" s="189"/>
      <c r="J757" s="189"/>
      <c r="K757" s="189"/>
      <c r="L757" s="189"/>
      <c r="M757" s="189"/>
      <c r="N757" s="189"/>
      <c r="O757" s="189"/>
      <c r="P757" s="189"/>
      <c r="Q757" s="189"/>
      <c r="R757" s="189"/>
      <c r="S757" s="189"/>
      <c r="T757" s="163" t="s">
        <v>1976</v>
      </c>
      <c r="U757" s="163"/>
      <c r="V757" s="163"/>
      <c r="W757" s="163"/>
      <c r="X757" s="163"/>
      <c r="Y757" s="163"/>
      <c r="Z757" s="163"/>
      <c r="AA757" s="163"/>
      <c r="AB757" s="163"/>
      <c r="AC757" s="163"/>
      <c r="AD757" s="163"/>
      <c r="AE757" s="163"/>
      <c r="AF757" s="163"/>
      <c r="AG757" s="163"/>
      <c r="AH757" s="163"/>
      <c r="AI757" s="163"/>
      <c r="AJ757" s="163"/>
      <c r="AK757" s="163"/>
      <c r="AL757" s="163"/>
      <c r="AM757" s="163"/>
      <c r="AN757" s="163"/>
      <c r="AO757" s="163"/>
      <c r="AP757" s="163"/>
      <c r="AQ757" s="163"/>
      <c r="AR757" s="163"/>
      <c r="AS757" s="163"/>
      <c r="AT757" s="163"/>
      <c r="AU757" s="163"/>
      <c r="AV757" s="163"/>
      <c r="AW757" s="163"/>
      <c r="AX757" s="163"/>
      <c r="AY757" s="163"/>
      <c r="AZ757" s="163"/>
      <c r="BA757" s="163"/>
      <c r="BB757" s="163"/>
      <c r="BC757" s="163"/>
      <c r="BD757" s="163"/>
      <c r="BE757" s="163"/>
      <c r="BF757" s="163"/>
      <c r="BG757" s="163"/>
      <c r="BH757" s="163"/>
      <c r="BI757" s="163"/>
      <c r="BJ757" s="163"/>
      <c r="BK757" s="164">
        <v>9</v>
      </c>
      <c r="BL757" s="164"/>
      <c r="BM757" s="164"/>
      <c r="BN757" s="164"/>
      <c r="BO757" s="164"/>
      <c r="BP757" s="164"/>
      <c r="BQ757" s="164"/>
      <c r="BR757" s="164"/>
      <c r="BS757" s="164"/>
      <c r="BT757" s="164"/>
      <c r="BU757" s="164"/>
      <c r="BV757" s="164"/>
      <c r="BW757" s="164"/>
      <c r="BX757" s="164"/>
      <c r="BY757" s="165">
        <v>9</v>
      </c>
      <c r="BZ757" s="165"/>
      <c r="CA757" s="165"/>
      <c r="CB757" s="165"/>
      <c r="CC757" s="165"/>
      <c r="CD757" s="165"/>
      <c r="CE757" s="165"/>
      <c r="CF757" s="164"/>
      <c r="CG757" s="164"/>
      <c r="CH757" s="164"/>
      <c r="CI757" s="164"/>
      <c r="CJ757" s="164"/>
      <c r="CK757" s="164"/>
      <c r="CL757" s="164"/>
      <c r="CM757" s="164"/>
      <c r="CN757" s="164"/>
    </row>
    <row r="758" spans="5:92" ht="14.25" customHeight="1" x14ac:dyDescent="0.35">
      <c r="E758" s="164">
        <v>628</v>
      </c>
      <c r="F758" s="164"/>
      <c r="G758" s="189"/>
      <c r="H758" s="189"/>
      <c r="I758" s="189"/>
      <c r="J758" s="189"/>
      <c r="K758" s="189"/>
      <c r="L758" s="189"/>
      <c r="M758" s="189"/>
      <c r="N758" s="189"/>
      <c r="O758" s="189"/>
      <c r="P758" s="189"/>
      <c r="Q758" s="189"/>
      <c r="R758" s="189"/>
      <c r="S758" s="189"/>
      <c r="T758" s="163" t="s">
        <v>1977</v>
      </c>
      <c r="U758" s="163"/>
      <c r="V758" s="163"/>
      <c r="W758" s="163"/>
      <c r="X758" s="163"/>
      <c r="Y758" s="163"/>
      <c r="Z758" s="163"/>
      <c r="AA758" s="163"/>
      <c r="AB758" s="163"/>
      <c r="AC758" s="163"/>
      <c r="AD758" s="163"/>
      <c r="AE758" s="163"/>
      <c r="AF758" s="163"/>
      <c r="AG758" s="163"/>
      <c r="AH758" s="163"/>
      <c r="AI758" s="163"/>
      <c r="AJ758" s="163"/>
      <c r="AK758" s="163"/>
      <c r="AL758" s="163"/>
      <c r="AM758" s="163"/>
      <c r="AN758" s="163"/>
      <c r="AO758" s="163"/>
      <c r="AP758" s="163"/>
      <c r="AQ758" s="163"/>
      <c r="AR758" s="163"/>
      <c r="AS758" s="163"/>
      <c r="AT758" s="163"/>
      <c r="AU758" s="163"/>
      <c r="AV758" s="163"/>
      <c r="AW758" s="163"/>
      <c r="AX758" s="163"/>
      <c r="AY758" s="163"/>
      <c r="AZ758" s="163"/>
      <c r="BA758" s="163"/>
      <c r="BB758" s="163"/>
      <c r="BC758" s="163"/>
      <c r="BD758" s="163"/>
      <c r="BE758" s="163"/>
      <c r="BF758" s="163"/>
      <c r="BG758" s="163"/>
      <c r="BH758" s="163"/>
      <c r="BI758" s="163"/>
      <c r="BJ758" s="163"/>
      <c r="BK758" s="164"/>
      <c r="BL758" s="164"/>
      <c r="BM758" s="164"/>
      <c r="BN758" s="164"/>
      <c r="BO758" s="164"/>
      <c r="BP758" s="164"/>
      <c r="BQ758" s="164"/>
      <c r="BR758" s="164">
        <v>16</v>
      </c>
      <c r="BS758" s="164"/>
      <c r="BT758" s="164"/>
      <c r="BU758" s="164"/>
      <c r="BV758" s="164"/>
      <c r="BW758" s="164"/>
      <c r="BX758" s="164"/>
      <c r="BY758" s="165">
        <v>16</v>
      </c>
      <c r="BZ758" s="165"/>
      <c r="CA758" s="165"/>
      <c r="CB758" s="165"/>
      <c r="CC758" s="165"/>
      <c r="CD758" s="165"/>
      <c r="CE758" s="165"/>
      <c r="CF758" s="164"/>
      <c r="CG758" s="164"/>
      <c r="CH758" s="164"/>
      <c r="CI758" s="164"/>
      <c r="CJ758" s="164"/>
      <c r="CK758" s="164"/>
      <c r="CL758" s="164"/>
      <c r="CM758" s="164"/>
      <c r="CN758" s="164"/>
    </row>
    <row r="759" spans="5:92" ht="14.25" customHeight="1" x14ac:dyDescent="0.35">
      <c r="E759" s="164">
        <v>629</v>
      </c>
      <c r="F759" s="164"/>
      <c r="G759" s="189"/>
      <c r="H759" s="189"/>
      <c r="I759" s="189"/>
      <c r="J759" s="189"/>
      <c r="K759" s="189"/>
      <c r="L759" s="189"/>
      <c r="M759" s="189"/>
      <c r="N759" s="189"/>
      <c r="O759" s="189"/>
      <c r="P759" s="189"/>
      <c r="Q759" s="189"/>
      <c r="R759" s="189"/>
      <c r="S759" s="189"/>
      <c r="T759" s="163" t="s">
        <v>1978</v>
      </c>
      <c r="U759" s="163"/>
      <c r="V759" s="163"/>
      <c r="W759" s="163"/>
      <c r="X759" s="163"/>
      <c r="Y759" s="163"/>
      <c r="Z759" s="163"/>
      <c r="AA759" s="163"/>
      <c r="AB759" s="163"/>
      <c r="AC759" s="163"/>
      <c r="AD759" s="163"/>
      <c r="AE759" s="163"/>
      <c r="AF759" s="163"/>
      <c r="AG759" s="163"/>
      <c r="AH759" s="163"/>
      <c r="AI759" s="163"/>
      <c r="AJ759" s="163"/>
      <c r="AK759" s="163"/>
      <c r="AL759" s="163"/>
      <c r="AM759" s="163"/>
      <c r="AN759" s="163"/>
      <c r="AO759" s="163"/>
      <c r="AP759" s="163"/>
      <c r="AQ759" s="163"/>
      <c r="AR759" s="163"/>
      <c r="AS759" s="163"/>
      <c r="AT759" s="163"/>
      <c r="AU759" s="163"/>
      <c r="AV759" s="163"/>
      <c r="AW759" s="163"/>
      <c r="AX759" s="163"/>
      <c r="AY759" s="163"/>
      <c r="AZ759" s="163"/>
      <c r="BA759" s="163"/>
      <c r="BB759" s="163"/>
      <c r="BC759" s="163"/>
      <c r="BD759" s="163">
        <v>30</v>
      </c>
      <c r="BE759" s="163"/>
      <c r="BF759" s="163"/>
      <c r="BG759" s="163"/>
      <c r="BH759" s="163"/>
      <c r="BI759" s="163"/>
      <c r="BJ759" s="163"/>
      <c r="BK759" s="164"/>
      <c r="BL759" s="164"/>
      <c r="BM759" s="164"/>
      <c r="BN759" s="164"/>
      <c r="BO759" s="164"/>
      <c r="BP759" s="164"/>
      <c r="BQ759" s="164"/>
      <c r="BR759" s="164"/>
      <c r="BS759" s="164"/>
      <c r="BT759" s="164"/>
      <c r="BU759" s="164"/>
      <c r="BV759" s="164"/>
      <c r="BW759" s="164"/>
      <c r="BX759" s="164"/>
      <c r="BY759" s="165">
        <v>30</v>
      </c>
      <c r="BZ759" s="165"/>
      <c r="CA759" s="165"/>
      <c r="CB759" s="165"/>
      <c r="CC759" s="165"/>
      <c r="CD759" s="165"/>
      <c r="CE759" s="165"/>
      <c r="CF759" s="164"/>
      <c r="CG759" s="164"/>
      <c r="CH759" s="164"/>
      <c r="CI759" s="164"/>
      <c r="CJ759" s="164"/>
      <c r="CK759" s="164"/>
      <c r="CL759" s="164"/>
      <c r="CM759" s="164"/>
      <c r="CN759" s="164"/>
    </row>
    <row r="760" spans="5:92" ht="14.25" customHeight="1" x14ac:dyDescent="0.35">
      <c r="E760" s="164">
        <v>630</v>
      </c>
      <c r="F760" s="164"/>
      <c r="G760" s="189"/>
      <c r="H760" s="189"/>
      <c r="I760" s="189"/>
      <c r="J760" s="189"/>
      <c r="K760" s="189"/>
      <c r="L760" s="189"/>
      <c r="M760" s="189"/>
      <c r="N760" s="189"/>
      <c r="O760" s="189"/>
      <c r="P760" s="189"/>
      <c r="Q760" s="189"/>
      <c r="R760" s="189"/>
      <c r="S760" s="189"/>
      <c r="T760" s="163" t="s">
        <v>1979</v>
      </c>
      <c r="U760" s="163"/>
      <c r="V760" s="163"/>
      <c r="W760" s="163"/>
      <c r="X760" s="163"/>
      <c r="Y760" s="163"/>
      <c r="Z760" s="163"/>
      <c r="AA760" s="163"/>
      <c r="AB760" s="163"/>
      <c r="AC760" s="163"/>
      <c r="AD760" s="163"/>
      <c r="AE760" s="163"/>
      <c r="AF760" s="163"/>
      <c r="AG760" s="163"/>
      <c r="AH760" s="163"/>
      <c r="AI760" s="163"/>
      <c r="AJ760" s="163"/>
      <c r="AK760" s="163"/>
      <c r="AL760" s="163"/>
      <c r="AM760" s="163"/>
      <c r="AN760" s="163"/>
      <c r="AO760" s="163"/>
      <c r="AP760" s="163"/>
      <c r="AQ760" s="163"/>
      <c r="AR760" s="163"/>
      <c r="AS760" s="163"/>
      <c r="AT760" s="163"/>
      <c r="AU760" s="163"/>
      <c r="AV760" s="163"/>
      <c r="AW760" s="163"/>
      <c r="AX760" s="163"/>
      <c r="AY760" s="163"/>
      <c r="AZ760" s="163"/>
      <c r="BA760" s="163"/>
      <c r="BB760" s="163"/>
      <c r="BC760" s="163"/>
      <c r="BD760" s="163"/>
      <c r="BE760" s="163"/>
      <c r="BF760" s="163"/>
      <c r="BG760" s="163"/>
      <c r="BH760" s="163"/>
      <c r="BI760" s="163"/>
      <c r="BJ760" s="163"/>
      <c r="BK760" s="164">
        <v>9</v>
      </c>
      <c r="BL760" s="164"/>
      <c r="BM760" s="164"/>
      <c r="BN760" s="164"/>
      <c r="BO760" s="164"/>
      <c r="BP760" s="164"/>
      <c r="BQ760" s="164"/>
      <c r="BR760" s="164"/>
      <c r="BS760" s="164"/>
      <c r="BT760" s="164"/>
      <c r="BU760" s="164"/>
      <c r="BV760" s="164"/>
      <c r="BW760" s="164"/>
      <c r="BX760" s="164"/>
      <c r="BY760" s="165">
        <v>9</v>
      </c>
      <c r="BZ760" s="165"/>
      <c r="CA760" s="165"/>
      <c r="CB760" s="165"/>
      <c r="CC760" s="165"/>
      <c r="CD760" s="165"/>
      <c r="CE760" s="165"/>
      <c r="CF760" s="164"/>
      <c r="CG760" s="164"/>
      <c r="CH760" s="164"/>
      <c r="CI760" s="164"/>
      <c r="CJ760" s="164"/>
      <c r="CK760" s="164"/>
      <c r="CL760" s="164"/>
      <c r="CM760" s="164"/>
      <c r="CN760" s="164"/>
    </row>
    <row r="761" spans="5:92" ht="14.25" customHeight="1" x14ac:dyDescent="0.35">
      <c r="E761" s="164">
        <v>631</v>
      </c>
      <c r="F761" s="164"/>
      <c r="G761" s="189"/>
      <c r="H761" s="189"/>
      <c r="I761" s="189"/>
      <c r="J761" s="189"/>
      <c r="K761" s="189"/>
      <c r="L761" s="189"/>
      <c r="M761" s="189"/>
      <c r="N761" s="189"/>
      <c r="O761" s="189"/>
      <c r="P761" s="189"/>
      <c r="Q761" s="189"/>
      <c r="R761" s="189"/>
      <c r="S761" s="189"/>
      <c r="T761" s="163" t="s">
        <v>1980</v>
      </c>
      <c r="U761" s="163"/>
      <c r="V761" s="163"/>
      <c r="W761" s="163"/>
      <c r="X761" s="163"/>
      <c r="Y761" s="163"/>
      <c r="Z761" s="163"/>
      <c r="AA761" s="163"/>
      <c r="AB761" s="163"/>
      <c r="AC761" s="163"/>
      <c r="AD761" s="163"/>
      <c r="AE761" s="163"/>
      <c r="AF761" s="163"/>
      <c r="AG761" s="163"/>
      <c r="AH761" s="163"/>
      <c r="AI761" s="163"/>
      <c r="AJ761" s="163"/>
      <c r="AK761" s="163"/>
      <c r="AL761" s="163"/>
      <c r="AM761" s="163"/>
      <c r="AN761" s="163"/>
      <c r="AO761" s="163"/>
      <c r="AP761" s="163"/>
      <c r="AQ761" s="163"/>
      <c r="AR761" s="163"/>
      <c r="AS761" s="163"/>
      <c r="AT761" s="163"/>
      <c r="AU761" s="163"/>
      <c r="AV761" s="163"/>
      <c r="AW761" s="163"/>
      <c r="AX761" s="163"/>
      <c r="AY761" s="163"/>
      <c r="AZ761" s="163"/>
      <c r="BA761" s="163"/>
      <c r="BB761" s="163"/>
      <c r="BC761" s="163"/>
      <c r="BD761" s="163"/>
      <c r="BE761" s="163"/>
      <c r="BF761" s="163"/>
      <c r="BG761" s="163"/>
      <c r="BH761" s="163"/>
      <c r="BI761" s="163"/>
      <c r="BJ761" s="163"/>
      <c r="BK761" s="164">
        <v>7</v>
      </c>
      <c r="BL761" s="164"/>
      <c r="BM761" s="164"/>
      <c r="BN761" s="164"/>
      <c r="BO761" s="164"/>
      <c r="BP761" s="164"/>
      <c r="BQ761" s="164"/>
      <c r="BR761" s="164"/>
      <c r="BS761" s="164"/>
      <c r="BT761" s="164"/>
      <c r="BU761" s="164"/>
      <c r="BV761" s="164"/>
      <c r="BW761" s="164"/>
      <c r="BX761" s="164"/>
      <c r="BY761" s="165">
        <v>7</v>
      </c>
      <c r="BZ761" s="165"/>
      <c r="CA761" s="165"/>
      <c r="CB761" s="165"/>
      <c r="CC761" s="165"/>
      <c r="CD761" s="165"/>
      <c r="CE761" s="165"/>
      <c r="CF761" s="164"/>
      <c r="CG761" s="164"/>
      <c r="CH761" s="164"/>
      <c r="CI761" s="164"/>
      <c r="CJ761" s="164"/>
      <c r="CK761" s="164"/>
      <c r="CL761" s="164"/>
      <c r="CM761" s="164"/>
      <c r="CN761" s="164"/>
    </row>
    <row r="762" spans="5:92" ht="14.25" customHeight="1" x14ac:dyDescent="0.35">
      <c r="E762" s="164">
        <v>632</v>
      </c>
      <c r="F762" s="164"/>
      <c r="G762" s="189"/>
      <c r="H762" s="189"/>
      <c r="I762" s="189"/>
      <c r="J762" s="189"/>
      <c r="K762" s="189"/>
      <c r="L762" s="189"/>
      <c r="M762" s="189"/>
      <c r="N762" s="189"/>
      <c r="O762" s="189"/>
      <c r="P762" s="189"/>
      <c r="Q762" s="189"/>
      <c r="R762" s="189"/>
      <c r="S762" s="189"/>
      <c r="T762" s="163" t="s">
        <v>1981</v>
      </c>
      <c r="U762" s="163"/>
      <c r="V762" s="163"/>
      <c r="W762" s="163"/>
      <c r="X762" s="163"/>
      <c r="Y762" s="163"/>
      <c r="Z762" s="163"/>
      <c r="AA762" s="163"/>
      <c r="AB762" s="163"/>
      <c r="AC762" s="163"/>
      <c r="AD762" s="163"/>
      <c r="AE762" s="163"/>
      <c r="AF762" s="163"/>
      <c r="AG762" s="163"/>
      <c r="AH762" s="163"/>
      <c r="AI762" s="163"/>
      <c r="AJ762" s="163"/>
      <c r="AK762" s="163"/>
      <c r="AL762" s="163"/>
      <c r="AM762" s="163"/>
      <c r="AN762" s="163"/>
      <c r="AO762" s="163"/>
      <c r="AP762" s="163"/>
      <c r="AQ762" s="163"/>
      <c r="AR762" s="163"/>
      <c r="AS762" s="163"/>
      <c r="AT762" s="163"/>
      <c r="AU762" s="163"/>
      <c r="AV762" s="163"/>
      <c r="AW762" s="163"/>
      <c r="AX762" s="163"/>
      <c r="AY762" s="163"/>
      <c r="AZ762" s="163"/>
      <c r="BA762" s="163"/>
      <c r="BB762" s="163"/>
      <c r="BC762" s="163"/>
      <c r="BD762" s="163"/>
      <c r="BE762" s="163"/>
      <c r="BF762" s="163"/>
      <c r="BG762" s="163"/>
      <c r="BH762" s="163"/>
      <c r="BI762" s="163"/>
      <c r="BJ762" s="163"/>
      <c r="BK762" s="164"/>
      <c r="BL762" s="164"/>
      <c r="BM762" s="164"/>
      <c r="BN762" s="164"/>
      <c r="BO762" s="164"/>
      <c r="BP762" s="164"/>
      <c r="BQ762" s="164"/>
      <c r="BR762" s="164">
        <v>7</v>
      </c>
      <c r="BS762" s="164"/>
      <c r="BT762" s="164"/>
      <c r="BU762" s="164"/>
      <c r="BV762" s="164"/>
      <c r="BW762" s="164"/>
      <c r="BX762" s="164"/>
      <c r="BY762" s="165">
        <v>7</v>
      </c>
      <c r="BZ762" s="165"/>
      <c r="CA762" s="165"/>
      <c r="CB762" s="165"/>
      <c r="CC762" s="165"/>
      <c r="CD762" s="165"/>
      <c r="CE762" s="165"/>
      <c r="CF762" s="164"/>
      <c r="CG762" s="164"/>
      <c r="CH762" s="164"/>
      <c r="CI762" s="164"/>
      <c r="CJ762" s="164"/>
      <c r="CK762" s="164"/>
      <c r="CL762" s="164"/>
      <c r="CM762" s="164"/>
      <c r="CN762" s="164"/>
    </row>
    <row r="763" spans="5:92" ht="14.25" customHeight="1" x14ac:dyDescent="0.35">
      <c r="E763" s="164">
        <v>633</v>
      </c>
      <c r="F763" s="164"/>
      <c r="G763" s="189"/>
      <c r="H763" s="189"/>
      <c r="I763" s="189"/>
      <c r="J763" s="189"/>
      <c r="K763" s="189"/>
      <c r="L763" s="189"/>
      <c r="M763" s="189"/>
      <c r="N763" s="189"/>
      <c r="O763" s="189"/>
      <c r="P763" s="189"/>
      <c r="Q763" s="189"/>
      <c r="R763" s="189"/>
      <c r="S763" s="189"/>
      <c r="T763" s="163" t="s">
        <v>1982</v>
      </c>
      <c r="U763" s="163"/>
      <c r="V763" s="163"/>
      <c r="W763" s="163"/>
      <c r="X763" s="163"/>
      <c r="Y763" s="163"/>
      <c r="Z763" s="163"/>
      <c r="AA763" s="163"/>
      <c r="AB763" s="163"/>
      <c r="AC763" s="163"/>
      <c r="AD763" s="163"/>
      <c r="AE763" s="163"/>
      <c r="AF763" s="163"/>
      <c r="AG763" s="163"/>
      <c r="AH763" s="163"/>
      <c r="AI763" s="163"/>
      <c r="AJ763" s="163"/>
      <c r="AK763" s="163"/>
      <c r="AL763" s="163"/>
      <c r="AM763" s="163"/>
      <c r="AN763" s="163"/>
      <c r="AO763" s="163"/>
      <c r="AP763" s="163"/>
      <c r="AQ763" s="163"/>
      <c r="AR763" s="163"/>
      <c r="AS763" s="163"/>
      <c r="AT763" s="163"/>
      <c r="AU763" s="163"/>
      <c r="AV763" s="163"/>
      <c r="AW763" s="163"/>
      <c r="AX763" s="163"/>
      <c r="AY763" s="163"/>
      <c r="AZ763" s="163"/>
      <c r="BA763" s="163"/>
      <c r="BB763" s="163"/>
      <c r="BC763" s="163"/>
      <c r="BD763" s="163"/>
      <c r="BE763" s="163"/>
      <c r="BF763" s="163"/>
      <c r="BG763" s="163"/>
      <c r="BH763" s="163"/>
      <c r="BI763" s="163"/>
      <c r="BJ763" s="163"/>
      <c r="BK763" s="164">
        <v>8</v>
      </c>
      <c r="BL763" s="164"/>
      <c r="BM763" s="164"/>
      <c r="BN763" s="164"/>
      <c r="BO763" s="164"/>
      <c r="BP763" s="164"/>
      <c r="BQ763" s="164"/>
      <c r="BR763" s="164"/>
      <c r="BS763" s="164"/>
      <c r="BT763" s="164"/>
      <c r="BU763" s="164"/>
      <c r="BV763" s="164"/>
      <c r="BW763" s="164"/>
      <c r="BX763" s="164"/>
      <c r="BY763" s="165">
        <v>8</v>
      </c>
      <c r="BZ763" s="165"/>
      <c r="CA763" s="165"/>
      <c r="CB763" s="165"/>
      <c r="CC763" s="165"/>
      <c r="CD763" s="165"/>
      <c r="CE763" s="165"/>
      <c r="CF763" s="164"/>
      <c r="CG763" s="164"/>
      <c r="CH763" s="164"/>
      <c r="CI763" s="164"/>
      <c r="CJ763" s="164"/>
      <c r="CK763" s="164"/>
      <c r="CL763" s="164"/>
      <c r="CM763" s="164"/>
      <c r="CN763" s="164"/>
    </row>
    <row r="764" spans="5:92" ht="14.25" customHeight="1" x14ac:dyDescent="0.35">
      <c r="E764" s="164">
        <v>634</v>
      </c>
      <c r="F764" s="164"/>
      <c r="G764" s="189"/>
      <c r="H764" s="189"/>
      <c r="I764" s="189"/>
      <c r="J764" s="189"/>
      <c r="K764" s="189"/>
      <c r="L764" s="189"/>
      <c r="M764" s="189"/>
      <c r="N764" s="189"/>
      <c r="O764" s="189"/>
      <c r="P764" s="189"/>
      <c r="Q764" s="189"/>
      <c r="R764" s="189"/>
      <c r="S764" s="189"/>
      <c r="T764" s="163" t="s">
        <v>1983</v>
      </c>
      <c r="U764" s="163"/>
      <c r="V764" s="163"/>
      <c r="W764" s="163"/>
      <c r="X764" s="163"/>
      <c r="Y764" s="163"/>
      <c r="Z764" s="163"/>
      <c r="AA764" s="163"/>
      <c r="AB764" s="163"/>
      <c r="AC764" s="163"/>
      <c r="AD764" s="163"/>
      <c r="AE764" s="163"/>
      <c r="AF764" s="163"/>
      <c r="AG764" s="163"/>
      <c r="AH764" s="163"/>
      <c r="AI764" s="163"/>
      <c r="AJ764" s="163"/>
      <c r="AK764" s="163"/>
      <c r="AL764" s="163"/>
      <c r="AM764" s="163"/>
      <c r="AN764" s="163"/>
      <c r="AO764" s="163"/>
      <c r="AP764" s="163"/>
      <c r="AQ764" s="163"/>
      <c r="AR764" s="163"/>
      <c r="AS764" s="163"/>
      <c r="AT764" s="163"/>
      <c r="AU764" s="163"/>
      <c r="AV764" s="163"/>
      <c r="AW764" s="163"/>
      <c r="AX764" s="163"/>
      <c r="AY764" s="163"/>
      <c r="AZ764" s="163"/>
      <c r="BA764" s="163"/>
      <c r="BB764" s="163"/>
      <c r="BC764" s="163"/>
      <c r="BD764" s="163"/>
      <c r="BE764" s="163"/>
      <c r="BF764" s="163"/>
      <c r="BG764" s="163"/>
      <c r="BH764" s="163"/>
      <c r="BI764" s="163"/>
      <c r="BJ764" s="163"/>
      <c r="BK764" s="164">
        <v>40</v>
      </c>
      <c r="BL764" s="164"/>
      <c r="BM764" s="164"/>
      <c r="BN764" s="164"/>
      <c r="BO764" s="164"/>
      <c r="BP764" s="164"/>
      <c r="BQ764" s="164"/>
      <c r="BR764" s="164"/>
      <c r="BS764" s="164"/>
      <c r="BT764" s="164"/>
      <c r="BU764" s="164"/>
      <c r="BV764" s="164"/>
      <c r="BW764" s="164"/>
      <c r="BX764" s="164"/>
      <c r="BY764" s="165">
        <v>40</v>
      </c>
      <c r="BZ764" s="165"/>
      <c r="CA764" s="165"/>
      <c r="CB764" s="165"/>
      <c r="CC764" s="165"/>
      <c r="CD764" s="165"/>
      <c r="CE764" s="165"/>
      <c r="CF764" s="164"/>
      <c r="CG764" s="164"/>
      <c r="CH764" s="164"/>
      <c r="CI764" s="164"/>
      <c r="CJ764" s="164"/>
      <c r="CK764" s="164"/>
      <c r="CL764" s="164"/>
      <c r="CM764" s="164"/>
      <c r="CN764" s="164"/>
    </row>
    <row r="765" spans="5:92" ht="14.25" customHeight="1" x14ac:dyDescent="0.35">
      <c r="E765" s="164">
        <v>635</v>
      </c>
      <c r="F765" s="164"/>
      <c r="G765" s="189"/>
      <c r="H765" s="189"/>
      <c r="I765" s="189"/>
      <c r="J765" s="189"/>
      <c r="K765" s="189"/>
      <c r="L765" s="189"/>
      <c r="M765" s="189"/>
      <c r="N765" s="189"/>
      <c r="O765" s="189"/>
      <c r="P765" s="189"/>
      <c r="Q765" s="189"/>
      <c r="R765" s="189"/>
      <c r="S765" s="189"/>
      <c r="T765" s="163" t="s">
        <v>1984</v>
      </c>
      <c r="U765" s="163"/>
      <c r="V765" s="163"/>
      <c r="W765" s="163"/>
      <c r="X765" s="163"/>
      <c r="Y765" s="163"/>
      <c r="Z765" s="163"/>
      <c r="AA765" s="163"/>
      <c r="AB765" s="163"/>
      <c r="AC765" s="163"/>
      <c r="AD765" s="163"/>
      <c r="AE765" s="163"/>
      <c r="AF765" s="163"/>
      <c r="AG765" s="163"/>
      <c r="AH765" s="163"/>
      <c r="AI765" s="163"/>
      <c r="AJ765" s="163"/>
      <c r="AK765" s="163"/>
      <c r="AL765" s="163"/>
      <c r="AM765" s="163"/>
      <c r="AN765" s="163"/>
      <c r="AO765" s="163"/>
      <c r="AP765" s="163"/>
      <c r="AQ765" s="163"/>
      <c r="AR765" s="163"/>
      <c r="AS765" s="163"/>
      <c r="AT765" s="163"/>
      <c r="AU765" s="163"/>
      <c r="AV765" s="163"/>
      <c r="AW765" s="163"/>
      <c r="AX765" s="163"/>
      <c r="AY765" s="163"/>
      <c r="AZ765" s="163"/>
      <c r="BA765" s="163"/>
      <c r="BB765" s="163"/>
      <c r="BC765" s="163"/>
      <c r="BD765" s="163"/>
      <c r="BE765" s="163"/>
      <c r="BF765" s="163"/>
      <c r="BG765" s="163"/>
      <c r="BH765" s="163"/>
      <c r="BI765" s="163"/>
      <c r="BJ765" s="163"/>
      <c r="BK765" s="164"/>
      <c r="BL765" s="164"/>
      <c r="BM765" s="164"/>
      <c r="BN765" s="164"/>
      <c r="BO765" s="164"/>
      <c r="BP765" s="164"/>
      <c r="BQ765" s="164"/>
      <c r="BR765" s="164">
        <v>7</v>
      </c>
      <c r="BS765" s="164"/>
      <c r="BT765" s="164"/>
      <c r="BU765" s="164"/>
      <c r="BV765" s="164"/>
      <c r="BW765" s="164"/>
      <c r="BX765" s="164"/>
      <c r="BY765" s="165">
        <v>7</v>
      </c>
      <c r="BZ765" s="165"/>
      <c r="CA765" s="165"/>
      <c r="CB765" s="165"/>
      <c r="CC765" s="165"/>
      <c r="CD765" s="165"/>
      <c r="CE765" s="165"/>
      <c r="CF765" s="164"/>
      <c r="CG765" s="164"/>
      <c r="CH765" s="164"/>
      <c r="CI765" s="164"/>
      <c r="CJ765" s="164"/>
      <c r="CK765" s="164"/>
      <c r="CL765" s="164"/>
      <c r="CM765" s="164"/>
      <c r="CN765" s="164"/>
    </row>
    <row r="766" spans="5:92" ht="14.25" customHeight="1" x14ac:dyDescent="0.35">
      <c r="E766" s="164">
        <v>636</v>
      </c>
      <c r="F766" s="164"/>
      <c r="G766" s="189"/>
      <c r="H766" s="189"/>
      <c r="I766" s="189"/>
      <c r="J766" s="189"/>
      <c r="K766" s="189"/>
      <c r="L766" s="189"/>
      <c r="M766" s="189"/>
      <c r="N766" s="189"/>
      <c r="O766" s="189"/>
      <c r="P766" s="189"/>
      <c r="Q766" s="189"/>
      <c r="R766" s="189"/>
      <c r="S766" s="189"/>
      <c r="T766" s="163" t="s">
        <v>1985</v>
      </c>
      <c r="U766" s="163"/>
      <c r="V766" s="163"/>
      <c r="W766" s="163"/>
      <c r="X766" s="163"/>
      <c r="Y766" s="163"/>
      <c r="Z766" s="163"/>
      <c r="AA766" s="163"/>
      <c r="AB766" s="163"/>
      <c r="AC766" s="163"/>
      <c r="AD766" s="163"/>
      <c r="AE766" s="163"/>
      <c r="AF766" s="163"/>
      <c r="AG766" s="163"/>
      <c r="AH766" s="163"/>
      <c r="AI766" s="163"/>
      <c r="AJ766" s="163"/>
      <c r="AK766" s="163"/>
      <c r="AL766" s="163"/>
      <c r="AM766" s="163"/>
      <c r="AN766" s="163"/>
      <c r="AO766" s="163"/>
      <c r="AP766" s="163"/>
      <c r="AQ766" s="163"/>
      <c r="AR766" s="163"/>
      <c r="AS766" s="163"/>
      <c r="AT766" s="163"/>
      <c r="AU766" s="163"/>
      <c r="AV766" s="163"/>
      <c r="AW766" s="163"/>
      <c r="AX766" s="163"/>
      <c r="AY766" s="163"/>
      <c r="AZ766" s="163"/>
      <c r="BA766" s="163"/>
      <c r="BB766" s="163"/>
      <c r="BC766" s="163"/>
      <c r="BD766" s="163"/>
      <c r="BE766" s="163"/>
      <c r="BF766" s="163"/>
      <c r="BG766" s="163"/>
      <c r="BH766" s="163"/>
      <c r="BI766" s="163"/>
      <c r="BJ766" s="163"/>
      <c r="BK766" s="164">
        <v>115</v>
      </c>
      <c r="BL766" s="164"/>
      <c r="BM766" s="164"/>
      <c r="BN766" s="164"/>
      <c r="BO766" s="164"/>
      <c r="BP766" s="164"/>
      <c r="BQ766" s="164"/>
      <c r="BR766" s="164"/>
      <c r="BS766" s="164"/>
      <c r="BT766" s="164"/>
      <c r="BU766" s="164"/>
      <c r="BV766" s="164"/>
      <c r="BW766" s="164"/>
      <c r="BX766" s="164"/>
      <c r="BY766" s="165">
        <v>115</v>
      </c>
      <c r="BZ766" s="165"/>
      <c r="CA766" s="165"/>
      <c r="CB766" s="165"/>
      <c r="CC766" s="165"/>
      <c r="CD766" s="165"/>
      <c r="CE766" s="165"/>
      <c r="CF766" s="164"/>
      <c r="CG766" s="164"/>
      <c r="CH766" s="164"/>
      <c r="CI766" s="164"/>
      <c r="CJ766" s="164"/>
      <c r="CK766" s="164"/>
      <c r="CL766" s="164"/>
      <c r="CM766" s="164"/>
      <c r="CN766" s="164"/>
    </row>
    <row r="767" spans="5:92" ht="14.25" customHeight="1" x14ac:dyDescent="0.35">
      <c r="E767" s="164">
        <v>637</v>
      </c>
      <c r="F767" s="164"/>
      <c r="G767" s="189"/>
      <c r="H767" s="189"/>
      <c r="I767" s="189"/>
      <c r="J767" s="189"/>
      <c r="K767" s="189"/>
      <c r="L767" s="189"/>
      <c r="M767" s="189"/>
      <c r="N767" s="189"/>
      <c r="O767" s="189"/>
      <c r="P767" s="189"/>
      <c r="Q767" s="189"/>
      <c r="R767" s="189"/>
      <c r="S767" s="189"/>
      <c r="T767" s="163" t="s">
        <v>1986</v>
      </c>
      <c r="U767" s="163"/>
      <c r="V767" s="163"/>
      <c r="W767" s="163"/>
      <c r="X767" s="163"/>
      <c r="Y767" s="163"/>
      <c r="Z767" s="163"/>
      <c r="AA767" s="163"/>
      <c r="AB767" s="163"/>
      <c r="AC767" s="163"/>
      <c r="AD767" s="163"/>
      <c r="AE767" s="163"/>
      <c r="AF767" s="163"/>
      <c r="AG767" s="163"/>
      <c r="AH767" s="163"/>
      <c r="AI767" s="163"/>
      <c r="AJ767" s="163"/>
      <c r="AK767" s="163"/>
      <c r="AL767" s="163"/>
      <c r="AM767" s="163"/>
      <c r="AN767" s="163"/>
      <c r="AO767" s="163"/>
      <c r="AP767" s="163"/>
      <c r="AQ767" s="163"/>
      <c r="AR767" s="163"/>
      <c r="AS767" s="163"/>
      <c r="AT767" s="163"/>
      <c r="AU767" s="163"/>
      <c r="AV767" s="163"/>
      <c r="AW767" s="163"/>
      <c r="AX767" s="163"/>
      <c r="AY767" s="163"/>
      <c r="AZ767" s="163"/>
      <c r="BA767" s="163"/>
      <c r="BB767" s="163"/>
      <c r="BC767" s="163"/>
      <c r="BD767" s="163"/>
      <c r="BE767" s="163"/>
      <c r="BF767" s="163"/>
      <c r="BG767" s="163"/>
      <c r="BH767" s="163"/>
      <c r="BI767" s="163"/>
      <c r="BJ767" s="163"/>
      <c r="BK767" s="164">
        <v>40</v>
      </c>
      <c r="BL767" s="164"/>
      <c r="BM767" s="164"/>
      <c r="BN767" s="164"/>
      <c r="BO767" s="164"/>
      <c r="BP767" s="164"/>
      <c r="BQ767" s="164"/>
      <c r="BR767" s="164"/>
      <c r="BS767" s="164"/>
      <c r="BT767" s="164"/>
      <c r="BU767" s="164"/>
      <c r="BV767" s="164"/>
      <c r="BW767" s="164"/>
      <c r="BX767" s="164"/>
      <c r="BY767" s="165">
        <v>40</v>
      </c>
      <c r="BZ767" s="165"/>
      <c r="CA767" s="165"/>
      <c r="CB767" s="165"/>
      <c r="CC767" s="165"/>
      <c r="CD767" s="165"/>
      <c r="CE767" s="165"/>
      <c r="CF767" s="164"/>
      <c r="CG767" s="164"/>
      <c r="CH767" s="164"/>
      <c r="CI767" s="164"/>
      <c r="CJ767" s="164"/>
      <c r="CK767" s="164"/>
      <c r="CL767" s="164"/>
      <c r="CM767" s="164"/>
      <c r="CN767" s="164"/>
    </row>
    <row r="768" spans="5:92" ht="14.25" customHeight="1" x14ac:dyDescent="0.35">
      <c r="E768" s="164">
        <v>638</v>
      </c>
      <c r="F768" s="164"/>
      <c r="G768" s="189"/>
      <c r="H768" s="189"/>
      <c r="I768" s="189"/>
      <c r="J768" s="189"/>
      <c r="K768" s="189"/>
      <c r="L768" s="189"/>
      <c r="M768" s="189"/>
      <c r="N768" s="189"/>
      <c r="O768" s="189"/>
      <c r="P768" s="189"/>
      <c r="Q768" s="189"/>
      <c r="R768" s="189"/>
      <c r="S768" s="189"/>
      <c r="T768" s="163" t="s">
        <v>1987</v>
      </c>
      <c r="U768" s="163"/>
      <c r="V768" s="163"/>
      <c r="W768" s="163"/>
      <c r="X768" s="163"/>
      <c r="Y768" s="163"/>
      <c r="Z768" s="163"/>
      <c r="AA768" s="163"/>
      <c r="AB768" s="163"/>
      <c r="AC768" s="163"/>
      <c r="AD768" s="163"/>
      <c r="AE768" s="163"/>
      <c r="AF768" s="163"/>
      <c r="AG768" s="163"/>
      <c r="AH768" s="163"/>
      <c r="AI768" s="163"/>
      <c r="AJ768" s="163"/>
      <c r="AK768" s="163"/>
      <c r="AL768" s="163"/>
      <c r="AM768" s="163"/>
      <c r="AN768" s="163"/>
      <c r="AO768" s="163"/>
      <c r="AP768" s="163"/>
      <c r="AQ768" s="163"/>
      <c r="AR768" s="163"/>
      <c r="AS768" s="163"/>
      <c r="AT768" s="163"/>
      <c r="AU768" s="163"/>
      <c r="AV768" s="163"/>
      <c r="AW768" s="163"/>
      <c r="AX768" s="163"/>
      <c r="AY768" s="163"/>
      <c r="AZ768" s="163"/>
      <c r="BA768" s="163"/>
      <c r="BB768" s="163"/>
      <c r="BC768" s="163"/>
      <c r="BD768" s="163"/>
      <c r="BE768" s="163"/>
      <c r="BF768" s="163"/>
      <c r="BG768" s="163"/>
      <c r="BH768" s="163"/>
      <c r="BI768" s="163"/>
      <c r="BJ768" s="163"/>
      <c r="BK768" s="164"/>
      <c r="BL768" s="164"/>
      <c r="BM768" s="164"/>
      <c r="BN768" s="164"/>
      <c r="BO768" s="164"/>
      <c r="BP768" s="164"/>
      <c r="BQ768" s="164"/>
      <c r="BR768" s="164">
        <v>34</v>
      </c>
      <c r="BS768" s="164"/>
      <c r="BT768" s="164"/>
      <c r="BU768" s="164"/>
      <c r="BV768" s="164"/>
      <c r="BW768" s="164"/>
      <c r="BX768" s="164"/>
      <c r="BY768" s="165">
        <v>34</v>
      </c>
      <c r="BZ768" s="165"/>
      <c r="CA768" s="165"/>
      <c r="CB768" s="165"/>
      <c r="CC768" s="165"/>
      <c r="CD768" s="165"/>
      <c r="CE768" s="165"/>
      <c r="CF768" s="164"/>
      <c r="CG768" s="164"/>
      <c r="CH768" s="164"/>
      <c r="CI768" s="164"/>
      <c r="CJ768" s="164"/>
      <c r="CK768" s="164"/>
      <c r="CL768" s="164"/>
      <c r="CM768" s="164"/>
      <c r="CN768" s="164"/>
    </row>
    <row r="769" spans="5:92" ht="14.25" customHeight="1" x14ac:dyDescent="0.35">
      <c r="E769" s="164">
        <v>639</v>
      </c>
      <c r="F769" s="164"/>
      <c r="G769" s="189"/>
      <c r="H769" s="189"/>
      <c r="I769" s="189"/>
      <c r="J769" s="189"/>
      <c r="K769" s="189"/>
      <c r="L769" s="189"/>
      <c r="M769" s="189"/>
      <c r="N769" s="189"/>
      <c r="O769" s="189"/>
      <c r="P769" s="189"/>
      <c r="Q769" s="189"/>
      <c r="R769" s="189"/>
      <c r="S769" s="189"/>
      <c r="T769" s="163" t="s">
        <v>1988</v>
      </c>
      <c r="U769" s="163"/>
      <c r="V769" s="163"/>
      <c r="W769" s="163"/>
      <c r="X769" s="163"/>
      <c r="Y769" s="163"/>
      <c r="Z769" s="163"/>
      <c r="AA769" s="163"/>
      <c r="AB769" s="163"/>
      <c r="AC769" s="163"/>
      <c r="AD769" s="163"/>
      <c r="AE769" s="163"/>
      <c r="AF769" s="163"/>
      <c r="AG769" s="163"/>
      <c r="AH769" s="163"/>
      <c r="AI769" s="163"/>
      <c r="AJ769" s="163"/>
      <c r="AK769" s="163"/>
      <c r="AL769" s="163"/>
      <c r="AM769" s="163"/>
      <c r="AN769" s="163"/>
      <c r="AO769" s="163"/>
      <c r="AP769" s="163"/>
      <c r="AQ769" s="163"/>
      <c r="AR769" s="163"/>
      <c r="AS769" s="163"/>
      <c r="AT769" s="163"/>
      <c r="AU769" s="163"/>
      <c r="AV769" s="163"/>
      <c r="AW769" s="163"/>
      <c r="AX769" s="163"/>
      <c r="AY769" s="163"/>
      <c r="AZ769" s="163"/>
      <c r="BA769" s="163"/>
      <c r="BB769" s="163"/>
      <c r="BC769" s="163"/>
      <c r="BD769" s="163"/>
      <c r="BE769" s="163"/>
      <c r="BF769" s="163"/>
      <c r="BG769" s="163"/>
      <c r="BH769" s="163"/>
      <c r="BI769" s="163"/>
      <c r="BJ769" s="163"/>
      <c r="BK769" s="164"/>
      <c r="BL769" s="164"/>
      <c r="BM769" s="164"/>
      <c r="BN769" s="164"/>
      <c r="BO769" s="164"/>
      <c r="BP769" s="164"/>
      <c r="BQ769" s="164"/>
      <c r="BR769" s="164">
        <v>6</v>
      </c>
      <c r="BS769" s="164"/>
      <c r="BT769" s="164"/>
      <c r="BU769" s="164"/>
      <c r="BV769" s="164"/>
      <c r="BW769" s="164"/>
      <c r="BX769" s="164"/>
      <c r="BY769" s="165">
        <v>6</v>
      </c>
      <c r="BZ769" s="165"/>
      <c r="CA769" s="165"/>
      <c r="CB769" s="165"/>
      <c r="CC769" s="165"/>
      <c r="CD769" s="165"/>
      <c r="CE769" s="165"/>
      <c r="CF769" s="164"/>
      <c r="CG769" s="164"/>
      <c r="CH769" s="164"/>
      <c r="CI769" s="164"/>
      <c r="CJ769" s="164"/>
      <c r="CK769" s="164"/>
      <c r="CL769" s="164"/>
      <c r="CM769" s="164"/>
      <c r="CN769" s="164"/>
    </row>
    <row r="770" spans="5:92" ht="14.25" customHeight="1" x14ac:dyDescent="0.35">
      <c r="E770" s="164">
        <v>640</v>
      </c>
      <c r="F770" s="164"/>
      <c r="G770" s="189"/>
      <c r="H770" s="189"/>
      <c r="I770" s="189"/>
      <c r="J770" s="189"/>
      <c r="K770" s="189"/>
      <c r="L770" s="189"/>
      <c r="M770" s="189"/>
      <c r="N770" s="189"/>
      <c r="O770" s="189"/>
      <c r="P770" s="189"/>
      <c r="Q770" s="189"/>
      <c r="R770" s="189"/>
      <c r="S770" s="189"/>
      <c r="T770" s="163" t="s">
        <v>1989</v>
      </c>
      <c r="U770" s="163"/>
      <c r="V770" s="163"/>
      <c r="W770" s="163"/>
      <c r="X770" s="163"/>
      <c r="Y770" s="163"/>
      <c r="Z770" s="163"/>
      <c r="AA770" s="163"/>
      <c r="AB770" s="163"/>
      <c r="AC770" s="163"/>
      <c r="AD770" s="163"/>
      <c r="AE770" s="163"/>
      <c r="AF770" s="163"/>
      <c r="AG770" s="163"/>
      <c r="AH770" s="163"/>
      <c r="AI770" s="163"/>
      <c r="AJ770" s="163"/>
      <c r="AK770" s="163"/>
      <c r="AL770" s="163"/>
      <c r="AM770" s="163"/>
      <c r="AN770" s="163"/>
      <c r="AO770" s="163"/>
      <c r="AP770" s="163"/>
      <c r="AQ770" s="163"/>
      <c r="AR770" s="163"/>
      <c r="AS770" s="163"/>
      <c r="AT770" s="163"/>
      <c r="AU770" s="163"/>
      <c r="AV770" s="163"/>
      <c r="AW770" s="163"/>
      <c r="AX770" s="163"/>
      <c r="AY770" s="163"/>
      <c r="AZ770" s="163"/>
      <c r="BA770" s="163"/>
      <c r="BB770" s="163"/>
      <c r="BC770" s="163"/>
      <c r="BD770" s="163"/>
      <c r="BE770" s="163"/>
      <c r="BF770" s="163"/>
      <c r="BG770" s="163"/>
      <c r="BH770" s="163"/>
      <c r="BI770" s="163"/>
      <c r="BJ770" s="163"/>
      <c r="BK770" s="164">
        <v>6</v>
      </c>
      <c r="BL770" s="164"/>
      <c r="BM770" s="164"/>
      <c r="BN770" s="164"/>
      <c r="BO770" s="164"/>
      <c r="BP770" s="164"/>
      <c r="BQ770" s="164"/>
      <c r="BR770" s="164"/>
      <c r="BS770" s="164"/>
      <c r="BT770" s="164"/>
      <c r="BU770" s="164"/>
      <c r="BV770" s="164"/>
      <c r="BW770" s="164"/>
      <c r="BX770" s="164"/>
      <c r="BY770" s="165">
        <v>6</v>
      </c>
      <c r="BZ770" s="165"/>
      <c r="CA770" s="165"/>
      <c r="CB770" s="165"/>
      <c r="CC770" s="165"/>
      <c r="CD770" s="165"/>
      <c r="CE770" s="165"/>
      <c r="CF770" s="164"/>
      <c r="CG770" s="164"/>
      <c r="CH770" s="164"/>
      <c r="CI770" s="164"/>
      <c r="CJ770" s="164"/>
      <c r="CK770" s="164"/>
      <c r="CL770" s="164"/>
      <c r="CM770" s="164"/>
      <c r="CN770" s="164"/>
    </row>
    <row r="771" spans="5:92" ht="14.25" customHeight="1" x14ac:dyDescent="0.35">
      <c r="E771" s="164">
        <v>641</v>
      </c>
      <c r="F771" s="164"/>
      <c r="G771" s="189"/>
      <c r="H771" s="189"/>
      <c r="I771" s="189"/>
      <c r="J771" s="189"/>
      <c r="K771" s="189"/>
      <c r="L771" s="189"/>
      <c r="M771" s="189"/>
      <c r="N771" s="189"/>
      <c r="O771" s="189"/>
      <c r="P771" s="189"/>
      <c r="Q771" s="189"/>
      <c r="R771" s="189"/>
      <c r="S771" s="189"/>
      <c r="T771" s="163" t="s">
        <v>1990</v>
      </c>
      <c r="U771" s="163"/>
      <c r="V771" s="163"/>
      <c r="W771" s="163"/>
      <c r="X771" s="163"/>
      <c r="Y771" s="163"/>
      <c r="Z771" s="163"/>
      <c r="AA771" s="163"/>
      <c r="AB771" s="163"/>
      <c r="AC771" s="163"/>
      <c r="AD771" s="163"/>
      <c r="AE771" s="163"/>
      <c r="AF771" s="163"/>
      <c r="AG771" s="163"/>
      <c r="AH771" s="163"/>
      <c r="AI771" s="163"/>
      <c r="AJ771" s="163"/>
      <c r="AK771" s="163"/>
      <c r="AL771" s="163"/>
      <c r="AM771" s="163"/>
      <c r="AN771" s="163"/>
      <c r="AO771" s="163"/>
      <c r="AP771" s="163"/>
      <c r="AQ771" s="163"/>
      <c r="AR771" s="163"/>
      <c r="AS771" s="163"/>
      <c r="AT771" s="163"/>
      <c r="AU771" s="163"/>
      <c r="AV771" s="163"/>
      <c r="AW771" s="163"/>
      <c r="AX771" s="163"/>
      <c r="AY771" s="163"/>
      <c r="AZ771" s="163"/>
      <c r="BA771" s="163"/>
      <c r="BB771" s="163"/>
      <c r="BC771" s="163"/>
      <c r="BD771" s="163">
        <v>65</v>
      </c>
      <c r="BE771" s="163"/>
      <c r="BF771" s="163"/>
      <c r="BG771" s="163"/>
      <c r="BH771" s="163"/>
      <c r="BI771" s="163"/>
      <c r="BJ771" s="163"/>
      <c r="BK771" s="164"/>
      <c r="BL771" s="164"/>
      <c r="BM771" s="164"/>
      <c r="BN771" s="164"/>
      <c r="BO771" s="164"/>
      <c r="BP771" s="164"/>
      <c r="BQ771" s="164"/>
      <c r="BR771" s="164"/>
      <c r="BS771" s="164"/>
      <c r="BT771" s="164"/>
      <c r="BU771" s="164"/>
      <c r="BV771" s="164"/>
      <c r="BW771" s="164"/>
      <c r="BX771" s="164"/>
      <c r="BY771" s="165">
        <v>65</v>
      </c>
      <c r="BZ771" s="165"/>
      <c r="CA771" s="165"/>
      <c r="CB771" s="165"/>
      <c r="CC771" s="165"/>
      <c r="CD771" s="165"/>
      <c r="CE771" s="165"/>
      <c r="CF771" s="164"/>
      <c r="CG771" s="164"/>
      <c r="CH771" s="164"/>
      <c r="CI771" s="164"/>
      <c r="CJ771" s="164"/>
      <c r="CK771" s="164"/>
      <c r="CL771" s="164"/>
      <c r="CM771" s="164"/>
      <c r="CN771" s="164"/>
    </row>
    <row r="772" spans="5:92" ht="14.25" customHeight="1" x14ac:dyDescent="0.35">
      <c r="E772" s="164">
        <v>642</v>
      </c>
      <c r="F772" s="164"/>
      <c r="G772" s="189"/>
      <c r="H772" s="189"/>
      <c r="I772" s="189"/>
      <c r="J772" s="189"/>
      <c r="K772" s="189"/>
      <c r="L772" s="189"/>
      <c r="M772" s="189"/>
      <c r="N772" s="189"/>
      <c r="O772" s="189"/>
      <c r="P772" s="189"/>
      <c r="Q772" s="189"/>
      <c r="R772" s="189"/>
      <c r="S772" s="189"/>
      <c r="T772" s="163" t="s">
        <v>1991</v>
      </c>
      <c r="U772" s="163"/>
      <c r="V772" s="163"/>
      <c r="W772" s="163"/>
      <c r="X772" s="163"/>
      <c r="Y772" s="163"/>
      <c r="Z772" s="163"/>
      <c r="AA772" s="163"/>
      <c r="AB772" s="163"/>
      <c r="AC772" s="163"/>
      <c r="AD772" s="163"/>
      <c r="AE772" s="163"/>
      <c r="AF772" s="163"/>
      <c r="AG772" s="163"/>
      <c r="AH772" s="163"/>
      <c r="AI772" s="163"/>
      <c r="AJ772" s="163"/>
      <c r="AK772" s="163"/>
      <c r="AL772" s="163"/>
      <c r="AM772" s="163"/>
      <c r="AN772" s="163"/>
      <c r="AO772" s="163"/>
      <c r="AP772" s="163"/>
      <c r="AQ772" s="163"/>
      <c r="AR772" s="163"/>
      <c r="AS772" s="163"/>
      <c r="AT772" s="163"/>
      <c r="AU772" s="163"/>
      <c r="AV772" s="163"/>
      <c r="AW772" s="163"/>
      <c r="AX772" s="163"/>
      <c r="AY772" s="163"/>
      <c r="AZ772" s="163"/>
      <c r="BA772" s="163"/>
      <c r="BB772" s="163"/>
      <c r="BC772" s="163"/>
      <c r="BD772" s="163"/>
      <c r="BE772" s="163"/>
      <c r="BF772" s="163"/>
      <c r="BG772" s="163"/>
      <c r="BH772" s="163"/>
      <c r="BI772" s="163"/>
      <c r="BJ772" s="163"/>
      <c r="BK772" s="164">
        <v>16</v>
      </c>
      <c r="BL772" s="164"/>
      <c r="BM772" s="164"/>
      <c r="BN772" s="164"/>
      <c r="BO772" s="164"/>
      <c r="BP772" s="164"/>
      <c r="BQ772" s="164"/>
      <c r="BR772" s="164"/>
      <c r="BS772" s="164"/>
      <c r="BT772" s="164"/>
      <c r="BU772" s="164"/>
      <c r="BV772" s="164"/>
      <c r="BW772" s="164"/>
      <c r="BX772" s="164"/>
      <c r="BY772" s="165">
        <v>16</v>
      </c>
      <c r="BZ772" s="165"/>
      <c r="CA772" s="165"/>
      <c r="CB772" s="165"/>
      <c r="CC772" s="165"/>
      <c r="CD772" s="165"/>
      <c r="CE772" s="165"/>
      <c r="CF772" s="164"/>
      <c r="CG772" s="164"/>
      <c r="CH772" s="164"/>
      <c r="CI772" s="164"/>
      <c r="CJ772" s="164"/>
      <c r="CK772" s="164"/>
      <c r="CL772" s="164"/>
      <c r="CM772" s="164"/>
      <c r="CN772" s="164"/>
    </row>
    <row r="773" spans="5:92" ht="14.25" customHeight="1" x14ac:dyDescent="0.35">
      <c r="E773" s="164">
        <v>643</v>
      </c>
      <c r="F773" s="164"/>
      <c r="G773" s="189"/>
      <c r="H773" s="189"/>
      <c r="I773" s="189"/>
      <c r="J773" s="189"/>
      <c r="K773" s="189"/>
      <c r="L773" s="189"/>
      <c r="M773" s="189"/>
      <c r="N773" s="189"/>
      <c r="O773" s="189"/>
      <c r="P773" s="189"/>
      <c r="Q773" s="189"/>
      <c r="R773" s="189"/>
      <c r="S773" s="189"/>
      <c r="T773" s="163" t="s">
        <v>1992</v>
      </c>
      <c r="U773" s="163"/>
      <c r="V773" s="163"/>
      <c r="W773" s="163"/>
      <c r="X773" s="163"/>
      <c r="Y773" s="163"/>
      <c r="Z773" s="163"/>
      <c r="AA773" s="163"/>
      <c r="AB773" s="163"/>
      <c r="AC773" s="163"/>
      <c r="AD773" s="163"/>
      <c r="AE773" s="163"/>
      <c r="AF773" s="163"/>
      <c r="AG773" s="163"/>
      <c r="AH773" s="163"/>
      <c r="AI773" s="163"/>
      <c r="AJ773" s="163"/>
      <c r="AK773" s="163"/>
      <c r="AL773" s="163"/>
      <c r="AM773" s="163"/>
      <c r="AN773" s="163"/>
      <c r="AO773" s="163"/>
      <c r="AP773" s="163"/>
      <c r="AQ773" s="163"/>
      <c r="AR773" s="163"/>
      <c r="AS773" s="163"/>
      <c r="AT773" s="163"/>
      <c r="AU773" s="163"/>
      <c r="AV773" s="163"/>
      <c r="AW773" s="163"/>
      <c r="AX773" s="163"/>
      <c r="AY773" s="163"/>
      <c r="AZ773" s="163"/>
      <c r="BA773" s="163"/>
      <c r="BB773" s="163"/>
      <c r="BC773" s="163"/>
      <c r="BD773" s="163"/>
      <c r="BE773" s="163"/>
      <c r="BF773" s="163"/>
      <c r="BG773" s="163"/>
      <c r="BH773" s="163"/>
      <c r="BI773" s="163"/>
      <c r="BJ773" s="163"/>
      <c r="BK773" s="164">
        <v>9</v>
      </c>
      <c r="BL773" s="164"/>
      <c r="BM773" s="164"/>
      <c r="BN773" s="164"/>
      <c r="BO773" s="164"/>
      <c r="BP773" s="164"/>
      <c r="BQ773" s="164"/>
      <c r="BR773" s="164"/>
      <c r="BS773" s="164"/>
      <c r="BT773" s="164"/>
      <c r="BU773" s="164"/>
      <c r="BV773" s="164"/>
      <c r="BW773" s="164"/>
      <c r="BX773" s="164"/>
      <c r="BY773" s="165">
        <v>9</v>
      </c>
      <c r="BZ773" s="165"/>
      <c r="CA773" s="165"/>
      <c r="CB773" s="165"/>
      <c r="CC773" s="165"/>
      <c r="CD773" s="165"/>
      <c r="CE773" s="165"/>
      <c r="CF773" s="164"/>
      <c r="CG773" s="164"/>
      <c r="CH773" s="164"/>
      <c r="CI773" s="164"/>
      <c r="CJ773" s="164"/>
      <c r="CK773" s="164"/>
      <c r="CL773" s="164"/>
      <c r="CM773" s="164"/>
      <c r="CN773" s="164"/>
    </row>
    <row r="774" spans="5:92" ht="14.25" customHeight="1" x14ac:dyDescent="0.35">
      <c r="E774" s="164">
        <v>644</v>
      </c>
      <c r="F774" s="164"/>
      <c r="G774" s="189"/>
      <c r="H774" s="189"/>
      <c r="I774" s="189"/>
      <c r="J774" s="189"/>
      <c r="K774" s="189"/>
      <c r="L774" s="189"/>
      <c r="M774" s="189"/>
      <c r="N774" s="189"/>
      <c r="O774" s="189"/>
      <c r="P774" s="189"/>
      <c r="Q774" s="189"/>
      <c r="R774" s="189"/>
      <c r="S774" s="189"/>
      <c r="T774" s="163" t="s">
        <v>1993</v>
      </c>
      <c r="U774" s="163"/>
      <c r="V774" s="163"/>
      <c r="W774" s="163"/>
      <c r="X774" s="163"/>
      <c r="Y774" s="163"/>
      <c r="Z774" s="163"/>
      <c r="AA774" s="163"/>
      <c r="AB774" s="163"/>
      <c r="AC774" s="163"/>
      <c r="AD774" s="163"/>
      <c r="AE774" s="163"/>
      <c r="AF774" s="163"/>
      <c r="AG774" s="163"/>
      <c r="AH774" s="163"/>
      <c r="AI774" s="163"/>
      <c r="AJ774" s="163"/>
      <c r="AK774" s="163"/>
      <c r="AL774" s="163"/>
      <c r="AM774" s="163"/>
      <c r="AN774" s="163"/>
      <c r="AO774" s="163"/>
      <c r="AP774" s="163"/>
      <c r="AQ774" s="163"/>
      <c r="AR774" s="163"/>
      <c r="AS774" s="163"/>
      <c r="AT774" s="163"/>
      <c r="AU774" s="163"/>
      <c r="AV774" s="163"/>
      <c r="AW774" s="163"/>
      <c r="AX774" s="163"/>
      <c r="AY774" s="163"/>
      <c r="AZ774" s="163"/>
      <c r="BA774" s="163"/>
      <c r="BB774" s="163"/>
      <c r="BC774" s="163"/>
      <c r="BD774" s="163"/>
      <c r="BE774" s="163"/>
      <c r="BF774" s="163"/>
      <c r="BG774" s="163"/>
      <c r="BH774" s="163"/>
      <c r="BI774" s="163"/>
      <c r="BJ774" s="163"/>
      <c r="BK774" s="164">
        <v>8</v>
      </c>
      <c r="BL774" s="164"/>
      <c r="BM774" s="164"/>
      <c r="BN774" s="164"/>
      <c r="BO774" s="164"/>
      <c r="BP774" s="164"/>
      <c r="BQ774" s="164"/>
      <c r="BR774" s="164"/>
      <c r="BS774" s="164"/>
      <c r="BT774" s="164"/>
      <c r="BU774" s="164"/>
      <c r="BV774" s="164"/>
      <c r="BW774" s="164"/>
      <c r="BX774" s="164"/>
      <c r="BY774" s="165">
        <v>8</v>
      </c>
      <c r="BZ774" s="165"/>
      <c r="CA774" s="165"/>
      <c r="CB774" s="165"/>
      <c r="CC774" s="165"/>
      <c r="CD774" s="165"/>
      <c r="CE774" s="165"/>
      <c r="CF774" s="164"/>
      <c r="CG774" s="164"/>
      <c r="CH774" s="164"/>
      <c r="CI774" s="164"/>
      <c r="CJ774" s="164"/>
      <c r="CK774" s="164"/>
      <c r="CL774" s="164"/>
      <c r="CM774" s="164"/>
      <c r="CN774" s="164"/>
    </row>
    <row r="775" spans="5:92" ht="14.25" customHeight="1" x14ac:dyDescent="0.35">
      <c r="E775" s="164">
        <v>645</v>
      </c>
      <c r="F775" s="164"/>
      <c r="G775" s="189"/>
      <c r="H775" s="189"/>
      <c r="I775" s="189"/>
      <c r="J775" s="189"/>
      <c r="K775" s="189"/>
      <c r="L775" s="189"/>
      <c r="M775" s="189"/>
      <c r="N775" s="189"/>
      <c r="O775" s="189"/>
      <c r="P775" s="189"/>
      <c r="Q775" s="189"/>
      <c r="R775" s="189"/>
      <c r="S775" s="189"/>
      <c r="T775" s="163" t="s">
        <v>1994</v>
      </c>
      <c r="U775" s="163"/>
      <c r="V775" s="163"/>
      <c r="W775" s="163"/>
      <c r="X775" s="163"/>
      <c r="Y775" s="163"/>
      <c r="Z775" s="163"/>
      <c r="AA775" s="163"/>
      <c r="AB775" s="163"/>
      <c r="AC775" s="163"/>
      <c r="AD775" s="163"/>
      <c r="AE775" s="163"/>
      <c r="AF775" s="163"/>
      <c r="AG775" s="163"/>
      <c r="AH775" s="163"/>
      <c r="AI775" s="163"/>
      <c r="AJ775" s="163"/>
      <c r="AK775" s="163"/>
      <c r="AL775" s="163"/>
      <c r="AM775" s="163"/>
      <c r="AN775" s="163"/>
      <c r="AO775" s="163"/>
      <c r="AP775" s="163"/>
      <c r="AQ775" s="163"/>
      <c r="AR775" s="163"/>
      <c r="AS775" s="163"/>
      <c r="AT775" s="163"/>
      <c r="AU775" s="163"/>
      <c r="AV775" s="163"/>
      <c r="AW775" s="163"/>
      <c r="AX775" s="163"/>
      <c r="AY775" s="163"/>
      <c r="AZ775" s="163"/>
      <c r="BA775" s="163"/>
      <c r="BB775" s="163"/>
      <c r="BC775" s="163"/>
      <c r="BD775" s="163"/>
      <c r="BE775" s="163"/>
      <c r="BF775" s="163"/>
      <c r="BG775" s="163"/>
      <c r="BH775" s="163"/>
      <c r="BI775" s="163"/>
      <c r="BJ775" s="163"/>
      <c r="BK775" s="164">
        <v>8</v>
      </c>
      <c r="BL775" s="164"/>
      <c r="BM775" s="164"/>
      <c r="BN775" s="164"/>
      <c r="BO775" s="164"/>
      <c r="BP775" s="164"/>
      <c r="BQ775" s="164"/>
      <c r="BR775" s="164"/>
      <c r="BS775" s="164"/>
      <c r="BT775" s="164"/>
      <c r="BU775" s="164"/>
      <c r="BV775" s="164"/>
      <c r="BW775" s="164"/>
      <c r="BX775" s="164"/>
      <c r="BY775" s="165">
        <v>8</v>
      </c>
      <c r="BZ775" s="165"/>
      <c r="CA775" s="165"/>
      <c r="CB775" s="165"/>
      <c r="CC775" s="165"/>
      <c r="CD775" s="165"/>
      <c r="CE775" s="165"/>
      <c r="CF775" s="164"/>
      <c r="CG775" s="164"/>
      <c r="CH775" s="164"/>
      <c r="CI775" s="164"/>
      <c r="CJ775" s="164"/>
      <c r="CK775" s="164"/>
      <c r="CL775" s="164"/>
      <c r="CM775" s="164"/>
      <c r="CN775" s="164"/>
    </row>
    <row r="776" spans="5:92" ht="14.25" customHeight="1" x14ac:dyDescent="0.35">
      <c r="E776" s="164">
        <v>646</v>
      </c>
      <c r="F776" s="164"/>
      <c r="G776" s="189"/>
      <c r="H776" s="189"/>
      <c r="I776" s="189"/>
      <c r="J776" s="189"/>
      <c r="K776" s="189"/>
      <c r="L776" s="189"/>
      <c r="M776" s="189"/>
      <c r="N776" s="189"/>
      <c r="O776" s="189"/>
      <c r="P776" s="189"/>
      <c r="Q776" s="189"/>
      <c r="R776" s="189"/>
      <c r="S776" s="189"/>
      <c r="T776" s="163" t="s">
        <v>1995</v>
      </c>
      <c r="U776" s="163"/>
      <c r="V776" s="163"/>
      <c r="W776" s="163"/>
      <c r="X776" s="163"/>
      <c r="Y776" s="163"/>
      <c r="Z776" s="163"/>
      <c r="AA776" s="163"/>
      <c r="AB776" s="163"/>
      <c r="AC776" s="163"/>
      <c r="AD776" s="163"/>
      <c r="AE776" s="163"/>
      <c r="AF776" s="163"/>
      <c r="AG776" s="163"/>
      <c r="AH776" s="163"/>
      <c r="AI776" s="163"/>
      <c r="AJ776" s="163"/>
      <c r="AK776" s="163"/>
      <c r="AL776" s="163"/>
      <c r="AM776" s="163"/>
      <c r="AN776" s="163"/>
      <c r="AO776" s="163"/>
      <c r="AP776" s="163"/>
      <c r="AQ776" s="163"/>
      <c r="AR776" s="163"/>
      <c r="AS776" s="163"/>
      <c r="AT776" s="163"/>
      <c r="AU776" s="163"/>
      <c r="AV776" s="163"/>
      <c r="AW776" s="163"/>
      <c r="AX776" s="163"/>
      <c r="AY776" s="163"/>
      <c r="AZ776" s="163"/>
      <c r="BA776" s="163"/>
      <c r="BB776" s="163"/>
      <c r="BC776" s="163"/>
      <c r="BD776" s="163"/>
      <c r="BE776" s="163"/>
      <c r="BF776" s="163"/>
      <c r="BG776" s="163"/>
      <c r="BH776" s="163"/>
      <c r="BI776" s="163"/>
      <c r="BJ776" s="163"/>
      <c r="BK776" s="164">
        <v>29</v>
      </c>
      <c r="BL776" s="164"/>
      <c r="BM776" s="164"/>
      <c r="BN776" s="164"/>
      <c r="BO776" s="164"/>
      <c r="BP776" s="164"/>
      <c r="BQ776" s="164"/>
      <c r="BR776" s="164"/>
      <c r="BS776" s="164"/>
      <c r="BT776" s="164"/>
      <c r="BU776" s="164"/>
      <c r="BV776" s="164"/>
      <c r="BW776" s="164"/>
      <c r="BX776" s="164"/>
      <c r="BY776" s="165">
        <v>29</v>
      </c>
      <c r="BZ776" s="165"/>
      <c r="CA776" s="165"/>
      <c r="CB776" s="165"/>
      <c r="CC776" s="165"/>
      <c r="CD776" s="165"/>
      <c r="CE776" s="165"/>
      <c r="CF776" s="164"/>
      <c r="CG776" s="164"/>
      <c r="CH776" s="164"/>
      <c r="CI776" s="164"/>
      <c r="CJ776" s="164"/>
      <c r="CK776" s="164"/>
      <c r="CL776" s="164"/>
      <c r="CM776" s="164"/>
      <c r="CN776" s="164"/>
    </row>
    <row r="777" spans="5:92" ht="14.25" customHeight="1" x14ac:dyDescent="0.35">
      <c r="E777" s="164">
        <v>647</v>
      </c>
      <c r="F777" s="164"/>
      <c r="G777" s="189"/>
      <c r="H777" s="189"/>
      <c r="I777" s="189"/>
      <c r="J777" s="189"/>
      <c r="K777" s="189"/>
      <c r="L777" s="189"/>
      <c r="M777" s="189"/>
      <c r="N777" s="189"/>
      <c r="O777" s="189"/>
      <c r="P777" s="189"/>
      <c r="Q777" s="189"/>
      <c r="R777" s="189"/>
      <c r="S777" s="189"/>
      <c r="T777" s="163" t="s">
        <v>1996</v>
      </c>
      <c r="U777" s="163"/>
      <c r="V777" s="163"/>
      <c r="W777" s="163"/>
      <c r="X777" s="163"/>
      <c r="Y777" s="163"/>
      <c r="Z777" s="163"/>
      <c r="AA777" s="163"/>
      <c r="AB777" s="163"/>
      <c r="AC777" s="163"/>
      <c r="AD777" s="163"/>
      <c r="AE777" s="163"/>
      <c r="AF777" s="163"/>
      <c r="AG777" s="163"/>
      <c r="AH777" s="163"/>
      <c r="AI777" s="163"/>
      <c r="AJ777" s="163"/>
      <c r="AK777" s="163"/>
      <c r="AL777" s="163"/>
      <c r="AM777" s="163"/>
      <c r="AN777" s="163"/>
      <c r="AO777" s="163"/>
      <c r="AP777" s="163"/>
      <c r="AQ777" s="163"/>
      <c r="AR777" s="163"/>
      <c r="AS777" s="163"/>
      <c r="AT777" s="163"/>
      <c r="AU777" s="163"/>
      <c r="AV777" s="163"/>
      <c r="AW777" s="163"/>
      <c r="AX777" s="163"/>
      <c r="AY777" s="163"/>
      <c r="AZ777" s="163"/>
      <c r="BA777" s="163"/>
      <c r="BB777" s="163"/>
      <c r="BC777" s="163"/>
      <c r="BD777" s="163">
        <v>75</v>
      </c>
      <c r="BE777" s="163"/>
      <c r="BF777" s="163"/>
      <c r="BG777" s="163"/>
      <c r="BH777" s="163"/>
      <c r="BI777" s="163"/>
      <c r="BJ777" s="163"/>
      <c r="BK777" s="164"/>
      <c r="BL777" s="164"/>
      <c r="BM777" s="164"/>
      <c r="BN777" s="164"/>
      <c r="BO777" s="164"/>
      <c r="BP777" s="164"/>
      <c r="BQ777" s="164"/>
      <c r="BR777" s="164"/>
      <c r="BS777" s="164"/>
      <c r="BT777" s="164"/>
      <c r="BU777" s="164"/>
      <c r="BV777" s="164"/>
      <c r="BW777" s="164"/>
      <c r="BX777" s="164"/>
      <c r="BY777" s="165">
        <v>75</v>
      </c>
      <c r="BZ777" s="165"/>
      <c r="CA777" s="165"/>
      <c r="CB777" s="165"/>
      <c r="CC777" s="165"/>
      <c r="CD777" s="165"/>
      <c r="CE777" s="165"/>
      <c r="CF777" s="164"/>
      <c r="CG777" s="164"/>
      <c r="CH777" s="164"/>
      <c r="CI777" s="164"/>
      <c r="CJ777" s="164"/>
      <c r="CK777" s="164"/>
      <c r="CL777" s="164"/>
      <c r="CM777" s="164"/>
      <c r="CN777" s="164"/>
    </row>
    <row r="778" spans="5:92" ht="14.25" customHeight="1" x14ac:dyDescent="0.35">
      <c r="E778" s="164">
        <v>648</v>
      </c>
      <c r="F778" s="164"/>
      <c r="G778" s="189"/>
      <c r="H778" s="189"/>
      <c r="I778" s="189"/>
      <c r="J778" s="189"/>
      <c r="K778" s="189"/>
      <c r="L778" s="189"/>
      <c r="M778" s="189"/>
      <c r="N778" s="189"/>
      <c r="O778" s="189"/>
      <c r="P778" s="189"/>
      <c r="Q778" s="189"/>
      <c r="R778" s="189"/>
      <c r="S778" s="189"/>
      <c r="T778" s="163" t="s">
        <v>1997</v>
      </c>
      <c r="U778" s="163"/>
      <c r="V778" s="163"/>
      <c r="W778" s="163"/>
      <c r="X778" s="163"/>
      <c r="Y778" s="163"/>
      <c r="Z778" s="163"/>
      <c r="AA778" s="163"/>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AY778" s="163"/>
      <c r="AZ778" s="163"/>
      <c r="BA778" s="163"/>
      <c r="BB778" s="163"/>
      <c r="BC778" s="163"/>
      <c r="BD778" s="163"/>
      <c r="BE778" s="163"/>
      <c r="BF778" s="163"/>
      <c r="BG778" s="163"/>
      <c r="BH778" s="163"/>
      <c r="BI778" s="163"/>
      <c r="BJ778" s="163"/>
      <c r="BK778" s="164">
        <v>20</v>
      </c>
      <c r="BL778" s="164"/>
      <c r="BM778" s="164"/>
      <c r="BN778" s="164"/>
      <c r="BO778" s="164"/>
      <c r="BP778" s="164"/>
      <c r="BQ778" s="164"/>
      <c r="BR778" s="164"/>
      <c r="BS778" s="164"/>
      <c r="BT778" s="164"/>
      <c r="BU778" s="164"/>
      <c r="BV778" s="164"/>
      <c r="BW778" s="164"/>
      <c r="BX778" s="164"/>
      <c r="BY778" s="165">
        <v>20</v>
      </c>
      <c r="BZ778" s="165"/>
      <c r="CA778" s="165"/>
      <c r="CB778" s="165"/>
      <c r="CC778" s="165"/>
      <c r="CD778" s="165"/>
      <c r="CE778" s="165"/>
      <c r="CF778" s="164"/>
      <c r="CG778" s="164"/>
      <c r="CH778" s="164"/>
      <c r="CI778" s="164"/>
      <c r="CJ778" s="164"/>
      <c r="CK778" s="164"/>
      <c r="CL778" s="164"/>
      <c r="CM778" s="164"/>
      <c r="CN778" s="164"/>
    </row>
    <row r="779" spans="5:92" ht="14.25" customHeight="1" x14ac:dyDescent="0.35">
      <c r="E779" s="164">
        <v>649</v>
      </c>
      <c r="F779" s="164"/>
      <c r="G779" s="189"/>
      <c r="H779" s="189"/>
      <c r="I779" s="189"/>
      <c r="J779" s="189"/>
      <c r="K779" s="189"/>
      <c r="L779" s="189"/>
      <c r="M779" s="189"/>
      <c r="N779" s="189"/>
      <c r="O779" s="189"/>
      <c r="P779" s="189"/>
      <c r="Q779" s="189"/>
      <c r="R779" s="189"/>
      <c r="S779" s="189"/>
      <c r="T779" s="163" t="s">
        <v>1998</v>
      </c>
      <c r="U779" s="163"/>
      <c r="V779" s="163"/>
      <c r="W779" s="163"/>
      <c r="X779" s="163"/>
      <c r="Y779" s="163"/>
      <c r="Z779" s="163"/>
      <c r="AA779" s="163"/>
      <c r="AB779" s="163"/>
      <c r="AC779" s="163"/>
      <c r="AD779" s="163"/>
      <c r="AE779" s="163"/>
      <c r="AF779" s="163"/>
      <c r="AG779" s="163"/>
      <c r="AH779" s="163"/>
      <c r="AI779" s="163"/>
      <c r="AJ779" s="163"/>
      <c r="AK779" s="163"/>
      <c r="AL779" s="163"/>
      <c r="AM779" s="163"/>
      <c r="AN779" s="163"/>
      <c r="AO779" s="163"/>
      <c r="AP779" s="163"/>
      <c r="AQ779" s="163"/>
      <c r="AR779" s="163"/>
      <c r="AS779" s="163"/>
      <c r="AT779" s="163"/>
      <c r="AU779" s="163"/>
      <c r="AV779" s="163"/>
      <c r="AW779" s="163"/>
      <c r="AX779" s="163"/>
      <c r="AY779" s="163"/>
      <c r="AZ779" s="163"/>
      <c r="BA779" s="163"/>
      <c r="BB779" s="163"/>
      <c r="BC779" s="163"/>
      <c r="BD779" s="163"/>
      <c r="BE779" s="163"/>
      <c r="BF779" s="163"/>
      <c r="BG779" s="163"/>
      <c r="BH779" s="163"/>
      <c r="BI779" s="163"/>
      <c r="BJ779" s="163"/>
      <c r="BK779" s="164"/>
      <c r="BL779" s="164"/>
      <c r="BM779" s="164"/>
      <c r="BN779" s="164"/>
      <c r="BO779" s="164"/>
      <c r="BP779" s="164"/>
      <c r="BQ779" s="164"/>
      <c r="BR779" s="164">
        <v>19</v>
      </c>
      <c r="BS779" s="164"/>
      <c r="BT779" s="164"/>
      <c r="BU779" s="164"/>
      <c r="BV779" s="164"/>
      <c r="BW779" s="164"/>
      <c r="BX779" s="164"/>
      <c r="BY779" s="165">
        <v>19</v>
      </c>
      <c r="BZ779" s="165"/>
      <c r="CA779" s="165"/>
      <c r="CB779" s="165"/>
      <c r="CC779" s="165"/>
      <c r="CD779" s="165"/>
      <c r="CE779" s="165"/>
      <c r="CF779" s="164"/>
      <c r="CG779" s="164"/>
      <c r="CH779" s="164"/>
      <c r="CI779" s="164"/>
      <c r="CJ779" s="164"/>
      <c r="CK779" s="164"/>
      <c r="CL779" s="164"/>
      <c r="CM779" s="164"/>
      <c r="CN779" s="164"/>
    </row>
    <row r="780" spans="5:92" ht="14.25" customHeight="1" x14ac:dyDescent="0.35">
      <c r="E780" s="164">
        <v>650</v>
      </c>
      <c r="F780" s="164"/>
      <c r="G780" s="189"/>
      <c r="H780" s="189"/>
      <c r="I780" s="189"/>
      <c r="J780" s="189"/>
      <c r="K780" s="189"/>
      <c r="L780" s="189"/>
      <c r="M780" s="189"/>
      <c r="N780" s="189"/>
      <c r="O780" s="189"/>
      <c r="P780" s="189"/>
      <c r="Q780" s="189"/>
      <c r="R780" s="189"/>
      <c r="S780" s="189"/>
      <c r="T780" s="163" t="s">
        <v>1999</v>
      </c>
      <c r="U780" s="163"/>
      <c r="V780" s="163"/>
      <c r="W780" s="163"/>
      <c r="X780" s="163"/>
      <c r="Y780" s="163"/>
      <c r="Z780" s="163"/>
      <c r="AA780" s="163"/>
      <c r="AB780" s="163"/>
      <c r="AC780" s="163"/>
      <c r="AD780" s="163"/>
      <c r="AE780" s="163"/>
      <c r="AF780" s="163"/>
      <c r="AG780" s="163"/>
      <c r="AH780" s="163"/>
      <c r="AI780" s="163"/>
      <c r="AJ780" s="163"/>
      <c r="AK780" s="163"/>
      <c r="AL780" s="163"/>
      <c r="AM780" s="163"/>
      <c r="AN780" s="163"/>
      <c r="AO780" s="163"/>
      <c r="AP780" s="163"/>
      <c r="AQ780" s="163"/>
      <c r="AR780" s="163"/>
      <c r="AS780" s="163"/>
      <c r="AT780" s="163"/>
      <c r="AU780" s="163"/>
      <c r="AV780" s="163"/>
      <c r="AW780" s="163"/>
      <c r="AX780" s="163"/>
      <c r="AY780" s="163"/>
      <c r="AZ780" s="163"/>
      <c r="BA780" s="163"/>
      <c r="BB780" s="163"/>
      <c r="BC780" s="163"/>
      <c r="BD780" s="163">
        <v>51</v>
      </c>
      <c r="BE780" s="163"/>
      <c r="BF780" s="163"/>
      <c r="BG780" s="163"/>
      <c r="BH780" s="163"/>
      <c r="BI780" s="163"/>
      <c r="BJ780" s="163"/>
      <c r="BK780" s="164"/>
      <c r="BL780" s="164"/>
      <c r="BM780" s="164"/>
      <c r="BN780" s="164"/>
      <c r="BO780" s="164"/>
      <c r="BP780" s="164"/>
      <c r="BQ780" s="164"/>
      <c r="BR780" s="164"/>
      <c r="BS780" s="164"/>
      <c r="BT780" s="164"/>
      <c r="BU780" s="164"/>
      <c r="BV780" s="164"/>
      <c r="BW780" s="164"/>
      <c r="BX780" s="164"/>
      <c r="BY780" s="165">
        <v>51</v>
      </c>
      <c r="BZ780" s="165"/>
      <c r="CA780" s="165"/>
      <c r="CB780" s="165"/>
      <c r="CC780" s="165"/>
      <c r="CD780" s="165"/>
      <c r="CE780" s="165"/>
      <c r="CF780" s="164"/>
      <c r="CG780" s="164"/>
      <c r="CH780" s="164"/>
      <c r="CI780" s="164"/>
      <c r="CJ780" s="164"/>
      <c r="CK780" s="164"/>
      <c r="CL780" s="164"/>
      <c r="CM780" s="164"/>
      <c r="CN780" s="164"/>
    </row>
    <row r="781" spans="5:92" ht="14.25" customHeight="1" x14ac:dyDescent="0.35">
      <c r="E781" s="164">
        <v>651</v>
      </c>
      <c r="F781" s="164"/>
      <c r="G781" s="189"/>
      <c r="H781" s="189"/>
      <c r="I781" s="189"/>
      <c r="J781" s="189"/>
      <c r="K781" s="189"/>
      <c r="L781" s="189"/>
      <c r="M781" s="189"/>
      <c r="N781" s="189"/>
      <c r="O781" s="189"/>
      <c r="P781" s="189"/>
      <c r="Q781" s="189"/>
      <c r="R781" s="189"/>
      <c r="S781" s="189"/>
      <c r="T781" s="163" t="s">
        <v>2000</v>
      </c>
      <c r="U781" s="163"/>
      <c r="V781" s="163"/>
      <c r="W781" s="163"/>
      <c r="X781" s="163"/>
      <c r="Y781" s="163"/>
      <c r="Z781" s="163"/>
      <c r="AA781" s="163"/>
      <c r="AB781" s="163"/>
      <c r="AC781" s="163"/>
      <c r="AD781" s="163"/>
      <c r="AE781" s="163"/>
      <c r="AF781" s="163"/>
      <c r="AG781" s="163"/>
      <c r="AH781" s="163"/>
      <c r="AI781" s="163"/>
      <c r="AJ781" s="163"/>
      <c r="AK781" s="163"/>
      <c r="AL781" s="163"/>
      <c r="AM781" s="163"/>
      <c r="AN781" s="163"/>
      <c r="AO781" s="163"/>
      <c r="AP781" s="163"/>
      <c r="AQ781" s="163"/>
      <c r="AR781" s="163"/>
      <c r="AS781" s="163"/>
      <c r="AT781" s="163"/>
      <c r="AU781" s="163"/>
      <c r="AV781" s="163"/>
      <c r="AW781" s="163"/>
      <c r="AX781" s="163"/>
      <c r="AY781" s="163"/>
      <c r="AZ781" s="163"/>
      <c r="BA781" s="163"/>
      <c r="BB781" s="163"/>
      <c r="BC781" s="163"/>
      <c r="BD781" s="163"/>
      <c r="BE781" s="163"/>
      <c r="BF781" s="163"/>
      <c r="BG781" s="163"/>
      <c r="BH781" s="163"/>
      <c r="BI781" s="163"/>
      <c r="BJ781" s="163"/>
      <c r="BK781" s="164">
        <v>7</v>
      </c>
      <c r="BL781" s="164"/>
      <c r="BM781" s="164"/>
      <c r="BN781" s="164"/>
      <c r="BO781" s="164"/>
      <c r="BP781" s="164"/>
      <c r="BQ781" s="164"/>
      <c r="BR781" s="164"/>
      <c r="BS781" s="164"/>
      <c r="BT781" s="164"/>
      <c r="BU781" s="164"/>
      <c r="BV781" s="164"/>
      <c r="BW781" s="164"/>
      <c r="BX781" s="164"/>
      <c r="BY781" s="165">
        <v>7</v>
      </c>
      <c r="BZ781" s="165"/>
      <c r="CA781" s="165"/>
      <c r="CB781" s="165"/>
      <c r="CC781" s="165"/>
      <c r="CD781" s="165"/>
      <c r="CE781" s="165"/>
      <c r="CF781" s="164"/>
      <c r="CG781" s="164"/>
      <c r="CH781" s="164"/>
      <c r="CI781" s="164"/>
      <c r="CJ781" s="164"/>
      <c r="CK781" s="164"/>
      <c r="CL781" s="164"/>
      <c r="CM781" s="164"/>
      <c r="CN781" s="164"/>
    </row>
    <row r="782" spans="5:92" ht="14.25" customHeight="1" x14ac:dyDescent="0.35">
      <c r="E782" s="164">
        <v>652</v>
      </c>
      <c r="F782" s="164"/>
      <c r="G782" s="189"/>
      <c r="H782" s="189"/>
      <c r="I782" s="189"/>
      <c r="J782" s="189"/>
      <c r="K782" s="189"/>
      <c r="L782" s="189"/>
      <c r="M782" s="189"/>
      <c r="N782" s="189"/>
      <c r="O782" s="189"/>
      <c r="P782" s="189"/>
      <c r="Q782" s="189"/>
      <c r="R782" s="189"/>
      <c r="S782" s="189"/>
      <c r="T782" s="163" t="s">
        <v>2001</v>
      </c>
      <c r="U782" s="163"/>
      <c r="V782" s="163"/>
      <c r="W782" s="163"/>
      <c r="X782" s="163"/>
      <c r="Y782" s="163"/>
      <c r="Z782" s="163"/>
      <c r="AA782" s="163"/>
      <c r="AB782" s="163"/>
      <c r="AC782" s="163"/>
      <c r="AD782" s="163"/>
      <c r="AE782" s="163"/>
      <c r="AF782" s="163"/>
      <c r="AG782" s="163"/>
      <c r="AH782" s="163"/>
      <c r="AI782" s="163"/>
      <c r="AJ782" s="163"/>
      <c r="AK782" s="163"/>
      <c r="AL782" s="163"/>
      <c r="AM782" s="163"/>
      <c r="AN782" s="163"/>
      <c r="AO782" s="163"/>
      <c r="AP782" s="163"/>
      <c r="AQ782" s="163"/>
      <c r="AR782" s="163"/>
      <c r="AS782" s="163"/>
      <c r="AT782" s="163"/>
      <c r="AU782" s="163"/>
      <c r="AV782" s="163"/>
      <c r="AW782" s="163"/>
      <c r="AX782" s="163"/>
      <c r="AY782" s="163"/>
      <c r="AZ782" s="163"/>
      <c r="BA782" s="163"/>
      <c r="BB782" s="163"/>
      <c r="BC782" s="163"/>
      <c r="BD782" s="163"/>
      <c r="BE782" s="163"/>
      <c r="BF782" s="163"/>
      <c r="BG782" s="163"/>
      <c r="BH782" s="163"/>
      <c r="BI782" s="163"/>
      <c r="BJ782" s="163"/>
      <c r="BK782" s="164"/>
      <c r="BL782" s="164"/>
      <c r="BM782" s="164"/>
      <c r="BN782" s="164"/>
      <c r="BO782" s="164"/>
      <c r="BP782" s="164"/>
      <c r="BQ782" s="164"/>
      <c r="BR782" s="164">
        <v>17</v>
      </c>
      <c r="BS782" s="164"/>
      <c r="BT782" s="164"/>
      <c r="BU782" s="164"/>
      <c r="BV782" s="164"/>
      <c r="BW782" s="164"/>
      <c r="BX782" s="164"/>
      <c r="BY782" s="165">
        <v>17</v>
      </c>
      <c r="BZ782" s="165"/>
      <c r="CA782" s="165"/>
      <c r="CB782" s="165"/>
      <c r="CC782" s="165"/>
      <c r="CD782" s="165"/>
      <c r="CE782" s="165"/>
      <c r="CF782" s="164"/>
      <c r="CG782" s="164"/>
      <c r="CH782" s="164"/>
      <c r="CI782" s="164"/>
      <c r="CJ782" s="164"/>
      <c r="CK782" s="164"/>
      <c r="CL782" s="164"/>
      <c r="CM782" s="164"/>
      <c r="CN782" s="164"/>
    </row>
    <row r="783" spans="5:92" ht="14.25" customHeight="1" x14ac:dyDescent="0.35">
      <c r="E783" s="164">
        <v>653</v>
      </c>
      <c r="F783" s="164"/>
      <c r="G783" s="189"/>
      <c r="H783" s="189"/>
      <c r="I783" s="189"/>
      <c r="J783" s="189"/>
      <c r="K783" s="189"/>
      <c r="L783" s="189"/>
      <c r="M783" s="189"/>
      <c r="N783" s="189"/>
      <c r="O783" s="189"/>
      <c r="P783" s="189"/>
      <c r="Q783" s="189"/>
      <c r="R783" s="189"/>
      <c r="S783" s="189"/>
      <c r="T783" s="163" t="s">
        <v>2002</v>
      </c>
      <c r="U783" s="163"/>
      <c r="V783" s="163"/>
      <c r="W783" s="163"/>
      <c r="X783" s="163"/>
      <c r="Y783" s="163"/>
      <c r="Z783" s="163"/>
      <c r="AA783" s="163"/>
      <c r="AB783" s="163"/>
      <c r="AC783" s="163"/>
      <c r="AD783" s="163"/>
      <c r="AE783" s="163"/>
      <c r="AF783" s="163"/>
      <c r="AG783" s="163"/>
      <c r="AH783" s="163"/>
      <c r="AI783" s="163"/>
      <c r="AJ783" s="163"/>
      <c r="AK783" s="163"/>
      <c r="AL783" s="163"/>
      <c r="AM783" s="163"/>
      <c r="AN783" s="163"/>
      <c r="AO783" s="163"/>
      <c r="AP783" s="163"/>
      <c r="AQ783" s="163"/>
      <c r="AR783" s="163"/>
      <c r="AS783" s="163"/>
      <c r="AT783" s="163"/>
      <c r="AU783" s="163"/>
      <c r="AV783" s="163"/>
      <c r="AW783" s="163"/>
      <c r="AX783" s="163"/>
      <c r="AY783" s="163"/>
      <c r="AZ783" s="163"/>
      <c r="BA783" s="163"/>
      <c r="BB783" s="163"/>
      <c r="BC783" s="163"/>
      <c r="BD783" s="163"/>
      <c r="BE783" s="163"/>
      <c r="BF783" s="163"/>
      <c r="BG783" s="163"/>
      <c r="BH783" s="163"/>
      <c r="BI783" s="163"/>
      <c r="BJ783" s="163"/>
      <c r="BK783" s="164"/>
      <c r="BL783" s="164"/>
      <c r="BM783" s="164"/>
      <c r="BN783" s="164"/>
      <c r="BO783" s="164"/>
      <c r="BP783" s="164"/>
      <c r="BQ783" s="164"/>
      <c r="BR783" s="164">
        <v>13</v>
      </c>
      <c r="BS783" s="164"/>
      <c r="BT783" s="164"/>
      <c r="BU783" s="164"/>
      <c r="BV783" s="164"/>
      <c r="BW783" s="164"/>
      <c r="BX783" s="164"/>
      <c r="BY783" s="165">
        <v>13</v>
      </c>
      <c r="BZ783" s="165"/>
      <c r="CA783" s="165"/>
      <c r="CB783" s="165"/>
      <c r="CC783" s="165"/>
      <c r="CD783" s="165"/>
      <c r="CE783" s="165"/>
      <c r="CF783" s="164"/>
      <c r="CG783" s="164"/>
      <c r="CH783" s="164"/>
      <c r="CI783" s="164"/>
      <c r="CJ783" s="164"/>
      <c r="CK783" s="164"/>
      <c r="CL783" s="164"/>
      <c r="CM783" s="164"/>
      <c r="CN783" s="164"/>
    </row>
    <row r="784" spans="5:92" ht="14.25" customHeight="1" x14ac:dyDescent="0.35">
      <c r="E784" s="164">
        <v>654</v>
      </c>
      <c r="F784" s="164"/>
      <c r="G784" s="189"/>
      <c r="H784" s="189"/>
      <c r="I784" s="189"/>
      <c r="J784" s="189"/>
      <c r="K784" s="189"/>
      <c r="L784" s="189"/>
      <c r="M784" s="189"/>
      <c r="N784" s="189"/>
      <c r="O784" s="189"/>
      <c r="P784" s="189"/>
      <c r="Q784" s="189"/>
      <c r="R784" s="189"/>
      <c r="S784" s="189"/>
      <c r="T784" s="163" t="s">
        <v>2003</v>
      </c>
      <c r="U784" s="163"/>
      <c r="V784" s="163"/>
      <c r="W784" s="163"/>
      <c r="X784" s="163"/>
      <c r="Y784" s="163"/>
      <c r="Z784" s="163"/>
      <c r="AA784" s="163"/>
      <c r="AB784" s="163"/>
      <c r="AC784" s="163"/>
      <c r="AD784" s="163"/>
      <c r="AE784" s="163"/>
      <c r="AF784" s="163"/>
      <c r="AG784" s="163"/>
      <c r="AH784" s="163"/>
      <c r="AI784" s="163"/>
      <c r="AJ784" s="163"/>
      <c r="AK784" s="163"/>
      <c r="AL784" s="163"/>
      <c r="AM784" s="163"/>
      <c r="AN784" s="163"/>
      <c r="AO784" s="163"/>
      <c r="AP784" s="163"/>
      <c r="AQ784" s="163"/>
      <c r="AR784" s="163"/>
      <c r="AS784" s="163"/>
      <c r="AT784" s="163"/>
      <c r="AU784" s="163"/>
      <c r="AV784" s="163"/>
      <c r="AW784" s="163"/>
      <c r="AX784" s="163"/>
      <c r="AY784" s="163"/>
      <c r="AZ784" s="163"/>
      <c r="BA784" s="163"/>
      <c r="BB784" s="163"/>
      <c r="BC784" s="163"/>
      <c r="BD784" s="163"/>
      <c r="BE784" s="163"/>
      <c r="BF784" s="163"/>
      <c r="BG784" s="163"/>
      <c r="BH784" s="163"/>
      <c r="BI784" s="163"/>
      <c r="BJ784" s="163"/>
      <c r="BK784" s="164">
        <v>7</v>
      </c>
      <c r="BL784" s="164"/>
      <c r="BM784" s="164"/>
      <c r="BN784" s="164"/>
      <c r="BO784" s="164"/>
      <c r="BP784" s="164"/>
      <c r="BQ784" s="164"/>
      <c r="BR784" s="164"/>
      <c r="BS784" s="164"/>
      <c r="BT784" s="164"/>
      <c r="BU784" s="164"/>
      <c r="BV784" s="164"/>
      <c r="BW784" s="164"/>
      <c r="BX784" s="164"/>
      <c r="BY784" s="165">
        <v>7</v>
      </c>
      <c r="BZ784" s="165"/>
      <c r="CA784" s="165"/>
      <c r="CB784" s="165"/>
      <c r="CC784" s="165"/>
      <c r="CD784" s="165"/>
      <c r="CE784" s="165"/>
      <c r="CF784" s="164"/>
      <c r="CG784" s="164"/>
      <c r="CH784" s="164"/>
      <c r="CI784" s="164"/>
      <c r="CJ784" s="164"/>
      <c r="CK784" s="164"/>
      <c r="CL784" s="164"/>
      <c r="CM784" s="164"/>
      <c r="CN784" s="164"/>
    </row>
    <row r="785" spans="5:92" ht="14.25" customHeight="1" x14ac:dyDescent="0.35">
      <c r="E785" s="164">
        <v>655</v>
      </c>
      <c r="F785" s="164"/>
      <c r="G785" s="189"/>
      <c r="H785" s="189"/>
      <c r="I785" s="189"/>
      <c r="J785" s="189"/>
      <c r="K785" s="189"/>
      <c r="L785" s="189"/>
      <c r="M785" s="189"/>
      <c r="N785" s="189"/>
      <c r="O785" s="189"/>
      <c r="P785" s="189"/>
      <c r="Q785" s="189"/>
      <c r="R785" s="189"/>
      <c r="S785" s="189"/>
      <c r="T785" s="163" t="s">
        <v>2004</v>
      </c>
      <c r="U785" s="163"/>
      <c r="V785" s="163"/>
      <c r="W785" s="163"/>
      <c r="X785" s="163"/>
      <c r="Y785" s="163"/>
      <c r="Z785" s="163"/>
      <c r="AA785" s="163"/>
      <c r="AB785" s="163"/>
      <c r="AC785" s="163"/>
      <c r="AD785" s="163"/>
      <c r="AE785" s="163"/>
      <c r="AF785" s="163"/>
      <c r="AG785" s="163"/>
      <c r="AH785" s="163"/>
      <c r="AI785" s="163"/>
      <c r="AJ785" s="163"/>
      <c r="AK785" s="163"/>
      <c r="AL785" s="163"/>
      <c r="AM785" s="163"/>
      <c r="AN785" s="163"/>
      <c r="AO785" s="163"/>
      <c r="AP785" s="163"/>
      <c r="AQ785" s="163"/>
      <c r="AR785" s="163"/>
      <c r="AS785" s="163"/>
      <c r="AT785" s="163"/>
      <c r="AU785" s="163"/>
      <c r="AV785" s="163"/>
      <c r="AW785" s="163"/>
      <c r="AX785" s="163"/>
      <c r="AY785" s="163"/>
      <c r="AZ785" s="163"/>
      <c r="BA785" s="163"/>
      <c r="BB785" s="163"/>
      <c r="BC785" s="163"/>
      <c r="BD785" s="163"/>
      <c r="BE785" s="163"/>
      <c r="BF785" s="163"/>
      <c r="BG785" s="163"/>
      <c r="BH785" s="163"/>
      <c r="BI785" s="163"/>
      <c r="BJ785" s="163"/>
      <c r="BK785" s="164">
        <v>5</v>
      </c>
      <c r="BL785" s="164"/>
      <c r="BM785" s="164"/>
      <c r="BN785" s="164"/>
      <c r="BO785" s="164"/>
      <c r="BP785" s="164"/>
      <c r="BQ785" s="164"/>
      <c r="BR785" s="164"/>
      <c r="BS785" s="164"/>
      <c r="BT785" s="164"/>
      <c r="BU785" s="164"/>
      <c r="BV785" s="164"/>
      <c r="BW785" s="164"/>
      <c r="BX785" s="164"/>
      <c r="BY785" s="165">
        <v>5</v>
      </c>
      <c r="BZ785" s="165"/>
      <c r="CA785" s="165"/>
      <c r="CB785" s="165"/>
      <c r="CC785" s="165"/>
      <c r="CD785" s="165"/>
      <c r="CE785" s="165"/>
      <c r="CF785" s="164"/>
      <c r="CG785" s="164"/>
      <c r="CH785" s="164"/>
      <c r="CI785" s="164"/>
      <c r="CJ785" s="164"/>
      <c r="CK785" s="164"/>
      <c r="CL785" s="164"/>
      <c r="CM785" s="164"/>
      <c r="CN785" s="164"/>
    </row>
    <row r="786" spans="5:92" ht="14.25" customHeight="1" x14ac:dyDescent="0.35">
      <c r="E786" s="164">
        <v>656</v>
      </c>
      <c r="F786" s="164"/>
      <c r="G786" s="189"/>
      <c r="H786" s="189"/>
      <c r="I786" s="189"/>
      <c r="J786" s="189"/>
      <c r="K786" s="189"/>
      <c r="L786" s="189"/>
      <c r="M786" s="189"/>
      <c r="N786" s="189"/>
      <c r="O786" s="189"/>
      <c r="P786" s="189"/>
      <c r="Q786" s="189"/>
      <c r="R786" s="189"/>
      <c r="S786" s="189"/>
      <c r="T786" s="163" t="s">
        <v>2005</v>
      </c>
      <c r="U786" s="163"/>
      <c r="V786" s="163"/>
      <c r="W786" s="163"/>
      <c r="X786" s="163"/>
      <c r="Y786" s="163"/>
      <c r="Z786" s="163"/>
      <c r="AA786" s="163"/>
      <c r="AB786" s="163"/>
      <c r="AC786" s="163"/>
      <c r="AD786" s="163"/>
      <c r="AE786" s="163"/>
      <c r="AF786" s="163"/>
      <c r="AG786" s="163"/>
      <c r="AH786" s="163"/>
      <c r="AI786" s="163"/>
      <c r="AJ786" s="163"/>
      <c r="AK786" s="163"/>
      <c r="AL786" s="163"/>
      <c r="AM786" s="163"/>
      <c r="AN786" s="163"/>
      <c r="AO786" s="163"/>
      <c r="AP786" s="163"/>
      <c r="AQ786" s="163"/>
      <c r="AR786" s="163"/>
      <c r="AS786" s="163"/>
      <c r="AT786" s="163"/>
      <c r="AU786" s="163"/>
      <c r="AV786" s="163"/>
      <c r="AW786" s="163"/>
      <c r="AX786" s="163"/>
      <c r="AY786" s="163"/>
      <c r="AZ786" s="163"/>
      <c r="BA786" s="163"/>
      <c r="BB786" s="163"/>
      <c r="BC786" s="163"/>
      <c r="BD786" s="163"/>
      <c r="BE786" s="163"/>
      <c r="BF786" s="163"/>
      <c r="BG786" s="163"/>
      <c r="BH786" s="163"/>
      <c r="BI786" s="163"/>
      <c r="BJ786" s="163"/>
      <c r="BK786" s="164">
        <v>69</v>
      </c>
      <c r="BL786" s="164"/>
      <c r="BM786" s="164"/>
      <c r="BN786" s="164"/>
      <c r="BO786" s="164"/>
      <c r="BP786" s="164"/>
      <c r="BQ786" s="164"/>
      <c r="BR786" s="164"/>
      <c r="BS786" s="164"/>
      <c r="BT786" s="164"/>
      <c r="BU786" s="164"/>
      <c r="BV786" s="164"/>
      <c r="BW786" s="164"/>
      <c r="BX786" s="164"/>
      <c r="BY786" s="165">
        <v>69</v>
      </c>
      <c r="BZ786" s="165"/>
      <c r="CA786" s="165"/>
      <c r="CB786" s="165"/>
      <c r="CC786" s="165"/>
      <c r="CD786" s="165"/>
      <c r="CE786" s="165"/>
      <c r="CF786" s="164"/>
      <c r="CG786" s="164"/>
      <c r="CH786" s="164"/>
      <c r="CI786" s="164"/>
      <c r="CJ786" s="164"/>
      <c r="CK786" s="164"/>
      <c r="CL786" s="164"/>
      <c r="CM786" s="164"/>
      <c r="CN786" s="164"/>
    </row>
    <row r="787" spans="5:92" ht="14.25" customHeight="1" x14ac:dyDescent="0.35">
      <c r="E787" s="164">
        <v>657</v>
      </c>
      <c r="F787" s="164"/>
      <c r="G787" s="189"/>
      <c r="H787" s="189"/>
      <c r="I787" s="189"/>
      <c r="J787" s="189"/>
      <c r="K787" s="189"/>
      <c r="L787" s="189"/>
      <c r="M787" s="189"/>
      <c r="N787" s="189"/>
      <c r="O787" s="189"/>
      <c r="P787" s="189"/>
      <c r="Q787" s="189"/>
      <c r="R787" s="189"/>
      <c r="S787" s="189"/>
      <c r="T787" s="163" t="s">
        <v>2006</v>
      </c>
      <c r="U787" s="163"/>
      <c r="V787" s="163"/>
      <c r="W787" s="163"/>
      <c r="X787" s="163"/>
      <c r="Y787" s="163"/>
      <c r="Z787" s="163"/>
      <c r="AA787" s="163"/>
      <c r="AB787" s="163"/>
      <c r="AC787" s="163"/>
      <c r="AD787" s="163"/>
      <c r="AE787" s="163"/>
      <c r="AF787" s="163"/>
      <c r="AG787" s="163"/>
      <c r="AH787" s="163"/>
      <c r="AI787" s="163"/>
      <c r="AJ787" s="163"/>
      <c r="AK787" s="163"/>
      <c r="AL787" s="163"/>
      <c r="AM787" s="163"/>
      <c r="AN787" s="163"/>
      <c r="AO787" s="163"/>
      <c r="AP787" s="163"/>
      <c r="AQ787" s="163"/>
      <c r="AR787" s="163"/>
      <c r="AS787" s="163"/>
      <c r="AT787" s="163"/>
      <c r="AU787" s="163"/>
      <c r="AV787" s="163"/>
      <c r="AW787" s="163"/>
      <c r="AX787" s="163"/>
      <c r="AY787" s="163"/>
      <c r="AZ787" s="163"/>
      <c r="BA787" s="163"/>
      <c r="BB787" s="163"/>
      <c r="BC787" s="163"/>
      <c r="BD787" s="163">
        <v>21</v>
      </c>
      <c r="BE787" s="163"/>
      <c r="BF787" s="163"/>
      <c r="BG787" s="163"/>
      <c r="BH787" s="163"/>
      <c r="BI787" s="163"/>
      <c r="BJ787" s="163"/>
      <c r="BK787" s="164"/>
      <c r="BL787" s="164"/>
      <c r="BM787" s="164"/>
      <c r="BN787" s="164"/>
      <c r="BO787" s="164"/>
      <c r="BP787" s="164"/>
      <c r="BQ787" s="164"/>
      <c r="BR787" s="164"/>
      <c r="BS787" s="164"/>
      <c r="BT787" s="164"/>
      <c r="BU787" s="164"/>
      <c r="BV787" s="164"/>
      <c r="BW787" s="164"/>
      <c r="BX787" s="164"/>
      <c r="BY787" s="165">
        <v>21</v>
      </c>
      <c r="BZ787" s="165"/>
      <c r="CA787" s="165"/>
      <c r="CB787" s="165"/>
      <c r="CC787" s="165"/>
      <c r="CD787" s="165"/>
      <c r="CE787" s="165"/>
      <c r="CF787" s="164"/>
      <c r="CG787" s="164"/>
      <c r="CH787" s="164"/>
      <c r="CI787" s="164"/>
      <c r="CJ787" s="164"/>
      <c r="CK787" s="164"/>
      <c r="CL787" s="164"/>
      <c r="CM787" s="164"/>
      <c r="CN787" s="164"/>
    </row>
    <row r="788" spans="5:92" ht="14.25" customHeight="1" x14ac:dyDescent="0.35">
      <c r="E788" s="164">
        <v>658</v>
      </c>
      <c r="F788" s="164"/>
      <c r="G788" s="189"/>
      <c r="H788" s="189"/>
      <c r="I788" s="189"/>
      <c r="J788" s="189"/>
      <c r="K788" s="189"/>
      <c r="L788" s="189"/>
      <c r="M788" s="189"/>
      <c r="N788" s="189"/>
      <c r="O788" s="189"/>
      <c r="P788" s="189"/>
      <c r="Q788" s="189"/>
      <c r="R788" s="189"/>
      <c r="S788" s="189"/>
      <c r="T788" s="163" t="s">
        <v>2007</v>
      </c>
      <c r="U788" s="163"/>
      <c r="V788" s="163"/>
      <c r="W788" s="163"/>
      <c r="X788" s="163"/>
      <c r="Y788" s="163"/>
      <c r="Z788" s="163"/>
      <c r="AA788" s="163"/>
      <c r="AB788" s="163"/>
      <c r="AC788" s="163"/>
      <c r="AD788" s="163"/>
      <c r="AE788" s="163"/>
      <c r="AF788" s="163"/>
      <c r="AG788" s="163"/>
      <c r="AH788" s="163"/>
      <c r="AI788" s="163"/>
      <c r="AJ788" s="163"/>
      <c r="AK788" s="163"/>
      <c r="AL788" s="163"/>
      <c r="AM788" s="163"/>
      <c r="AN788" s="163"/>
      <c r="AO788" s="163"/>
      <c r="AP788" s="163"/>
      <c r="AQ788" s="163"/>
      <c r="AR788" s="163"/>
      <c r="AS788" s="163"/>
      <c r="AT788" s="163"/>
      <c r="AU788" s="163"/>
      <c r="AV788" s="163"/>
      <c r="AW788" s="163"/>
      <c r="AX788" s="163"/>
      <c r="AY788" s="163"/>
      <c r="AZ788" s="163"/>
      <c r="BA788" s="163"/>
      <c r="BB788" s="163"/>
      <c r="BC788" s="163"/>
      <c r="BD788" s="163"/>
      <c r="BE788" s="163"/>
      <c r="BF788" s="163"/>
      <c r="BG788" s="163"/>
      <c r="BH788" s="163"/>
      <c r="BI788" s="163"/>
      <c r="BJ788" s="163"/>
      <c r="BK788" s="164">
        <v>39</v>
      </c>
      <c r="BL788" s="164"/>
      <c r="BM788" s="164"/>
      <c r="BN788" s="164"/>
      <c r="BO788" s="164"/>
      <c r="BP788" s="164"/>
      <c r="BQ788" s="164"/>
      <c r="BR788" s="164"/>
      <c r="BS788" s="164"/>
      <c r="BT788" s="164"/>
      <c r="BU788" s="164"/>
      <c r="BV788" s="164"/>
      <c r="BW788" s="164"/>
      <c r="BX788" s="164"/>
      <c r="BY788" s="165">
        <v>39</v>
      </c>
      <c r="BZ788" s="165"/>
      <c r="CA788" s="165"/>
      <c r="CB788" s="165"/>
      <c r="CC788" s="165"/>
      <c r="CD788" s="165"/>
      <c r="CE788" s="165"/>
      <c r="CF788" s="164"/>
      <c r="CG788" s="164"/>
      <c r="CH788" s="164"/>
      <c r="CI788" s="164"/>
      <c r="CJ788" s="164"/>
      <c r="CK788" s="164"/>
      <c r="CL788" s="164"/>
      <c r="CM788" s="164"/>
      <c r="CN788" s="164"/>
    </row>
    <row r="789" spans="5:92" ht="14.25" customHeight="1" x14ac:dyDescent="0.35">
      <c r="E789" s="164">
        <v>659</v>
      </c>
      <c r="F789" s="164"/>
      <c r="G789" s="189"/>
      <c r="H789" s="189"/>
      <c r="I789" s="189"/>
      <c r="J789" s="189"/>
      <c r="K789" s="189"/>
      <c r="L789" s="189"/>
      <c r="M789" s="189"/>
      <c r="N789" s="189"/>
      <c r="O789" s="189"/>
      <c r="P789" s="189"/>
      <c r="Q789" s="189"/>
      <c r="R789" s="189"/>
      <c r="S789" s="189"/>
      <c r="T789" s="163" t="s">
        <v>2008</v>
      </c>
      <c r="U789" s="163"/>
      <c r="V789" s="163"/>
      <c r="W789" s="163"/>
      <c r="X789" s="163"/>
      <c r="Y789" s="163"/>
      <c r="Z789" s="163"/>
      <c r="AA789" s="163"/>
      <c r="AB789" s="163"/>
      <c r="AC789" s="163"/>
      <c r="AD789" s="163"/>
      <c r="AE789" s="163"/>
      <c r="AF789" s="163"/>
      <c r="AG789" s="163"/>
      <c r="AH789" s="163"/>
      <c r="AI789" s="163"/>
      <c r="AJ789" s="163"/>
      <c r="AK789" s="163"/>
      <c r="AL789" s="163"/>
      <c r="AM789" s="163"/>
      <c r="AN789" s="163"/>
      <c r="AO789" s="163"/>
      <c r="AP789" s="163"/>
      <c r="AQ789" s="163"/>
      <c r="AR789" s="163"/>
      <c r="AS789" s="163"/>
      <c r="AT789" s="163"/>
      <c r="AU789" s="163"/>
      <c r="AV789" s="163"/>
      <c r="AW789" s="163"/>
      <c r="AX789" s="163"/>
      <c r="AY789" s="163"/>
      <c r="AZ789" s="163"/>
      <c r="BA789" s="163"/>
      <c r="BB789" s="163"/>
      <c r="BC789" s="163"/>
      <c r="BD789" s="163">
        <v>21</v>
      </c>
      <c r="BE789" s="163"/>
      <c r="BF789" s="163"/>
      <c r="BG789" s="163"/>
      <c r="BH789" s="163"/>
      <c r="BI789" s="163"/>
      <c r="BJ789" s="163"/>
      <c r="BK789" s="164"/>
      <c r="BL789" s="164"/>
      <c r="BM789" s="164"/>
      <c r="BN789" s="164"/>
      <c r="BO789" s="164"/>
      <c r="BP789" s="164"/>
      <c r="BQ789" s="164"/>
      <c r="BR789" s="164"/>
      <c r="BS789" s="164"/>
      <c r="BT789" s="164"/>
      <c r="BU789" s="164"/>
      <c r="BV789" s="164"/>
      <c r="BW789" s="164"/>
      <c r="BX789" s="164"/>
      <c r="BY789" s="165">
        <v>21</v>
      </c>
      <c r="BZ789" s="165"/>
      <c r="CA789" s="165"/>
      <c r="CB789" s="165"/>
      <c r="CC789" s="165"/>
      <c r="CD789" s="165"/>
      <c r="CE789" s="165"/>
      <c r="CF789" s="164"/>
      <c r="CG789" s="164"/>
      <c r="CH789" s="164"/>
      <c r="CI789" s="164"/>
      <c r="CJ789" s="164"/>
      <c r="CK789" s="164"/>
      <c r="CL789" s="164"/>
      <c r="CM789" s="164"/>
      <c r="CN789" s="164"/>
    </row>
    <row r="790" spans="5:92" ht="14.25" customHeight="1" x14ac:dyDescent="0.35">
      <c r="E790" s="164">
        <v>660</v>
      </c>
      <c r="F790" s="164"/>
      <c r="G790" s="189"/>
      <c r="H790" s="189"/>
      <c r="I790" s="189"/>
      <c r="J790" s="189"/>
      <c r="K790" s="189"/>
      <c r="L790" s="189"/>
      <c r="M790" s="189"/>
      <c r="N790" s="189"/>
      <c r="O790" s="189"/>
      <c r="P790" s="189"/>
      <c r="Q790" s="189"/>
      <c r="R790" s="189"/>
      <c r="S790" s="189"/>
      <c r="T790" s="163" t="s">
        <v>2009</v>
      </c>
      <c r="U790" s="163"/>
      <c r="V790" s="163"/>
      <c r="W790" s="163"/>
      <c r="X790" s="163"/>
      <c r="Y790" s="163"/>
      <c r="Z790" s="163"/>
      <c r="AA790" s="163"/>
      <c r="AB790" s="163"/>
      <c r="AC790" s="163"/>
      <c r="AD790" s="163"/>
      <c r="AE790" s="163"/>
      <c r="AF790" s="163"/>
      <c r="AG790" s="163"/>
      <c r="AH790" s="163"/>
      <c r="AI790" s="163"/>
      <c r="AJ790" s="163"/>
      <c r="AK790" s="163"/>
      <c r="AL790" s="163"/>
      <c r="AM790" s="163"/>
      <c r="AN790" s="163"/>
      <c r="AO790" s="163"/>
      <c r="AP790" s="163"/>
      <c r="AQ790" s="163"/>
      <c r="AR790" s="163"/>
      <c r="AS790" s="163"/>
      <c r="AT790" s="163"/>
      <c r="AU790" s="163"/>
      <c r="AV790" s="163"/>
      <c r="AW790" s="163"/>
      <c r="AX790" s="163"/>
      <c r="AY790" s="163"/>
      <c r="AZ790" s="163"/>
      <c r="BA790" s="163"/>
      <c r="BB790" s="163"/>
      <c r="BC790" s="163"/>
      <c r="BD790" s="163"/>
      <c r="BE790" s="163"/>
      <c r="BF790" s="163"/>
      <c r="BG790" s="163"/>
      <c r="BH790" s="163"/>
      <c r="BI790" s="163"/>
      <c r="BJ790" s="163"/>
      <c r="BK790" s="164"/>
      <c r="BL790" s="164"/>
      <c r="BM790" s="164"/>
      <c r="BN790" s="164"/>
      <c r="BO790" s="164"/>
      <c r="BP790" s="164"/>
      <c r="BQ790" s="164"/>
      <c r="BR790" s="164">
        <v>4</v>
      </c>
      <c r="BS790" s="164"/>
      <c r="BT790" s="164"/>
      <c r="BU790" s="164"/>
      <c r="BV790" s="164"/>
      <c r="BW790" s="164"/>
      <c r="BX790" s="164"/>
      <c r="BY790" s="165">
        <v>4</v>
      </c>
      <c r="BZ790" s="165"/>
      <c r="CA790" s="165"/>
      <c r="CB790" s="165"/>
      <c r="CC790" s="165"/>
      <c r="CD790" s="165"/>
      <c r="CE790" s="165"/>
      <c r="CF790" s="164"/>
      <c r="CG790" s="164"/>
      <c r="CH790" s="164"/>
      <c r="CI790" s="164"/>
      <c r="CJ790" s="164"/>
      <c r="CK790" s="164"/>
      <c r="CL790" s="164"/>
      <c r="CM790" s="164"/>
      <c r="CN790" s="164"/>
    </row>
    <row r="791" spans="5:92" ht="14.25" customHeight="1" x14ac:dyDescent="0.35">
      <c r="E791" s="164">
        <v>661</v>
      </c>
      <c r="F791" s="164"/>
      <c r="G791" s="189"/>
      <c r="H791" s="189"/>
      <c r="I791" s="189"/>
      <c r="J791" s="189"/>
      <c r="K791" s="189"/>
      <c r="L791" s="189"/>
      <c r="M791" s="189"/>
      <c r="N791" s="189"/>
      <c r="O791" s="189"/>
      <c r="P791" s="189"/>
      <c r="Q791" s="189"/>
      <c r="R791" s="189"/>
      <c r="S791" s="189"/>
      <c r="T791" s="163" t="s">
        <v>2010</v>
      </c>
      <c r="U791" s="163"/>
      <c r="V791" s="163"/>
      <c r="W791" s="163"/>
      <c r="X791" s="163"/>
      <c r="Y791" s="163"/>
      <c r="Z791" s="163"/>
      <c r="AA791" s="163"/>
      <c r="AB791" s="163"/>
      <c r="AC791" s="163"/>
      <c r="AD791" s="163"/>
      <c r="AE791" s="163"/>
      <c r="AF791" s="163"/>
      <c r="AG791" s="163"/>
      <c r="AH791" s="163"/>
      <c r="AI791" s="163"/>
      <c r="AJ791" s="163"/>
      <c r="AK791" s="163"/>
      <c r="AL791" s="163"/>
      <c r="AM791" s="163"/>
      <c r="AN791" s="163"/>
      <c r="AO791" s="163"/>
      <c r="AP791" s="163"/>
      <c r="AQ791" s="163"/>
      <c r="AR791" s="163"/>
      <c r="AS791" s="163"/>
      <c r="AT791" s="163"/>
      <c r="AU791" s="163"/>
      <c r="AV791" s="163"/>
      <c r="AW791" s="163"/>
      <c r="AX791" s="163"/>
      <c r="AY791" s="163"/>
      <c r="AZ791" s="163"/>
      <c r="BA791" s="163"/>
      <c r="BB791" s="163"/>
      <c r="BC791" s="163"/>
      <c r="BD791" s="163"/>
      <c r="BE791" s="163"/>
      <c r="BF791" s="163"/>
      <c r="BG791" s="163"/>
      <c r="BH791" s="163"/>
      <c r="BI791" s="163"/>
      <c r="BJ791" s="163"/>
      <c r="BK791" s="164"/>
      <c r="BL791" s="164"/>
      <c r="BM791" s="164"/>
      <c r="BN791" s="164"/>
      <c r="BO791" s="164"/>
      <c r="BP791" s="164"/>
      <c r="BQ791" s="164"/>
      <c r="BR791" s="164">
        <v>68</v>
      </c>
      <c r="BS791" s="164"/>
      <c r="BT791" s="164"/>
      <c r="BU791" s="164"/>
      <c r="BV791" s="164"/>
      <c r="BW791" s="164"/>
      <c r="BX791" s="164"/>
      <c r="BY791" s="165">
        <v>68</v>
      </c>
      <c r="BZ791" s="165"/>
      <c r="CA791" s="165"/>
      <c r="CB791" s="165"/>
      <c r="CC791" s="165"/>
      <c r="CD791" s="165"/>
      <c r="CE791" s="165"/>
      <c r="CF791" s="164"/>
      <c r="CG791" s="164"/>
      <c r="CH791" s="164"/>
      <c r="CI791" s="164"/>
      <c r="CJ791" s="164"/>
      <c r="CK791" s="164"/>
      <c r="CL791" s="164"/>
      <c r="CM791" s="164"/>
      <c r="CN791" s="164"/>
    </row>
    <row r="792" spans="5:92" ht="14.25" customHeight="1" x14ac:dyDescent="0.35">
      <c r="E792" s="164">
        <v>662</v>
      </c>
      <c r="F792" s="164"/>
      <c r="G792" s="189"/>
      <c r="H792" s="189"/>
      <c r="I792" s="189"/>
      <c r="J792" s="189"/>
      <c r="K792" s="189"/>
      <c r="L792" s="189"/>
      <c r="M792" s="189"/>
      <c r="N792" s="189"/>
      <c r="O792" s="189"/>
      <c r="P792" s="189"/>
      <c r="Q792" s="189"/>
      <c r="R792" s="189"/>
      <c r="S792" s="189"/>
      <c r="T792" s="163" t="s">
        <v>2011</v>
      </c>
      <c r="U792" s="163"/>
      <c r="V792" s="163"/>
      <c r="W792" s="163"/>
      <c r="X792" s="163"/>
      <c r="Y792" s="163"/>
      <c r="Z792" s="163"/>
      <c r="AA792" s="163"/>
      <c r="AB792" s="163"/>
      <c r="AC792" s="163"/>
      <c r="AD792" s="163"/>
      <c r="AE792" s="163"/>
      <c r="AF792" s="163"/>
      <c r="AG792" s="163"/>
      <c r="AH792" s="163"/>
      <c r="AI792" s="163"/>
      <c r="AJ792" s="163"/>
      <c r="AK792" s="163"/>
      <c r="AL792" s="163"/>
      <c r="AM792" s="163"/>
      <c r="AN792" s="163"/>
      <c r="AO792" s="163"/>
      <c r="AP792" s="163"/>
      <c r="AQ792" s="163"/>
      <c r="AR792" s="163"/>
      <c r="AS792" s="163"/>
      <c r="AT792" s="163"/>
      <c r="AU792" s="163"/>
      <c r="AV792" s="163"/>
      <c r="AW792" s="163"/>
      <c r="AX792" s="163"/>
      <c r="AY792" s="163"/>
      <c r="AZ792" s="163"/>
      <c r="BA792" s="163"/>
      <c r="BB792" s="163"/>
      <c r="BC792" s="163"/>
      <c r="BD792" s="163"/>
      <c r="BE792" s="163"/>
      <c r="BF792" s="163"/>
      <c r="BG792" s="163"/>
      <c r="BH792" s="163"/>
      <c r="BI792" s="163"/>
      <c r="BJ792" s="163"/>
      <c r="BK792" s="164">
        <v>54</v>
      </c>
      <c r="BL792" s="164"/>
      <c r="BM792" s="164"/>
      <c r="BN792" s="164"/>
      <c r="BO792" s="164"/>
      <c r="BP792" s="164"/>
      <c r="BQ792" s="164"/>
      <c r="BR792" s="164"/>
      <c r="BS792" s="164"/>
      <c r="BT792" s="164"/>
      <c r="BU792" s="164"/>
      <c r="BV792" s="164"/>
      <c r="BW792" s="164"/>
      <c r="BX792" s="164"/>
      <c r="BY792" s="165">
        <v>54</v>
      </c>
      <c r="BZ792" s="165"/>
      <c r="CA792" s="165"/>
      <c r="CB792" s="165"/>
      <c r="CC792" s="165"/>
      <c r="CD792" s="165"/>
      <c r="CE792" s="165"/>
      <c r="CF792" s="164"/>
      <c r="CG792" s="164"/>
      <c r="CH792" s="164"/>
      <c r="CI792" s="164"/>
      <c r="CJ792" s="164"/>
      <c r="CK792" s="164"/>
      <c r="CL792" s="164"/>
      <c r="CM792" s="164"/>
      <c r="CN792" s="164"/>
    </row>
    <row r="793" spans="5:92" ht="14.25" customHeight="1" x14ac:dyDescent="0.35">
      <c r="E793" s="164">
        <v>663</v>
      </c>
      <c r="F793" s="164"/>
      <c r="G793" s="189"/>
      <c r="H793" s="189"/>
      <c r="I793" s="189"/>
      <c r="J793" s="189"/>
      <c r="K793" s="189"/>
      <c r="L793" s="189"/>
      <c r="M793" s="189"/>
      <c r="N793" s="189"/>
      <c r="O793" s="189"/>
      <c r="P793" s="189"/>
      <c r="Q793" s="189"/>
      <c r="R793" s="189"/>
      <c r="S793" s="189"/>
      <c r="T793" s="163" t="s">
        <v>2012</v>
      </c>
      <c r="U793" s="163"/>
      <c r="V793" s="163"/>
      <c r="W793" s="163"/>
      <c r="X793" s="163"/>
      <c r="Y793" s="163"/>
      <c r="Z793" s="163"/>
      <c r="AA793" s="163"/>
      <c r="AB793" s="163"/>
      <c r="AC793" s="163"/>
      <c r="AD793" s="163"/>
      <c r="AE793" s="163"/>
      <c r="AF793" s="163"/>
      <c r="AG793" s="163"/>
      <c r="AH793" s="163"/>
      <c r="AI793" s="163"/>
      <c r="AJ793" s="163"/>
      <c r="AK793" s="163"/>
      <c r="AL793" s="163"/>
      <c r="AM793" s="163"/>
      <c r="AN793" s="163"/>
      <c r="AO793" s="163"/>
      <c r="AP793" s="163"/>
      <c r="AQ793" s="163"/>
      <c r="AR793" s="163"/>
      <c r="AS793" s="163"/>
      <c r="AT793" s="163"/>
      <c r="AU793" s="163"/>
      <c r="AV793" s="163"/>
      <c r="AW793" s="163"/>
      <c r="AX793" s="163"/>
      <c r="AY793" s="163"/>
      <c r="AZ793" s="163"/>
      <c r="BA793" s="163"/>
      <c r="BB793" s="163"/>
      <c r="BC793" s="163"/>
      <c r="BD793" s="163"/>
      <c r="BE793" s="163"/>
      <c r="BF793" s="163"/>
      <c r="BG793" s="163"/>
      <c r="BH793" s="163"/>
      <c r="BI793" s="163"/>
      <c r="BJ793" s="163"/>
      <c r="BK793" s="164">
        <v>30</v>
      </c>
      <c r="BL793" s="164"/>
      <c r="BM793" s="164"/>
      <c r="BN793" s="164"/>
      <c r="BO793" s="164"/>
      <c r="BP793" s="164"/>
      <c r="BQ793" s="164"/>
      <c r="BR793" s="164"/>
      <c r="BS793" s="164"/>
      <c r="BT793" s="164"/>
      <c r="BU793" s="164"/>
      <c r="BV793" s="164"/>
      <c r="BW793" s="164"/>
      <c r="BX793" s="164"/>
      <c r="BY793" s="165">
        <v>30</v>
      </c>
      <c r="BZ793" s="165"/>
      <c r="CA793" s="165"/>
      <c r="CB793" s="165"/>
      <c r="CC793" s="165"/>
      <c r="CD793" s="165"/>
      <c r="CE793" s="165"/>
      <c r="CF793" s="164"/>
      <c r="CG793" s="164"/>
      <c r="CH793" s="164"/>
      <c r="CI793" s="164"/>
      <c r="CJ793" s="164"/>
      <c r="CK793" s="164"/>
      <c r="CL793" s="164"/>
      <c r="CM793" s="164"/>
      <c r="CN793" s="164"/>
    </row>
    <row r="794" spans="5:92" ht="14.25" customHeight="1" x14ac:dyDescent="0.35">
      <c r="E794" s="164">
        <v>664</v>
      </c>
      <c r="F794" s="164"/>
      <c r="G794" s="189"/>
      <c r="H794" s="189"/>
      <c r="I794" s="189"/>
      <c r="J794" s="189"/>
      <c r="K794" s="189"/>
      <c r="L794" s="189"/>
      <c r="M794" s="189"/>
      <c r="N794" s="189"/>
      <c r="O794" s="189"/>
      <c r="P794" s="189"/>
      <c r="Q794" s="189"/>
      <c r="R794" s="189"/>
      <c r="S794" s="189"/>
      <c r="T794" s="163" t="s">
        <v>2013</v>
      </c>
      <c r="U794" s="163"/>
      <c r="V794" s="163"/>
      <c r="W794" s="163"/>
      <c r="X794" s="163"/>
      <c r="Y794" s="163"/>
      <c r="Z794" s="163"/>
      <c r="AA794" s="163"/>
      <c r="AB794" s="163"/>
      <c r="AC794" s="163"/>
      <c r="AD794" s="163"/>
      <c r="AE794" s="163"/>
      <c r="AF794" s="163"/>
      <c r="AG794" s="163"/>
      <c r="AH794" s="163"/>
      <c r="AI794" s="163"/>
      <c r="AJ794" s="163"/>
      <c r="AK794" s="163"/>
      <c r="AL794" s="163"/>
      <c r="AM794" s="163"/>
      <c r="AN794" s="163"/>
      <c r="AO794" s="163"/>
      <c r="AP794" s="163"/>
      <c r="AQ794" s="163"/>
      <c r="AR794" s="163"/>
      <c r="AS794" s="163"/>
      <c r="AT794" s="163"/>
      <c r="AU794" s="163"/>
      <c r="AV794" s="163"/>
      <c r="AW794" s="163"/>
      <c r="AX794" s="163"/>
      <c r="AY794" s="163"/>
      <c r="AZ794" s="163"/>
      <c r="BA794" s="163"/>
      <c r="BB794" s="163"/>
      <c r="BC794" s="163"/>
      <c r="BD794" s="163">
        <v>59</v>
      </c>
      <c r="BE794" s="163"/>
      <c r="BF794" s="163"/>
      <c r="BG794" s="163"/>
      <c r="BH794" s="163"/>
      <c r="BI794" s="163"/>
      <c r="BJ794" s="163"/>
      <c r="BK794" s="164"/>
      <c r="BL794" s="164"/>
      <c r="BM794" s="164"/>
      <c r="BN794" s="164"/>
      <c r="BO794" s="164"/>
      <c r="BP794" s="164"/>
      <c r="BQ794" s="164"/>
      <c r="BR794" s="164"/>
      <c r="BS794" s="164"/>
      <c r="BT794" s="164"/>
      <c r="BU794" s="164"/>
      <c r="BV794" s="164"/>
      <c r="BW794" s="164"/>
      <c r="BX794" s="164"/>
      <c r="BY794" s="165">
        <v>59</v>
      </c>
      <c r="BZ794" s="165"/>
      <c r="CA794" s="165"/>
      <c r="CB794" s="165"/>
      <c r="CC794" s="165"/>
      <c r="CD794" s="165"/>
      <c r="CE794" s="165"/>
      <c r="CF794" s="164"/>
      <c r="CG794" s="164"/>
      <c r="CH794" s="164"/>
      <c r="CI794" s="164"/>
      <c r="CJ794" s="164"/>
      <c r="CK794" s="164"/>
      <c r="CL794" s="164"/>
      <c r="CM794" s="164"/>
      <c r="CN794" s="164"/>
    </row>
    <row r="795" spans="5:92" ht="14.25" customHeight="1" x14ac:dyDescent="0.35">
      <c r="E795" s="164">
        <v>665</v>
      </c>
      <c r="F795" s="164"/>
      <c r="G795" s="189"/>
      <c r="H795" s="189"/>
      <c r="I795" s="189"/>
      <c r="J795" s="189"/>
      <c r="K795" s="189"/>
      <c r="L795" s="189"/>
      <c r="M795" s="189"/>
      <c r="N795" s="189"/>
      <c r="O795" s="189"/>
      <c r="P795" s="189"/>
      <c r="Q795" s="189"/>
      <c r="R795" s="189"/>
      <c r="S795" s="189"/>
      <c r="T795" s="163" t="s">
        <v>2014</v>
      </c>
      <c r="U795" s="163"/>
      <c r="V795" s="163"/>
      <c r="W795" s="163"/>
      <c r="X795" s="163"/>
      <c r="Y795" s="163"/>
      <c r="Z795" s="163"/>
      <c r="AA795" s="163"/>
      <c r="AB795" s="163"/>
      <c r="AC795" s="163"/>
      <c r="AD795" s="163"/>
      <c r="AE795" s="163"/>
      <c r="AF795" s="163"/>
      <c r="AG795" s="163"/>
      <c r="AH795" s="163"/>
      <c r="AI795" s="163"/>
      <c r="AJ795" s="163"/>
      <c r="AK795" s="163"/>
      <c r="AL795" s="163"/>
      <c r="AM795" s="163"/>
      <c r="AN795" s="163"/>
      <c r="AO795" s="163"/>
      <c r="AP795" s="163"/>
      <c r="AQ795" s="163"/>
      <c r="AR795" s="163"/>
      <c r="AS795" s="163"/>
      <c r="AT795" s="163"/>
      <c r="AU795" s="163"/>
      <c r="AV795" s="163"/>
      <c r="AW795" s="163"/>
      <c r="AX795" s="163"/>
      <c r="AY795" s="163"/>
      <c r="AZ795" s="163"/>
      <c r="BA795" s="163"/>
      <c r="BB795" s="163"/>
      <c r="BC795" s="163"/>
      <c r="BD795" s="163"/>
      <c r="BE795" s="163"/>
      <c r="BF795" s="163"/>
      <c r="BG795" s="163"/>
      <c r="BH795" s="163"/>
      <c r="BI795" s="163"/>
      <c r="BJ795" s="163"/>
      <c r="BK795" s="164">
        <v>72</v>
      </c>
      <c r="BL795" s="164"/>
      <c r="BM795" s="164"/>
      <c r="BN795" s="164"/>
      <c r="BO795" s="164"/>
      <c r="BP795" s="164"/>
      <c r="BQ795" s="164"/>
      <c r="BR795" s="164"/>
      <c r="BS795" s="164"/>
      <c r="BT795" s="164"/>
      <c r="BU795" s="164"/>
      <c r="BV795" s="164"/>
      <c r="BW795" s="164"/>
      <c r="BX795" s="164"/>
      <c r="BY795" s="165">
        <v>72</v>
      </c>
      <c r="BZ795" s="165"/>
      <c r="CA795" s="165"/>
      <c r="CB795" s="165"/>
      <c r="CC795" s="165"/>
      <c r="CD795" s="165"/>
      <c r="CE795" s="165"/>
      <c r="CF795" s="164"/>
      <c r="CG795" s="164"/>
      <c r="CH795" s="164"/>
      <c r="CI795" s="164"/>
      <c r="CJ795" s="164"/>
      <c r="CK795" s="164"/>
      <c r="CL795" s="164"/>
      <c r="CM795" s="164"/>
      <c r="CN795" s="164"/>
    </row>
    <row r="796" spans="5:92" ht="14.25" customHeight="1" x14ac:dyDescent="0.35">
      <c r="E796" s="164">
        <v>666</v>
      </c>
      <c r="F796" s="164"/>
      <c r="G796" s="189"/>
      <c r="H796" s="189"/>
      <c r="I796" s="189"/>
      <c r="J796" s="189"/>
      <c r="K796" s="189"/>
      <c r="L796" s="189"/>
      <c r="M796" s="189"/>
      <c r="N796" s="189"/>
      <c r="O796" s="189"/>
      <c r="P796" s="189"/>
      <c r="Q796" s="189"/>
      <c r="R796" s="189"/>
      <c r="S796" s="189"/>
      <c r="T796" s="163" t="s">
        <v>2015</v>
      </c>
      <c r="U796" s="163"/>
      <c r="V796" s="163"/>
      <c r="W796" s="163"/>
      <c r="X796" s="163"/>
      <c r="Y796" s="163"/>
      <c r="Z796" s="163"/>
      <c r="AA796" s="163"/>
      <c r="AB796" s="163"/>
      <c r="AC796" s="163"/>
      <c r="AD796" s="163"/>
      <c r="AE796" s="163"/>
      <c r="AF796" s="163"/>
      <c r="AG796" s="163"/>
      <c r="AH796" s="163"/>
      <c r="AI796" s="163"/>
      <c r="AJ796" s="163"/>
      <c r="AK796" s="163"/>
      <c r="AL796" s="163"/>
      <c r="AM796" s="163"/>
      <c r="AN796" s="163"/>
      <c r="AO796" s="163"/>
      <c r="AP796" s="163"/>
      <c r="AQ796" s="163"/>
      <c r="AR796" s="163"/>
      <c r="AS796" s="163"/>
      <c r="AT796" s="163"/>
      <c r="AU796" s="163"/>
      <c r="AV796" s="163"/>
      <c r="AW796" s="163"/>
      <c r="AX796" s="163"/>
      <c r="AY796" s="163"/>
      <c r="AZ796" s="163"/>
      <c r="BA796" s="163"/>
      <c r="BB796" s="163"/>
      <c r="BC796" s="163"/>
      <c r="BD796" s="163"/>
      <c r="BE796" s="163"/>
      <c r="BF796" s="163"/>
      <c r="BG796" s="163"/>
      <c r="BH796" s="163"/>
      <c r="BI796" s="163"/>
      <c r="BJ796" s="163"/>
      <c r="BK796" s="164">
        <v>61</v>
      </c>
      <c r="BL796" s="164"/>
      <c r="BM796" s="164"/>
      <c r="BN796" s="164"/>
      <c r="BO796" s="164"/>
      <c r="BP796" s="164"/>
      <c r="BQ796" s="164"/>
      <c r="BR796" s="164"/>
      <c r="BS796" s="164"/>
      <c r="BT796" s="164"/>
      <c r="BU796" s="164"/>
      <c r="BV796" s="164"/>
      <c r="BW796" s="164"/>
      <c r="BX796" s="164"/>
      <c r="BY796" s="165">
        <v>61</v>
      </c>
      <c r="BZ796" s="165"/>
      <c r="CA796" s="165"/>
      <c r="CB796" s="165"/>
      <c r="CC796" s="165"/>
      <c r="CD796" s="165"/>
      <c r="CE796" s="165"/>
      <c r="CF796" s="164"/>
      <c r="CG796" s="164"/>
      <c r="CH796" s="164"/>
      <c r="CI796" s="164"/>
      <c r="CJ796" s="164"/>
      <c r="CK796" s="164"/>
      <c r="CL796" s="164"/>
      <c r="CM796" s="164"/>
      <c r="CN796" s="164"/>
    </row>
    <row r="797" spans="5:92" ht="14.25" customHeight="1" x14ac:dyDescent="0.35">
      <c r="E797" s="164">
        <v>667</v>
      </c>
      <c r="F797" s="164"/>
      <c r="G797" s="189"/>
      <c r="H797" s="189"/>
      <c r="I797" s="189"/>
      <c r="J797" s="189"/>
      <c r="K797" s="189"/>
      <c r="L797" s="189"/>
      <c r="M797" s="189"/>
      <c r="N797" s="189"/>
      <c r="O797" s="189"/>
      <c r="P797" s="189"/>
      <c r="Q797" s="189"/>
      <c r="R797" s="189"/>
      <c r="S797" s="189"/>
      <c r="T797" s="163" t="s">
        <v>2016</v>
      </c>
      <c r="U797" s="163"/>
      <c r="V797" s="163"/>
      <c r="W797" s="163"/>
      <c r="X797" s="163"/>
      <c r="Y797" s="163"/>
      <c r="Z797" s="163"/>
      <c r="AA797" s="163"/>
      <c r="AB797" s="163"/>
      <c r="AC797" s="163"/>
      <c r="AD797" s="163"/>
      <c r="AE797" s="163"/>
      <c r="AF797" s="163"/>
      <c r="AG797" s="163"/>
      <c r="AH797" s="163"/>
      <c r="AI797" s="163"/>
      <c r="AJ797" s="163"/>
      <c r="AK797" s="163"/>
      <c r="AL797" s="163"/>
      <c r="AM797" s="163"/>
      <c r="AN797" s="163"/>
      <c r="AO797" s="163"/>
      <c r="AP797" s="163"/>
      <c r="AQ797" s="163"/>
      <c r="AR797" s="163"/>
      <c r="AS797" s="163"/>
      <c r="AT797" s="163"/>
      <c r="AU797" s="163"/>
      <c r="AV797" s="163"/>
      <c r="AW797" s="163"/>
      <c r="AX797" s="163"/>
      <c r="AY797" s="163"/>
      <c r="AZ797" s="163"/>
      <c r="BA797" s="163"/>
      <c r="BB797" s="163"/>
      <c r="BC797" s="163"/>
      <c r="BD797" s="163">
        <v>48</v>
      </c>
      <c r="BE797" s="163"/>
      <c r="BF797" s="163"/>
      <c r="BG797" s="163"/>
      <c r="BH797" s="163"/>
      <c r="BI797" s="163"/>
      <c r="BJ797" s="163"/>
      <c r="BK797" s="164"/>
      <c r="BL797" s="164"/>
      <c r="BM797" s="164"/>
      <c r="BN797" s="164"/>
      <c r="BO797" s="164"/>
      <c r="BP797" s="164"/>
      <c r="BQ797" s="164"/>
      <c r="BR797" s="164"/>
      <c r="BS797" s="164"/>
      <c r="BT797" s="164"/>
      <c r="BU797" s="164"/>
      <c r="BV797" s="164"/>
      <c r="BW797" s="164"/>
      <c r="BX797" s="164"/>
      <c r="BY797" s="165">
        <v>48</v>
      </c>
      <c r="BZ797" s="165"/>
      <c r="CA797" s="165"/>
      <c r="CB797" s="165"/>
      <c r="CC797" s="165"/>
      <c r="CD797" s="165"/>
      <c r="CE797" s="165"/>
      <c r="CF797" s="164"/>
      <c r="CG797" s="164"/>
      <c r="CH797" s="164"/>
      <c r="CI797" s="164"/>
      <c r="CJ797" s="164"/>
      <c r="CK797" s="164"/>
      <c r="CL797" s="164"/>
      <c r="CM797" s="164"/>
      <c r="CN797" s="164"/>
    </row>
    <row r="798" spans="5:92" ht="14.25" customHeight="1" x14ac:dyDescent="0.35">
      <c r="E798" s="164">
        <v>668</v>
      </c>
      <c r="F798" s="164"/>
      <c r="G798" s="189"/>
      <c r="H798" s="189"/>
      <c r="I798" s="189"/>
      <c r="J798" s="189"/>
      <c r="K798" s="189"/>
      <c r="L798" s="189"/>
      <c r="M798" s="189"/>
      <c r="N798" s="189"/>
      <c r="O798" s="189"/>
      <c r="P798" s="189"/>
      <c r="Q798" s="189"/>
      <c r="R798" s="189"/>
      <c r="S798" s="189"/>
      <c r="T798" s="163" t="s">
        <v>2017</v>
      </c>
      <c r="U798" s="163"/>
      <c r="V798" s="163"/>
      <c r="W798" s="163"/>
      <c r="X798" s="163"/>
      <c r="Y798" s="163"/>
      <c r="Z798" s="163"/>
      <c r="AA798" s="163"/>
      <c r="AB798" s="163"/>
      <c r="AC798" s="163"/>
      <c r="AD798" s="163"/>
      <c r="AE798" s="163"/>
      <c r="AF798" s="163"/>
      <c r="AG798" s="163"/>
      <c r="AH798" s="163"/>
      <c r="AI798" s="163"/>
      <c r="AJ798" s="163"/>
      <c r="AK798" s="163"/>
      <c r="AL798" s="163"/>
      <c r="AM798" s="163"/>
      <c r="AN798" s="163"/>
      <c r="AO798" s="163"/>
      <c r="AP798" s="163"/>
      <c r="AQ798" s="163"/>
      <c r="AR798" s="163"/>
      <c r="AS798" s="163"/>
      <c r="AT798" s="163"/>
      <c r="AU798" s="163"/>
      <c r="AV798" s="163"/>
      <c r="AW798" s="163"/>
      <c r="AX798" s="163"/>
      <c r="AY798" s="163"/>
      <c r="AZ798" s="163"/>
      <c r="BA798" s="163"/>
      <c r="BB798" s="163"/>
      <c r="BC798" s="163"/>
      <c r="BD798" s="163"/>
      <c r="BE798" s="163"/>
      <c r="BF798" s="163"/>
      <c r="BG798" s="163"/>
      <c r="BH798" s="163"/>
      <c r="BI798" s="163"/>
      <c r="BJ798" s="163"/>
      <c r="BK798" s="164">
        <v>36</v>
      </c>
      <c r="BL798" s="164"/>
      <c r="BM798" s="164"/>
      <c r="BN798" s="164"/>
      <c r="BO798" s="164"/>
      <c r="BP798" s="164"/>
      <c r="BQ798" s="164"/>
      <c r="BR798" s="164"/>
      <c r="BS798" s="164"/>
      <c r="BT798" s="164"/>
      <c r="BU798" s="164"/>
      <c r="BV798" s="164"/>
      <c r="BW798" s="164"/>
      <c r="BX798" s="164"/>
      <c r="BY798" s="165">
        <v>36</v>
      </c>
      <c r="BZ798" s="165"/>
      <c r="CA798" s="165"/>
      <c r="CB798" s="165"/>
      <c r="CC798" s="165"/>
      <c r="CD798" s="165"/>
      <c r="CE798" s="165"/>
      <c r="CF798" s="164"/>
      <c r="CG798" s="164"/>
      <c r="CH798" s="164"/>
      <c r="CI798" s="164"/>
      <c r="CJ798" s="164"/>
      <c r="CK798" s="164"/>
      <c r="CL798" s="164"/>
      <c r="CM798" s="164"/>
      <c r="CN798" s="164"/>
    </row>
    <row r="799" spans="5:92" ht="14.25" customHeight="1" x14ac:dyDescent="0.35">
      <c r="E799" s="164">
        <v>669</v>
      </c>
      <c r="F799" s="164"/>
      <c r="G799" s="189"/>
      <c r="H799" s="189"/>
      <c r="I799" s="189"/>
      <c r="J799" s="189"/>
      <c r="K799" s="189"/>
      <c r="L799" s="189"/>
      <c r="M799" s="189"/>
      <c r="N799" s="189"/>
      <c r="O799" s="189"/>
      <c r="P799" s="189"/>
      <c r="Q799" s="189"/>
      <c r="R799" s="189"/>
      <c r="S799" s="189"/>
      <c r="T799" s="163" t="s">
        <v>2018</v>
      </c>
      <c r="U799" s="163"/>
      <c r="V799" s="163"/>
      <c r="W799" s="163"/>
      <c r="X799" s="163"/>
      <c r="Y799" s="163"/>
      <c r="Z799" s="163"/>
      <c r="AA799" s="163"/>
      <c r="AB799" s="163"/>
      <c r="AC799" s="163"/>
      <c r="AD799" s="163"/>
      <c r="AE799" s="163"/>
      <c r="AF799" s="163"/>
      <c r="AG799" s="163"/>
      <c r="AH799" s="163"/>
      <c r="AI799" s="163"/>
      <c r="AJ799" s="163"/>
      <c r="AK799" s="163"/>
      <c r="AL799" s="163"/>
      <c r="AM799" s="163"/>
      <c r="AN799" s="163"/>
      <c r="AO799" s="163"/>
      <c r="AP799" s="163"/>
      <c r="AQ799" s="163"/>
      <c r="AR799" s="163"/>
      <c r="AS799" s="163"/>
      <c r="AT799" s="163"/>
      <c r="AU799" s="163"/>
      <c r="AV799" s="163"/>
      <c r="AW799" s="163"/>
      <c r="AX799" s="163"/>
      <c r="AY799" s="163"/>
      <c r="AZ799" s="163"/>
      <c r="BA799" s="163"/>
      <c r="BB799" s="163"/>
      <c r="BC799" s="163"/>
      <c r="BD799" s="163"/>
      <c r="BE799" s="163"/>
      <c r="BF799" s="163"/>
      <c r="BG799" s="163"/>
      <c r="BH799" s="163"/>
      <c r="BI799" s="163"/>
      <c r="BJ799" s="163"/>
      <c r="BK799" s="164">
        <v>5</v>
      </c>
      <c r="BL799" s="164"/>
      <c r="BM799" s="164"/>
      <c r="BN799" s="164"/>
      <c r="BO799" s="164"/>
      <c r="BP799" s="164"/>
      <c r="BQ799" s="164"/>
      <c r="BR799" s="164"/>
      <c r="BS799" s="164"/>
      <c r="BT799" s="164"/>
      <c r="BU799" s="164"/>
      <c r="BV799" s="164"/>
      <c r="BW799" s="164"/>
      <c r="BX799" s="164"/>
      <c r="BY799" s="165">
        <v>5</v>
      </c>
      <c r="BZ799" s="165"/>
      <c r="CA799" s="165"/>
      <c r="CB799" s="165"/>
      <c r="CC799" s="165"/>
      <c r="CD799" s="165"/>
      <c r="CE799" s="165"/>
      <c r="CF799" s="164"/>
      <c r="CG799" s="164"/>
      <c r="CH799" s="164"/>
      <c r="CI799" s="164"/>
      <c r="CJ799" s="164"/>
      <c r="CK799" s="164"/>
      <c r="CL799" s="164"/>
      <c r="CM799" s="164"/>
      <c r="CN799" s="164"/>
    </row>
    <row r="800" spans="5:92" ht="14.25" customHeight="1" x14ac:dyDescent="0.35">
      <c r="E800" s="164">
        <v>670</v>
      </c>
      <c r="F800" s="164"/>
      <c r="G800" s="189"/>
      <c r="H800" s="189"/>
      <c r="I800" s="189"/>
      <c r="J800" s="189"/>
      <c r="K800" s="189"/>
      <c r="L800" s="189"/>
      <c r="M800" s="189"/>
      <c r="N800" s="189"/>
      <c r="O800" s="189"/>
      <c r="P800" s="189"/>
      <c r="Q800" s="189"/>
      <c r="R800" s="189"/>
      <c r="S800" s="189"/>
      <c r="T800" s="163" t="s">
        <v>2019</v>
      </c>
      <c r="U800" s="163"/>
      <c r="V800" s="163"/>
      <c r="W800" s="163"/>
      <c r="X800" s="163"/>
      <c r="Y800" s="163"/>
      <c r="Z800" s="163"/>
      <c r="AA800" s="163"/>
      <c r="AB800" s="163"/>
      <c r="AC800" s="163"/>
      <c r="AD800" s="163"/>
      <c r="AE800" s="163"/>
      <c r="AF800" s="163"/>
      <c r="AG800" s="163"/>
      <c r="AH800" s="163"/>
      <c r="AI800" s="163"/>
      <c r="AJ800" s="163"/>
      <c r="AK800" s="163"/>
      <c r="AL800" s="163"/>
      <c r="AM800" s="163"/>
      <c r="AN800" s="163"/>
      <c r="AO800" s="163"/>
      <c r="AP800" s="163"/>
      <c r="AQ800" s="163"/>
      <c r="AR800" s="163"/>
      <c r="AS800" s="163"/>
      <c r="AT800" s="163"/>
      <c r="AU800" s="163"/>
      <c r="AV800" s="163"/>
      <c r="AW800" s="163"/>
      <c r="AX800" s="163"/>
      <c r="AY800" s="163"/>
      <c r="AZ800" s="163"/>
      <c r="BA800" s="163"/>
      <c r="BB800" s="163"/>
      <c r="BC800" s="163"/>
      <c r="BD800" s="163"/>
      <c r="BE800" s="163"/>
      <c r="BF800" s="163"/>
      <c r="BG800" s="163"/>
      <c r="BH800" s="163"/>
      <c r="BI800" s="163"/>
      <c r="BJ800" s="163"/>
      <c r="BK800" s="164">
        <v>106</v>
      </c>
      <c r="BL800" s="164"/>
      <c r="BM800" s="164"/>
      <c r="BN800" s="164"/>
      <c r="BO800" s="164"/>
      <c r="BP800" s="164"/>
      <c r="BQ800" s="164"/>
      <c r="BR800" s="164"/>
      <c r="BS800" s="164"/>
      <c r="BT800" s="164"/>
      <c r="BU800" s="164"/>
      <c r="BV800" s="164"/>
      <c r="BW800" s="164"/>
      <c r="BX800" s="164"/>
      <c r="BY800" s="165">
        <v>106</v>
      </c>
      <c r="BZ800" s="165"/>
      <c r="CA800" s="165"/>
      <c r="CB800" s="165"/>
      <c r="CC800" s="165"/>
      <c r="CD800" s="165"/>
      <c r="CE800" s="165"/>
      <c r="CF800" s="164"/>
      <c r="CG800" s="164"/>
      <c r="CH800" s="164"/>
      <c r="CI800" s="164"/>
      <c r="CJ800" s="164"/>
      <c r="CK800" s="164"/>
      <c r="CL800" s="164"/>
      <c r="CM800" s="164"/>
      <c r="CN800" s="164"/>
    </row>
    <row r="801" spans="5:92" ht="14.25" customHeight="1" x14ac:dyDescent="0.35">
      <c r="E801" s="164">
        <v>671</v>
      </c>
      <c r="F801" s="164"/>
      <c r="G801" s="189"/>
      <c r="H801" s="189"/>
      <c r="I801" s="189"/>
      <c r="J801" s="189"/>
      <c r="K801" s="189"/>
      <c r="L801" s="189"/>
      <c r="M801" s="189"/>
      <c r="N801" s="189"/>
      <c r="O801" s="189"/>
      <c r="P801" s="189"/>
      <c r="Q801" s="189"/>
      <c r="R801" s="189"/>
      <c r="S801" s="189"/>
      <c r="T801" s="163" t="s">
        <v>2020</v>
      </c>
      <c r="U801" s="163"/>
      <c r="V801" s="163"/>
      <c r="W801" s="163"/>
      <c r="X801" s="163"/>
      <c r="Y801" s="163"/>
      <c r="Z801" s="163"/>
      <c r="AA801" s="163"/>
      <c r="AB801" s="163"/>
      <c r="AC801" s="163"/>
      <c r="AD801" s="163"/>
      <c r="AE801" s="163"/>
      <c r="AF801" s="163"/>
      <c r="AG801" s="163"/>
      <c r="AH801" s="163"/>
      <c r="AI801" s="163"/>
      <c r="AJ801" s="163"/>
      <c r="AK801" s="163"/>
      <c r="AL801" s="163"/>
      <c r="AM801" s="163"/>
      <c r="AN801" s="163"/>
      <c r="AO801" s="163"/>
      <c r="AP801" s="163"/>
      <c r="AQ801" s="163"/>
      <c r="AR801" s="163"/>
      <c r="AS801" s="163"/>
      <c r="AT801" s="163"/>
      <c r="AU801" s="163"/>
      <c r="AV801" s="163"/>
      <c r="AW801" s="163"/>
      <c r="AX801" s="163"/>
      <c r="AY801" s="163"/>
      <c r="AZ801" s="163"/>
      <c r="BA801" s="163"/>
      <c r="BB801" s="163"/>
      <c r="BC801" s="163"/>
      <c r="BD801" s="163"/>
      <c r="BE801" s="163"/>
      <c r="BF801" s="163"/>
      <c r="BG801" s="163"/>
      <c r="BH801" s="163"/>
      <c r="BI801" s="163"/>
      <c r="BJ801" s="163"/>
      <c r="BK801" s="164">
        <v>4</v>
      </c>
      <c r="BL801" s="164"/>
      <c r="BM801" s="164"/>
      <c r="BN801" s="164"/>
      <c r="BO801" s="164"/>
      <c r="BP801" s="164"/>
      <c r="BQ801" s="164"/>
      <c r="BR801" s="164"/>
      <c r="BS801" s="164"/>
      <c r="BT801" s="164"/>
      <c r="BU801" s="164"/>
      <c r="BV801" s="164"/>
      <c r="BW801" s="164"/>
      <c r="BX801" s="164"/>
      <c r="BY801" s="165">
        <v>4</v>
      </c>
      <c r="BZ801" s="165"/>
      <c r="CA801" s="165"/>
      <c r="CB801" s="165"/>
      <c r="CC801" s="165"/>
      <c r="CD801" s="165"/>
      <c r="CE801" s="165"/>
      <c r="CF801" s="164"/>
      <c r="CG801" s="164"/>
      <c r="CH801" s="164"/>
      <c r="CI801" s="164"/>
      <c r="CJ801" s="164"/>
      <c r="CK801" s="164"/>
      <c r="CL801" s="164"/>
      <c r="CM801" s="164"/>
      <c r="CN801" s="164"/>
    </row>
    <row r="802" spans="5:92" ht="14.25" customHeight="1" x14ac:dyDescent="0.35">
      <c r="E802" s="164">
        <v>672</v>
      </c>
      <c r="F802" s="164"/>
      <c r="G802" s="189"/>
      <c r="H802" s="189"/>
      <c r="I802" s="189"/>
      <c r="J802" s="189"/>
      <c r="K802" s="189"/>
      <c r="L802" s="189"/>
      <c r="M802" s="189"/>
      <c r="N802" s="189"/>
      <c r="O802" s="189"/>
      <c r="P802" s="189"/>
      <c r="Q802" s="189"/>
      <c r="R802" s="189"/>
      <c r="S802" s="189"/>
      <c r="T802" s="163" t="s">
        <v>2021</v>
      </c>
      <c r="U802" s="163"/>
      <c r="V802" s="163"/>
      <c r="W802" s="163"/>
      <c r="X802" s="163"/>
      <c r="Y802" s="163"/>
      <c r="Z802" s="163"/>
      <c r="AA802" s="163"/>
      <c r="AB802" s="163"/>
      <c r="AC802" s="163"/>
      <c r="AD802" s="163"/>
      <c r="AE802" s="163"/>
      <c r="AF802" s="163"/>
      <c r="AG802" s="163"/>
      <c r="AH802" s="163"/>
      <c r="AI802" s="163"/>
      <c r="AJ802" s="163"/>
      <c r="AK802" s="163"/>
      <c r="AL802" s="163"/>
      <c r="AM802" s="163"/>
      <c r="AN802" s="163"/>
      <c r="AO802" s="163"/>
      <c r="AP802" s="163"/>
      <c r="AQ802" s="163"/>
      <c r="AR802" s="163"/>
      <c r="AS802" s="163"/>
      <c r="AT802" s="163"/>
      <c r="AU802" s="163"/>
      <c r="AV802" s="163"/>
      <c r="AW802" s="163"/>
      <c r="AX802" s="163"/>
      <c r="AY802" s="163"/>
      <c r="AZ802" s="163"/>
      <c r="BA802" s="163"/>
      <c r="BB802" s="163"/>
      <c r="BC802" s="163"/>
      <c r="BD802" s="163"/>
      <c r="BE802" s="163"/>
      <c r="BF802" s="163"/>
      <c r="BG802" s="163"/>
      <c r="BH802" s="163"/>
      <c r="BI802" s="163"/>
      <c r="BJ802" s="163"/>
      <c r="BK802" s="164"/>
      <c r="BL802" s="164"/>
      <c r="BM802" s="164"/>
      <c r="BN802" s="164"/>
      <c r="BO802" s="164"/>
      <c r="BP802" s="164"/>
      <c r="BQ802" s="164"/>
      <c r="BR802" s="164">
        <v>30</v>
      </c>
      <c r="BS802" s="164"/>
      <c r="BT802" s="164"/>
      <c r="BU802" s="164"/>
      <c r="BV802" s="164"/>
      <c r="BW802" s="164"/>
      <c r="BX802" s="164"/>
      <c r="BY802" s="165">
        <v>30</v>
      </c>
      <c r="BZ802" s="165"/>
      <c r="CA802" s="165"/>
      <c r="CB802" s="165"/>
      <c r="CC802" s="165"/>
      <c r="CD802" s="165"/>
      <c r="CE802" s="165"/>
      <c r="CF802" s="164"/>
      <c r="CG802" s="164"/>
      <c r="CH802" s="164"/>
      <c r="CI802" s="164"/>
      <c r="CJ802" s="164"/>
      <c r="CK802" s="164"/>
      <c r="CL802" s="164"/>
      <c r="CM802" s="164"/>
      <c r="CN802" s="164"/>
    </row>
    <row r="803" spans="5:92" ht="14.25" customHeight="1" x14ac:dyDescent="0.35">
      <c r="E803" s="164">
        <v>673</v>
      </c>
      <c r="F803" s="164"/>
      <c r="G803" s="189"/>
      <c r="H803" s="189"/>
      <c r="I803" s="189"/>
      <c r="J803" s="189"/>
      <c r="K803" s="189"/>
      <c r="L803" s="189"/>
      <c r="M803" s="189"/>
      <c r="N803" s="189"/>
      <c r="O803" s="189"/>
      <c r="P803" s="189"/>
      <c r="Q803" s="189"/>
      <c r="R803" s="189"/>
      <c r="S803" s="189"/>
      <c r="T803" s="163" t="s">
        <v>2022</v>
      </c>
      <c r="U803" s="163"/>
      <c r="V803" s="163"/>
      <c r="W803" s="163"/>
      <c r="X803" s="163"/>
      <c r="Y803" s="163"/>
      <c r="Z803" s="163"/>
      <c r="AA803" s="163"/>
      <c r="AB803" s="163"/>
      <c r="AC803" s="163"/>
      <c r="AD803" s="163"/>
      <c r="AE803" s="163"/>
      <c r="AF803" s="163"/>
      <c r="AG803" s="163"/>
      <c r="AH803" s="163"/>
      <c r="AI803" s="163"/>
      <c r="AJ803" s="163"/>
      <c r="AK803" s="163"/>
      <c r="AL803" s="163"/>
      <c r="AM803" s="163"/>
      <c r="AN803" s="163"/>
      <c r="AO803" s="163"/>
      <c r="AP803" s="163"/>
      <c r="AQ803" s="163"/>
      <c r="AR803" s="163"/>
      <c r="AS803" s="163"/>
      <c r="AT803" s="163"/>
      <c r="AU803" s="163"/>
      <c r="AV803" s="163"/>
      <c r="AW803" s="163"/>
      <c r="AX803" s="163"/>
      <c r="AY803" s="163"/>
      <c r="AZ803" s="163"/>
      <c r="BA803" s="163"/>
      <c r="BB803" s="163"/>
      <c r="BC803" s="163"/>
      <c r="BD803" s="163"/>
      <c r="BE803" s="163"/>
      <c r="BF803" s="163"/>
      <c r="BG803" s="163"/>
      <c r="BH803" s="163"/>
      <c r="BI803" s="163"/>
      <c r="BJ803" s="163"/>
      <c r="BK803" s="164">
        <v>53</v>
      </c>
      <c r="BL803" s="164"/>
      <c r="BM803" s="164"/>
      <c r="BN803" s="164"/>
      <c r="BO803" s="164"/>
      <c r="BP803" s="164"/>
      <c r="BQ803" s="164"/>
      <c r="BR803" s="164"/>
      <c r="BS803" s="164"/>
      <c r="BT803" s="164"/>
      <c r="BU803" s="164"/>
      <c r="BV803" s="164"/>
      <c r="BW803" s="164"/>
      <c r="BX803" s="164"/>
      <c r="BY803" s="165">
        <v>53</v>
      </c>
      <c r="BZ803" s="165"/>
      <c r="CA803" s="165"/>
      <c r="CB803" s="165"/>
      <c r="CC803" s="165"/>
      <c r="CD803" s="165"/>
      <c r="CE803" s="165"/>
      <c r="CF803" s="164"/>
      <c r="CG803" s="164"/>
      <c r="CH803" s="164"/>
      <c r="CI803" s="164"/>
      <c r="CJ803" s="164"/>
      <c r="CK803" s="164"/>
      <c r="CL803" s="164"/>
      <c r="CM803" s="164"/>
      <c r="CN803" s="164"/>
    </row>
    <row r="804" spans="5:92" ht="14.25" customHeight="1" x14ac:dyDescent="0.35">
      <c r="E804" s="164">
        <v>674</v>
      </c>
      <c r="F804" s="164"/>
      <c r="G804" s="189"/>
      <c r="H804" s="189"/>
      <c r="I804" s="189"/>
      <c r="J804" s="189"/>
      <c r="K804" s="189"/>
      <c r="L804" s="189"/>
      <c r="M804" s="189"/>
      <c r="N804" s="189"/>
      <c r="O804" s="189"/>
      <c r="P804" s="189"/>
      <c r="Q804" s="189"/>
      <c r="R804" s="189"/>
      <c r="S804" s="189"/>
      <c r="T804" s="163" t="s">
        <v>2023</v>
      </c>
      <c r="U804" s="163"/>
      <c r="V804" s="163"/>
      <c r="W804" s="163"/>
      <c r="X804" s="163"/>
      <c r="Y804" s="163"/>
      <c r="Z804" s="163"/>
      <c r="AA804" s="163"/>
      <c r="AB804" s="163"/>
      <c r="AC804" s="163"/>
      <c r="AD804" s="163"/>
      <c r="AE804" s="163"/>
      <c r="AF804" s="163"/>
      <c r="AG804" s="163"/>
      <c r="AH804" s="163"/>
      <c r="AI804" s="163"/>
      <c r="AJ804" s="163"/>
      <c r="AK804" s="163"/>
      <c r="AL804" s="163"/>
      <c r="AM804" s="163"/>
      <c r="AN804" s="163"/>
      <c r="AO804" s="163"/>
      <c r="AP804" s="163"/>
      <c r="AQ804" s="163"/>
      <c r="AR804" s="163"/>
      <c r="AS804" s="163"/>
      <c r="AT804" s="163"/>
      <c r="AU804" s="163"/>
      <c r="AV804" s="163"/>
      <c r="AW804" s="163"/>
      <c r="AX804" s="163"/>
      <c r="AY804" s="163"/>
      <c r="AZ804" s="163"/>
      <c r="BA804" s="163"/>
      <c r="BB804" s="163"/>
      <c r="BC804" s="163"/>
      <c r="BD804" s="163">
        <v>33</v>
      </c>
      <c r="BE804" s="163"/>
      <c r="BF804" s="163"/>
      <c r="BG804" s="163"/>
      <c r="BH804" s="163"/>
      <c r="BI804" s="163"/>
      <c r="BJ804" s="163"/>
      <c r="BK804" s="164"/>
      <c r="BL804" s="164"/>
      <c r="BM804" s="164"/>
      <c r="BN804" s="164"/>
      <c r="BO804" s="164"/>
      <c r="BP804" s="164"/>
      <c r="BQ804" s="164"/>
      <c r="BR804" s="164"/>
      <c r="BS804" s="164"/>
      <c r="BT804" s="164"/>
      <c r="BU804" s="164"/>
      <c r="BV804" s="164"/>
      <c r="BW804" s="164"/>
      <c r="BX804" s="164"/>
      <c r="BY804" s="165">
        <v>33</v>
      </c>
      <c r="BZ804" s="165"/>
      <c r="CA804" s="165"/>
      <c r="CB804" s="165"/>
      <c r="CC804" s="165"/>
      <c r="CD804" s="165"/>
      <c r="CE804" s="165"/>
      <c r="CF804" s="164"/>
      <c r="CG804" s="164"/>
      <c r="CH804" s="164"/>
      <c r="CI804" s="164"/>
      <c r="CJ804" s="164"/>
      <c r="CK804" s="164"/>
      <c r="CL804" s="164"/>
      <c r="CM804" s="164"/>
      <c r="CN804" s="164"/>
    </row>
    <row r="805" spans="5:92" ht="14.25" customHeight="1" x14ac:dyDescent="0.35">
      <c r="E805" s="164">
        <v>675</v>
      </c>
      <c r="F805" s="164"/>
      <c r="G805" s="189"/>
      <c r="H805" s="189"/>
      <c r="I805" s="189"/>
      <c r="J805" s="189"/>
      <c r="K805" s="189"/>
      <c r="L805" s="189"/>
      <c r="M805" s="189"/>
      <c r="N805" s="189"/>
      <c r="O805" s="189"/>
      <c r="P805" s="189"/>
      <c r="Q805" s="189"/>
      <c r="R805" s="189"/>
      <c r="S805" s="189"/>
      <c r="T805" s="163" t="s">
        <v>2024</v>
      </c>
      <c r="U805" s="163"/>
      <c r="V805" s="163"/>
      <c r="W805" s="163"/>
      <c r="X805" s="163"/>
      <c r="Y805" s="163"/>
      <c r="Z805" s="163"/>
      <c r="AA805" s="163"/>
      <c r="AB805" s="163"/>
      <c r="AC805" s="163"/>
      <c r="AD805" s="163"/>
      <c r="AE805" s="163"/>
      <c r="AF805" s="163"/>
      <c r="AG805" s="163"/>
      <c r="AH805" s="163"/>
      <c r="AI805" s="163"/>
      <c r="AJ805" s="163"/>
      <c r="AK805" s="163"/>
      <c r="AL805" s="163"/>
      <c r="AM805" s="163"/>
      <c r="AN805" s="163"/>
      <c r="AO805" s="163"/>
      <c r="AP805" s="163"/>
      <c r="AQ805" s="163"/>
      <c r="AR805" s="163"/>
      <c r="AS805" s="163"/>
      <c r="AT805" s="163"/>
      <c r="AU805" s="163"/>
      <c r="AV805" s="163"/>
      <c r="AW805" s="163"/>
      <c r="AX805" s="163"/>
      <c r="AY805" s="163"/>
      <c r="AZ805" s="163"/>
      <c r="BA805" s="163"/>
      <c r="BB805" s="163"/>
      <c r="BC805" s="163"/>
      <c r="BD805" s="163"/>
      <c r="BE805" s="163"/>
      <c r="BF805" s="163"/>
      <c r="BG805" s="163"/>
      <c r="BH805" s="163"/>
      <c r="BI805" s="163"/>
      <c r="BJ805" s="163"/>
      <c r="BK805" s="164">
        <v>8</v>
      </c>
      <c r="BL805" s="164"/>
      <c r="BM805" s="164"/>
      <c r="BN805" s="164"/>
      <c r="BO805" s="164"/>
      <c r="BP805" s="164"/>
      <c r="BQ805" s="164"/>
      <c r="BR805" s="164"/>
      <c r="BS805" s="164"/>
      <c r="BT805" s="164"/>
      <c r="BU805" s="164"/>
      <c r="BV805" s="164"/>
      <c r="BW805" s="164"/>
      <c r="BX805" s="164"/>
      <c r="BY805" s="165">
        <v>8</v>
      </c>
      <c r="BZ805" s="165"/>
      <c r="CA805" s="165"/>
      <c r="CB805" s="165"/>
      <c r="CC805" s="165"/>
      <c r="CD805" s="165"/>
      <c r="CE805" s="165"/>
      <c r="CF805" s="164"/>
      <c r="CG805" s="164"/>
      <c r="CH805" s="164"/>
      <c r="CI805" s="164"/>
      <c r="CJ805" s="164"/>
      <c r="CK805" s="164"/>
      <c r="CL805" s="164"/>
      <c r="CM805" s="164"/>
      <c r="CN805" s="164"/>
    </row>
    <row r="806" spans="5:92" ht="14.25" customHeight="1" x14ac:dyDescent="0.35">
      <c r="E806" s="164">
        <v>676</v>
      </c>
      <c r="F806" s="164"/>
      <c r="G806" s="189"/>
      <c r="H806" s="189"/>
      <c r="I806" s="189"/>
      <c r="J806" s="189"/>
      <c r="K806" s="189"/>
      <c r="L806" s="189"/>
      <c r="M806" s="189"/>
      <c r="N806" s="189"/>
      <c r="O806" s="189"/>
      <c r="P806" s="189"/>
      <c r="Q806" s="189"/>
      <c r="R806" s="189"/>
      <c r="S806" s="189"/>
      <c r="T806" s="163" t="s">
        <v>2025</v>
      </c>
      <c r="U806" s="163"/>
      <c r="V806" s="163"/>
      <c r="W806" s="163"/>
      <c r="X806" s="163"/>
      <c r="Y806" s="163"/>
      <c r="Z806" s="163"/>
      <c r="AA806" s="163"/>
      <c r="AB806" s="163"/>
      <c r="AC806" s="163"/>
      <c r="AD806" s="163"/>
      <c r="AE806" s="163"/>
      <c r="AF806" s="163"/>
      <c r="AG806" s="163"/>
      <c r="AH806" s="163"/>
      <c r="AI806" s="163"/>
      <c r="AJ806" s="163"/>
      <c r="AK806" s="163"/>
      <c r="AL806" s="163"/>
      <c r="AM806" s="163"/>
      <c r="AN806" s="163"/>
      <c r="AO806" s="163"/>
      <c r="AP806" s="163"/>
      <c r="AQ806" s="163"/>
      <c r="AR806" s="163"/>
      <c r="AS806" s="163"/>
      <c r="AT806" s="163"/>
      <c r="AU806" s="163"/>
      <c r="AV806" s="163"/>
      <c r="AW806" s="163"/>
      <c r="AX806" s="163"/>
      <c r="AY806" s="163"/>
      <c r="AZ806" s="163"/>
      <c r="BA806" s="163"/>
      <c r="BB806" s="163"/>
      <c r="BC806" s="163"/>
      <c r="BD806" s="163"/>
      <c r="BE806" s="163"/>
      <c r="BF806" s="163"/>
      <c r="BG806" s="163"/>
      <c r="BH806" s="163"/>
      <c r="BI806" s="163"/>
      <c r="BJ806" s="163"/>
      <c r="BK806" s="164">
        <v>17</v>
      </c>
      <c r="BL806" s="164"/>
      <c r="BM806" s="164"/>
      <c r="BN806" s="164"/>
      <c r="BO806" s="164"/>
      <c r="BP806" s="164"/>
      <c r="BQ806" s="164"/>
      <c r="BR806" s="164"/>
      <c r="BS806" s="164"/>
      <c r="BT806" s="164"/>
      <c r="BU806" s="164"/>
      <c r="BV806" s="164"/>
      <c r="BW806" s="164"/>
      <c r="BX806" s="164"/>
      <c r="BY806" s="165">
        <v>17</v>
      </c>
      <c r="BZ806" s="165"/>
      <c r="CA806" s="165"/>
      <c r="CB806" s="165"/>
      <c r="CC806" s="165"/>
      <c r="CD806" s="165"/>
      <c r="CE806" s="165"/>
      <c r="CF806" s="164"/>
      <c r="CG806" s="164"/>
      <c r="CH806" s="164"/>
      <c r="CI806" s="164"/>
      <c r="CJ806" s="164"/>
      <c r="CK806" s="164"/>
      <c r="CL806" s="164"/>
      <c r="CM806" s="164"/>
      <c r="CN806" s="164"/>
    </row>
    <row r="807" spans="5:92" ht="14.25" customHeight="1" x14ac:dyDescent="0.35">
      <c r="E807" s="164">
        <v>677</v>
      </c>
      <c r="F807" s="164"/>
      <c r="G807" s="189"/>
      <c r="H807" s="189"/>
      <c r="I807" s="189"/>
      <c r="J807" s="189"/>
      <c r="K807" s="189"/>
      <c r="L807" s="189"/>
      <c r="M807" s="189"/>
      <c r="N807" s="189"/>
      <c r="O807" s="189"/>
      <c r="P807" s="189"/>
      <c r="Q807" s="189"/>
      <c r="R807" s="189"/>
      <c r="S807" s="189"/>
      <c r="T807" s="163" t="s">
        <v>2026</v>
      </c>
      <c r="U807" s="163"/>
      <c r="V807" s="163"/>
      <c r="W807" s="163"/>
      <c r="X807" s="163"/>
      <c r="Y807" s="163"/>
      <c r="Z807" s="163"/>
      <c r="AA807" s="163"/>
      <c r="AB807" s="163"/>
      <c r="AC807" s="163"/>
      <c r="AD807" s="163"/>
      <c r="AE807" s="163"/>
      <c r="AF807" s="163"/>
      <c r="AG807" s="163"/>
      <c r="AH807" s="163"/>
      <c r="AI807" s="163"/>
      <c r="AJ807" s="163"/>
      <c r="AK807" s="163"/>
      <c r="AL807" s="163"/>
      <c r="AM807" s="163"/>
      <c r="AN807" s="163"/>
      <c r="AO807" s="163"/>
      <c r="AP807" s="163"/>
      <c r="AQ807" s="163"/>
      <c r="AR807" s="163"/>
      <c r="AS807" s="163"/>
      <c r="AT807" s="163"/>
      <c r="AU807" s="163"/>
      <c r="AV807" s="163"/>
      <c r="AW807" s="163"/>
      <c r="AX807" s="163"/>
      <c r="AY807" s="163"/>
      <c r="AZ807" s="163"/>
      <c r="BA807" s="163"/>
      <c r="BB807" s="163"/>
      <c r="BC807" s="163"/>
      <c r="BD807" s="163"/>
      <c r="BE807" s="163"/>
      <c r="BF807" s="163"/>
      <c r="BG807" s="163"/>
      <c r="BH807" s="163"/>
      <c r="BI807" s="163"/>
      <c r="BJ807" s="163"/>
      <c r="BK807" s="164">
        <v>5</v>
      </c>
      <c r="BL807" s="164"/>
      <c r="BM807" s="164"/>
      <c r="BN807" s="164"/>
      <c r="BO807" s="164"/>
      <c r="BP807" s="164"/>
      <c r="BQ807" s="164"/>
      <c r="BR807" s="164"/>
      <c r="BS807" s="164"/>
      <c r="BT807" s="164"/>
      <c r="BU807" s="164"/>
      <c r="BV807" s="164"/>
      <c r="BW807" s="164"/>
      <c r="BX807" s="164"/>
      <c r="BY807" s="165">
        <v>5</v>
      </c>
      <c r="BZ807" s="165"/>
      <c r="CA807" s="165"/>
      <c r="CB807" s="165"/>
      <c r="CC807" s="165"/>
      <c r="CD807" s="165"/>
      <c r="CE807" s="165"/>
      <c r="CF807" s="164"/>
      <c r="CG807" s="164"/>
      <c r="CH807" s="164"/>
      <c r="CI807" s="164"/>
      <c r="CJ807" s="164"/>
      <c r="CK807" s="164"/>
      <c r="CL807" s="164"/>
      <c r="CM807" s="164"/>
      <c r="CN807" s="164"/>
    </row>
    <row r="808" spans="5:92" ht="14.25" customHeight="1" x14ac:dyDescent="0.35">
      <c r="E808" s="164">
        <v>678</v>
      </c>
      <c r="F808" s="164"/>
      <c r="G808" s="189"/>
      <c r="H808" s="189"/>
      <c r="I808" s="189"/>
      <c r="J808" s="189"/>
      <c r="K808" s="189"/>
      <c r="L808" s="189"/>
      <c r="M808" s="189"/>
      <c r="N808" s="189"/>
      <c r="O808" s="189"/>
      <c r="P808" s="189"/>
      <c r="Q808" s="189"/>
      <c r="R808" s="189"/>
      <c r="S808" s="189"/>
      <c r="T808" s="163" t="s">
        <v>2027</v>
      </c>
      <c r="U808" s="163"/>
      <c r="V808" s="163"/>
      <c r="W808" s="163"/>
      <c r="X808" s="163"/>
      <c r="Y808" s="163"/>
      <c r="Z808" s="163"/>
      <c r="AA808" s="163"/>
      <c r="AB808" s="163"/>
      <c r="AC808" s="163"/>
      <c r="AD808" s="163"/>
      <c r="AE808" s="163"/>
      <c r="AF808" s="163"/>
      <c r="AG808" s="163"/>
      <c r="AH808" s="163"/>
      <c r="AI808" s="163"/>
      <c r="AJ808" s="163"/>
      <c r="AK808" s="163"/>
      <c r="AL808" s="163"/>
      <c r="AM808" s="163"/>
      <c r="AN808" s="163"/>
      <c r="AO808" s="163"/>
      <c r="AP808" s="163"/>
      <c r="AQ808" s="163"/>
      <c r="AR808" s="163"/>
      <c r="AS808" s="163"/>
      <c r="AT808" s="163"/>
      <c r="AU808" s="163"/>
      <c r="AV808" s="163"/>
      <c r="AW808" s="163"/>
      <c r="AX808" s="163"/>
      <c r="AY808" s="163"/>
      <c r="AZ808" s="163"/>
      <c r="BA808" s="163"/>
      <c r="BB808" s="163"/>
      <c r="BC808" s="163"/>
      <c r="BD808" s="163"/>
      <c r="BE808" s="163"/>
      <c r="BF808" s="163"/>
      <c r="BG808" s="163"/>
      <c r="BH808" s="163"/>
      <c r="BI808" s="163"/>
      <c r="BJ808" s="163"/>
      <c r="BK808" s="164">
        <v>3</v>
      </c>
      <c r="BL808" s="164"/>
      <c r="BM808" s="164"/>
      <c r="BN808" s="164"/>
      <c r="BO808" s="164"/>
      <c r="BP808" s="164"/>
      <c r="BQ808" s="164"/>
      <c r="BR808" s="164"/>
      <c r="BS808" s="164"/>
      <c r="BT808" s="164"/>
      <c r="BU808" s="164"/>
      <c r="BV808" s="164"/>
      <c r="BW808" s="164"/>
      <c r="BX808" s="164"/>
      <c r="BY808" s="165">
        <v>3</v>
      </c>
      <c r="BZ808" s="165"/>
      <c r="CA808" s="165"/>
      <c r="CB808" s="165"/>
      <c r="CC808" s="165"/>
      <c r="CD808" s="165"/>
      <c r="CE808" s="165"/>
      <c r="CF808" s="164"/>
      <c r="CG808" s="164"/>
      <c r="CH808" s="164"/>
      <c r="CI808" s="164"/>
      <c r="CJ808" s="164"/>
      <c r="CK808" s="164"/>
      <c r="CL808" s="164"/>
      <c r="CM808" s="164"/>
      <c r="CN808" s="164"/>
    </row>
    <row r="809" spans="5:92" ht="14.25" customHeight="1" x14ac:dyDescent="0.35">
      <c r="E809" s="164">
        <v>679</v>
      </c>
      <c r="F809" s="164"/>
      <c r="G809" s="189"/>
      <c r="H809" s="189"/>
      <c r="I809" s="189"/>
      <c r="J809" s="189"/>
      <c r="K809" s="189"/>
      <c r="L809" s="189"/>
      <c r="M809" s="189"/>
      <c r="N809" s="189"/>
      <c r="O809" s="189"/>
      <c r="P809" s="189"/>
      <c r="Q809" s="189"/>
      <c r="R809" s="189"/>
      <c r="S809" s="189"/>
      <c r="T809" s="163" t="s">
        <v>2028</v>
      </c>
      <c r="U809" s="163"/>
      <c r="V809" s="163"/>
      <c r="W809" s="163"/>
      <c r="X809" s="163"/>
      <c r="Y809" s="163"/>
      <c r="Z809" s="163"/>
      <c r="AA809" s="163"/>
      <c r="AB809" s="163"/>
      <c r="AC809" s="163"/>
      <c r="AD809" s="163"/>
      <c r="AE809" s="163"/>
      <c r="AF809" s="163"/>
      <c r="AG809" s="163"/>
      <c r="AH809" s="163"/>
      <c r="AI809" s="163"/>
      <c r="AJ809" s="163"/>
      <c r="AK809" s="163"/>
      <c r="AL809" s="163"/>
      <c r="AM809" s="163"/>
      <c r="AN809" s="163"/>
      <c r="AO809" s="163"/>
      <c r="AP809" s="163"/>
      <c r="AQ809" s="163"/>
      <c r="AR809" s="163"/>
      <c r="AS809" s="163"/>
      <c r="AT809" s="163"/>
      <c r="AU809" s="163"/>
      <c r="AV809" s="163"/>
      <c r="AW809" s="163"/>
      <c r="AX809" s="163"/>
      <c r="AY809" s="163"/>
      <c r="AZ809" s="163"/>
      <c r="BA809" s="163"/>
      <c r="BB809" s="163"/>
      <c r="BC809" s="163"/>
      <c r="BD809" s="163"/>
      <c r="BE809" s="163"/>
      <c r="BF809" s="163"/>
      <c r="BG809" s="163"/>
      <c r="BH809" s="163"/>
      <c r="BI809" s="163"/>
      <c r="BJ809" s="163"/>
      <c r="BK809" s="164"/>
      <c r="BL809" s="164"/>
      <c r="BM809" s="164"/>
      <c r="BN809" s="164"/>
      <c r="BO809" s="164"/>
      <c r="BP809" s="164"/>
      <c r="BQ809" s="164"/>
      <c r="BR809" s="164">
        <v>16</v>
      </c>
      <c r="BS809" s="164"/>
      <c r="BT809" s="164"/>
      <c r="BU809" s="164"/>
      <c r="BV809" s="164"/>
      <c r="BW809" s="164"/>
      <c r="BX809" s="164"/>
      <c r="BY809" s="165">
        <v>16</v>
      </c>
      <c r="BZ809" s="165"/>
      <c r="CA809" s="165"/>
      <c r="CB809" s="165"/>
      <c r="CC809" s="165"/>
      <c r="CD809" s="165"/>
      <c r="CE809" s="165"/>
      <c r="CF809" s="164"/>
      <c r="CG809" s="164"/>
      <c r="CH809" s="164"/>
      <c r="CI809" s="164"/>
      <c r="CJ809" s="164"/>
      <c r="CK809" s="164"/>
      <c r="CL809" s="164"/>
      <c r="CM809" s="164"/>
      <c r="CN809" s="164"/>
    </row>
    <row r="810" spans="5:92" ht="14.25" customHeight="1" x14ac:dyDescent="0.35">
      <c r="E810" s="164">
        <v>680</v>
      </c>
      <c r="F810" s="164"/>
      <c r="G810" s="189"/>
      <c r="H810" s="189"/>
      <c r="I810" s="189"/>
      <c r="J810" s="189"/>
      <c r="K810" s="189"/>
      <c r="L810" s="189"/>
      <c r="M810" s="189"/>
      <c r="N810" s="189"/>
      <c r="O810" s="189"/>
      <c r="P810" s="189"/>
      <c r="Q810" s="189"/>
      <c r="R810" s="189"/>
      <c r="S810" s="189"/>
      <c r="T810" s="163" t="s">
        <v>2029</v>
      </c>
      <c r="U810" s="163"/>
      <c r="V810" s="163"/>
      <c r="W810" s="163"/>
      <c r="X810" s="163"/>
      <c r="Y810" s="163"/>
      <c r="Z810" s="163"/>
      <c r="AA810" s="163"/>
      <c r="AB810" s="163"/>
      <c r="AC810" s="163"/>
      <c r="AD810" s="163"/>
      <c r="AE810" s="163"/>
      <c r="AF810" s="163"/>
      <c r="AG810" s="163"/>
      <c r="AH810" s="163"/>
      <c r="AI810" s="163"/>
      <c r="AJ810" s="163"/>
      <c r="AK810" s="163"/>
      <c r="AL810" s="163"/>
      <c r="AM810" s="163"/>
      <c r="AN810" s="163"/>
      <c r="AO810" s="163"/>
      <c r="AP810" s="163"/>
      <c r="AQ810" s="163"/>
      <c r="AR810" s="163"/>
      <c r="AS810" s="163"/>
      <c r="AT810" s="163"/>
      <c r="AU810" s="163"/>
      <c r="AV810" s="163"/>
      <c r="AW810" s="163"/>
      <c r="AX810" s="163"/>
      <c r="AY810" s="163"/>
      <c r="AZ810" s="163"/>
      <c r="BA810" s="163"/>
      <c r="BB810" s="163"/>
      <c r="BC810" s="163"/>
      <c r="BD810" s="163">
        <v>12</v>
      </c>
      <c r="BE810" s="163"/>
      <c r="BF810" s="163"/>
      <c r="BG810" s="163"/>
      <c r="BH810" s="163"/>
      <c r="BI810" s="163"/>
      <c r="BJ810" s="163"/>
      <c r="BK810" s="164"/>
      <c r="BL810" s="164"/>
      <c r="BM810" s="164"/>
      <c r="BN810" s="164"/>
      <c r="BO810" s="164"/>
      <c r="BP810" s="164"/>
      <c r="BQ810" s="164"/>
      <c r="BR810" s="164"/>
      <c r="BS810" s="164"/>
      <c r="BT810" s="164"/>
      <c r="BU810" s="164"/>
      <c r="BV810" s="164"/>
      <c r="BW810" s="164"/>
      <c r="BX810" s="164"/>
      <c r="BY810" s="165">
        <v>12</v>
      </c>
      <c r="BZ810" s="165"/>
      <c r="CA810" s="165"/>
      <c r="CB810" s="165"/>
      <c r="CC810" s="165"/>
      <c r="CD810" s="165"/>
      <c r="CE810" s="165"/>
      <c r="CF810" s="164"/>
      <c r="CG810" s="164"/>
      <c r="CH810" s="164"/>
      <c r="CI810" s="164"/>
      <c r="CJ810" s="164"/>
      <c r="CK810" s="164"/>
      <c r="CL810" s="164"/>
      <c r="CM810" s="164"/>
      <c r="CN810" s="164"/>
    </row>
    <row r="811" spans="5:92" ht="14.25" customHeight="1" x14ac:dyDescent="0.35">
      <c r="E811" s="164">
        <v>681</v>
      </c>
      <c r="F811" s="164"/>
      <c r="G811" s="189"/>
      <c r="H811" s="189"/>
      <c r="I811" s="189"/>
      <c r="J811" s="189"/>
      <c r="K811" s="189"/>
      <c r="L811" s="189"/>
      <c r="M811" s="189"/>
      <c r="N811" s="189"/>
      <c r="O811" s="189"/>
      <c r="P811" s="189"/>
      <c r="Q811" s="189"/>
      <c r="R811" s="189"/>
      <c r="S811" s="189"/>
      <c r="T811" s="163" t="s">
        <v>2030</v>
      </c>
      <c r="U811" s="163"/>
      <c r="V811" s="163"/>
      <c r="W811" s="163"/>
      <c r="X811" s="163"/>
      <c r="Y811" s="163"/>
      <c r="Z811" s="163"/>
      <c r="AA811" s="163"/>
      <c r="AB811" s="163"/>
      <c r="AC811" s="163"/>
      <c r="AD811" s="163"/>
      <c r="AE811" s="163"/>
      <c r="AF811" s="163"/>
      <c r="AG811" s="163"/>
      <c r="AH811" s="163"/>
      <c r="AI811" s="163"/>
      <c r="AJ811" s="163"/>
      <c r="AK811" s="163"/>
      <c r="AL811" s="163"/>
      <c r="AM811" s="163"/>
      <c r="AN811" s="163"/>
      <c r="AO811" s="163"/>
      <c r="AP811" s="163"/>
      <c r="AQ811" s="163"/>
      <c r="AR811" s="163"/>
      <c r="AS811" s="163"/>
      <c r="AT811" s="163"/>
      <c r="AU811" s="163"/>
      <c r="AV811" s="163"/>
      <c r="AW811" s="163"/>
      <c r="AX811" s="163"/>
      <c r="AY811" s="163"/>
      <c r="AZ811" s="163"/>
      <c r="BA811" s="163"/>
      <c r="BB811" s="163"/>
      <c r="BC811" s="163"/>
      <c r="BD811" s="163"/>
      <c r="BE811" s="163"/>
      <c r="BF811" s="163"/>
      <c r="BG811" s="163"/>
      <c r="BH811" s="163"/>
      <c r="BI811" s="163"/>
      <c r="BJ811" s="163"/>
      <c r="BK811" s="164">
        <v>13</v>
      </c>
      <c r="BL811" s="164"/>
      <c r="BM811" s="164"/>
      <c r="BN811" s="164"/>
      <c r="BO811" s="164"/>
      <c r="BP811" s="164"/>
      <c r="BQ811" s="164"/>
      <c r="BR811" s="164"/>
      <c r="BS811" s="164"/>
      <c r="BT811" s="164"/>
      <c r="BU811" s="164"/>
      <c r="BV811" s="164"/>
      <c r="BW811" s="164"/>
      <c r="BX811" s="164"/>
      <c r="BY811" s="165">
        <v>13</v>
      </c>
      <c r="BZ811" s="165"/>
      <c r="CA811" s="165"/>
      <c r="CB811" s="165"/>
      <c r="CC811" s="165"/>
      <c r="CD811" s="165"/>
      <c r="CE811" s="165"/>
      <c r="CF811" s="164"/>
      <c r="CG811" s="164"/>
      <c r="CH811" s="164"/>
      <c r="CI811" s="164"/>
      <c r="CJ811" s="164"/>
      <c r="CK811" s="164"/>
      <c r="CL811" s="164"/>
      <c r="CM811" s="164"/>
      <c r="CN811" s="164"/>
    </row>
    <row r="812" spans="5:92" ht="14.25" customHeight="1" x14ac:dyDescent="0.35">
      <c r="E812" s="164">
        <v>682</v>
      </c>
      <c r="F812" s="164"/>
      <c r="G812" s="189"/>
      <c r="H812" s="189"/>
      <c r="I812" s="189"/>
      <c r="J812" s="189"/>
      <c r="K812" s="189"/>
      <c r="L812" s="189"/>
      <c r="M812" s="189"/>
      <c r="N812" s="189"/>
      <c r="O812" s="189"/>
      <c r="P812" s="189"/>
      <c r="Q812" s="189"/>
      <c r="R812" s="189"/>
      <c r="S812" s="189"/>
      <c r="T812" s="163" t="s">
        <v>2031</v>
      </c>
      <c r="U812" s="163"/>
      <c r="V812" s="163"/>
      <c r="W812" s="163"/>
      <c r="X812" s="163"/>
      <c r="Y812" s="163"/>
      <c r="Z812" s="163"/>
      <c r="AA812" s="163"/>
      <c r="AB812" s="163"/>
      <c r="AC812" s="163"/>
      <c r="AD812" s="163"/>
      <c r="AE812" s="163"/>
      <c r="AF812" s="163"/>
      <c r="AG812" s="163"/>
      <c r="AH812" s="163"/>
      <c r="AI812" s="163"/>
      <c r="AJ812" s="163"/>
      <c r="AK812" s="163"/>
      <c r="AL812" s="163"/>
      <c r="AM812" s="163"/>
      <c r="AN812" s="163"/>
      <c r="AO812" s="163"/>
      <c r="AP812" s="163"/>
      <c r="AQ812" s="163"/>
      <c r="AR812" s="163"/>
      <c r="AS812" s="163"/>
      <c r="AT812" s="163"/>
      <c r="AU812" s="163"/>
      <c r="AV812" s="163"/>
      <c r="AW812" s="163"/>
      <c r="AX812" s="163"/>
      <c r="AY812" s="163"/>
      <c r="AZ812" s="163"/>
      <c r="BA812" s="163"/>
      <c r="BB812" s="163"/>
      <c r="BC812" s="163"/>
      <c r="BD812" s="163"/>
      <c r="BE812" s="163"/>
      <c r="BF812" s="163"/>
      <c r="BG812" s="163"/>
      <c r="BH812" s="163"/>
      <c r="BI812" s="163"/>
      <c r="BJ812" s="163"/>
      <c r="BK812" s="164">
        <v>200</v>
      </c>
      <c r="BL812" s="164"/>
      <c r="BM812" s="164"/>
      <c r="BN812" s="164"/>
      <c r="BO812" s="164"/>
      <c r="BP812" s="164"/>
      <c r="BQ812" s="164"/>
      <c r="BR812" s="164"/>
      <c r="BS812" s="164"/>
      <c r="BT812" s="164"/>
      <c r="BU812" s="164"/>
      <c r="BV812" s="164"/>
      <c r="BW812" s="164"/>
      <c r="BX812" s="164"/>
      <c r="BY812" s="165">
        <v>200</v>
      </c>
      <c r="BZ812" s="165"/>
      <c r="CA812" s="165"/>
      <c r="CB812" s="165"/>
      <c r="CC812" s="165"/>
      <c r="CD812" s="165"/>
      <c r="CE812" s="165"/>
      <c r="CF812" s="164"/>
      <c r="CG812" s="164"/>
      <c r="CH812" s="164"/>
      <c r="CI812" s="164"/>
      <c r="CJ812" s="164"/>
      <c r="CK812" s="164"/>
      <c r="CL812" s="164"/>
      <c r="CM812" s="164"/>
      <c r="CN812" s="164"/>
    </row>
    <row r="813" spans="5:92" ht="14.25" customHeight="1" x14ac:dyDescent="0.35">
      <c r="E813" s="164">
        <v>683</v>
      </c>
      <c r="F813" s="164"/>
      <c r="G813" s="189"/>
      <c r="H813" s="189"/>
      <c r="I813" s="189"/>
      <c r="J813" s="189"/>
      <c r="K813" s="189"/>
      <c r="L813" s="189"/>
      <c r="M813" s="189"/>
      <c r="N813" s="189"/>
      <c r="O813" s="189"/>
      <c r="P813" s="189"/>
      <c r="Q813" s="189"/>
      <c r="R813" s="189"/>
      <c r="S813" s="189"/>
      <c r="T813" s="163" t="s">
        <v>2032</v>
      </c>
      <c r="U813" s="163"/>
      <c r="V813" s="163"/>
      <c r="W813" s="163"/>
      <c r="X813" s="163"/>
      <c r="Y813" s="163"/>
      <c r="Z813" s="163"/>
      <c r="AA813" s="163"/>
      <c r="AB813" s="163"/>
      <c r="AC813" s="163"/>
      <c r="AD813" s="163"/>
      <c r="AE813" s="163"/>
      <c r="AF813" s="163"/>
      <c r="AG813" s="163"/>
      <c r="AH813" s="163"/>
      <c r="AI813" s="163"/>
      <c r="AJ813" s="163"/>
      <c r="AK813" s="163"/>
      <c r="AL813" s="163"/>
      <c r="AM813" s="163"/>
      <c r="AN813" s="163"/>
      <c r="AO813" s="163"/>
      <c r="AP813" s="163"/>
      <c r="AQ813" s="163"/>
      <c r="AR813" s="163"/>
      <c r="AS813" s="163"/>
      <c r="AT813" s="163"/>
      <c r="AU813" s="163"/>
      <c r="AV813" s="163"/>
      <c r="AW813" s="163"/>
      <c r="AX813" s="163"/>
      <c r="AY813" s="163"/>
      <c r="AZ813" s="163"/>
      <c r="BA813" s="163"/>
      <c r="BB813" s="163"/>
      <c r="BC813" s="163"/>
      <c r="BD813" s="163"/>
      <c r="BE813" s="163"/>
      <c r="BF813" s="163"/>
      <c r="BG813" s="163"/>
      <c r="BH813" s="163"/>
      <c r="BI813" s="163"/>
      <c r="BJ813" s="163"/>
      <c r="BK813" s="164">
        <v>7</v>
      </c>
      <c r="BL813" s="164"/>
      <c r="BM813" s="164"/>
      <c r="BN813" s="164"/>
      <c r="BO813" s="164"/>
      <c r="BP813" s="164"/>
      <c r="BQ813" s="164"/>
      <c r="BR813" s="164"/>
      <c r="BS813" s="164"/>
      <c r="BT813" s="164"/>
      <c r="BU813" s="164"/>
      <c r="BV813" s="164"/>
      <c r="BW813" s="164"/>
      <c r="BX813" s="164"/>
      <c r="BY813" s="165">
        <v>7</v>
      </c>
      <c r="BZ813" s="165"/>
      <c r="CA813" s="165"/>
      <c r="CB813" s="165"/>
      <c r="CC813" s="165"/>
      <c r="CD813" s="165"/>
      <c r="CE813" s="165"/>
      <c r="CF813" s="164"/>
      <c r="CG813" s="164"/>
      <c r="CH813" s="164"/>
      <c r="CI813" s="164"/>
      <c r="CJ813" s="164"/>
      <c r="CK813" s="164"/>
      <c r="CL813" s="164"/>
      <c r="CM813" s="164"/>
      <c r="CN813" s="164"/>
    </row>
    <row r="814" spans="5:92" ht="14.25" customHeight="1" x14ac:dyDescent="0.35">
      <c r="E814" s="164">
        <v>684</v>
      </c>
      <c r="F814" s="164"/>
      <c r="G814" s="189"/>
      <c r="H814" s="189"/>
      <c r="I814" s="189"/>
      <c r="J814" s="189"/>
      <c r="K814" s="189"/>
      <c r="L814" s="189"/>
      <c r="M814" s="189"/>
      <c r="N814" s="189"/>
      <c r="O814" s="189"/>
      <c r="P814" s="189"/>
      <c r="Q814" s="189"/>
      <c r="R814" s="189"/>
      <c r="S814" s="189"/>
      <c r="T814" s="163" t="s">
        <v>2033</v>
      </c>
      <c r="U814" s="163"/>
      <c r="V814" s="163"/>
      <c r="W814" s="163"/>
      <c r="X814" s="163"/>
      <c r="Y814" s="163"/>
      <c r="Z814" s="163"/>
      <c r="AA814" s="163"/>
      <c r="AB814" s="163"/>
      <c r="AC814" s="163"/>
      <c r="AD814" s="163"/>
      <c r="AE814" s="163"/>
      <c r="AF814" s="163"/>
      <c r="AG814" s="163"/>
      <c r="AH814" s="163"/>
      <c r="AI814" s="163"/>
      <c r="AJ814" s="163"/>
      <c r="AK814" s="163"/>
      <c r="AL814" s="163"/>
      <c r="AM814" s="163"/>
      <c r="AN814" s="163"/>
      <c r="AO814" s="163"/>
      <c r="AP814" s="163"/>
      <c r="AQ814" s="163"/>
      <c r="AR814" s="163"/>
      <c r="AS814" s="163"/>
      <c r="AT814" s="163"/>
      <c r="AU814" s="163"/>
      <c r="AV814" s="163"/>
      <c r="AW814" s="163"/>
      <c r="AX814" s="163"/>
      <c r="AY814" s="163"/>
      <c r="AZ814" s="163"/>
      <c r="BA814" s="163"/>
      <c r="BB814" s="163"/>
      <c r="BC814" s="163"/>
      <c r="BD814" s="163"/>
      <c r="BE814" s="163"/>
      <c r="BF814" s="163"/>
      <c r="BG814" s="163"/>
      <c r="BH814" s="163"/>
      <c r="BI814" s="163"/>
      <c r="BJ814" s="163"/>
      <c r="BK814" s="164"/>
      <c r="BL814" s="164"/>
      <c r="BM814" s="164"/>
      <c r="BN814" s="164"/>
      <c r="BO814" s="164"/>
      <c r="BP814" s="164"/>
      <c r="BQ814" s="164"/>
      <c r="BR814" s="164">
        <v>18</v>
      </c>
      <c r="BS814" s="164"/>
      <c r="BT814" s="164"/>
      <c r="BU814" s="164"/>
      <c r="BV814" s="164"/>
      <c r="BW814" s="164"/>
      <c r="BX814" s="164"/>
      <c r="BY814" s="165">
        <v>18</v>
      </c>
      <c r="BZ814" s="165"/>
      <c r="CA814" s="165"/>
      <c r="CB814" s="165"/>
      <c r="CC814" s="165"/>
      <c r="CD814" s="165"/>
      <c r="CE814" s="165"/>
      <c r="CF814" s="164"/>
      <c r="CG814" s="164"/>
      <c r="CH814" s="164"/>
      <c r="CI814" s="164"/>
      <c r="CJ814" s="164"/>
      <c r="CK814" s="164"/>
      <c r="CL814" s="164"/>
      <c r="CM814" s="164"/>
      <c r="CN814" s="164"/>
    </row>
    <row r="815" spans="5:92" ht="14.25" customHeight="1" x14ac:dyDescent="0.35">
      <c r="E815" s="164">
        <v>685</v>
      </c>
      <c r="F815" s="164"/>
      <c r="G815" s="189"/>
      <c r="H815" s="189"/>
      <c r="I815" s="189"/>
      <c r="J815" s="189"/>
      <c r="K815" s="189"/>
      <c r="L815" s="189"/>
      <c r="M815" s="189"/>
      <c r="N815" s="189"/>
      <c r="O815" s="189"/>
      <c r="P815" s="189"/>
      <c r="Q815" s="189"/>
      <c r="R815" s="189"/>
      <c r="S815" s="189"/>
      <c r="T815" s="163" t="s">
        <v>2034</v>
      </c>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c r="AT815" s="163"/>
      <c r="AU815" s="163"/>
      <c r="AV815" s="163"/>
      <c r="AW815" s="163"/>
      <c r="AX815" s="163"/>
      <c r="AY815" s="163"/>
      <c r="AZ815" s="163"/>
      <c r="BA815" s="163"/>
      <c r="BB815" s="163"/>
      <c r="BC815" s="163"/>
      <c r="BD815" s="163"/>
      <c r="BE815" s="163"/>
      <c r="BF815" s="163"/>
      <c r="BG815" s="163"/>
      <c r="BH815" s="163"/>
      <c r="BI815" s="163"/>
      <c r="BJ815" s="163"/>
      <c r="BK815" s="164">
        <v>5</v>
      </c>
      <c r="BL815" s="164"/>
      <c r="BM815" s="164"/>
      <c r="BN815" s="164"/>
      <c r="BO815" s="164"/>
      <c r="BP815" s="164"/>
      <c r="BQ815" s="164"/>
      <c r="BR815" s="164"/>
      <c r="BS815" s="164"/>
      <c r="BT815" s="164"/>
      <c r="BU815" s="164"/>
      <c r="BV815" s="164"/>
      <c r="BW815" s="164"/>
      <c r="BX815" s="164"/>
      <c r="BY815" s="165">
        <v>5</v>
      </c>
      <c r="BZ815" s="165"/>
      <c r="CA815" s="165"/>
      <c r="CB815" s="165"/>
      <c r="CC815" s="165"/>
      <c r="CD815" s="165"/>
      <c r="CE815" s="165"/>
      <c r="CF815" s="164"/>
      <c r="CG815" s="164"/>
      <c r="CH815" s="164"/>
      <c r="CI815" s="164"/>
      <c r="CJ815" s="164"/>
      <c r="CK815" s="164"/>
      <c r="CL815" s="164"/>
      <c r="CM815" s="164"/>
      <c r="CN815" s="164"/>
    </row>
    <row r="816" spans="5:92" ht="14.25" customHeight="1" x14ac:dyDescent="0.35">
      <c r="E816" s="164">
        <v>686</v>
      </c>
      <c r="F816" s="164"/>
      <c r="G816" s="189"/>
      <c r="H816" s="189"/>
      <c r="I816" s="189"/>
      <c r="J816" s="189"/>
      <c r="K816" s="189"/>
      <c r="L816" s="189"/>
      <c r="M816" s="189"/>
      <c r="N816" s="189"/>
      <c r="O816" s="189"/>
      <c r="P816" s="189"/>
      <c r="Q816" s="189"/>
      <c r="R816" s="189"/>
      <c r="S816" s="189"/>
      <c r="T816" s="163" t="s">
        <v>2035</v>
      </c>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c r="AT816" s="163"/>
      <c r="AU816" s="163"/>
      <c r="AV816" s="163"/>
      <c r="AW816" s="163"/>
      <c r="AX816" s="163"/>
      <c r="AY816" s="163"/>
      <c r="AZ816" s="163"/>
      <c r="BA816" s="163"/>
      <c r="BB816" s="163"/>
      <c r="BC816" s="163"/>
      <c r="BD816" s="163"/>
      <c r="BE816" s="163"/>
      <c r="BF816" s="163"/>
      <c r="BG816" s="163"/>
      <c r="BH816" s="163"/>
      <c r="BI816" s="163"/>
      <c r="BJ816" s="163"/>
      <c r="BK816" s="164">
        <v>33</v>
      </c>
      <c r="BL816" s="164"/>
      <c r="BM816" s="164"/>
      <c r="BN816" s="164"/>
      <c r="BO816" s="164"/>
      <c r="BP816" s="164"/>
      <c r="BQ816" s="164"/>
      <c r="BR816" s="164"/>
      <c r="BS816" s="164"/>
      <c r="BT816" s="164"/>
      <c r="BU816" s="164"/>
      <c r="BV816" s="164"/>
      <c r="BW816" s="164"/>
      <c r="BX816" s="164"/>
      <c r="BY816" s="165">
        <v>33</v>
      </c>
      <c r="BZ816" s="165"/>
      <c r="CA816" s="165"/>
      <c r="CB816" s="165"/>
      <c r="CC816" s="165"/>
      <c r="CD816" s="165"/>
      <c r="CE816" s="165"/>
      <c r="CF816" s="164"/>
      <c r="CG816" s="164"/>
      <c r="CH816" s="164"/>
      <c r="CI816" s="164"/>
      <c r="CJ816" s="164"/>
      <c r="CK816" s="164"/>
      <c r="CL816" s="164"/>
      <c r="CM816" s="164"/>
      <c r="CN816" s="164"/>
    </row>
    <row r="817" spans="5:92" ht="14.25" customHeight="1" x14ac:dyDescent="0.35">
      <c r="E817" s="164">
        <v>687</v>
      </c>
      <c r="F817" s="164"/>
      <c r="G817" s="189"/>
      <c r="H817" s="189"/>
      <c r="I817" s="189"/>
      <c r="J817" s="189"/>
      <c r="K817" s="189"/>
      <c r="L817" s="189"/>
      <c r="M817" s="189"/>
      <c r="N817" s="189"/>
      <c r="O817" s="189"/>
      <c r="P817" s="189"/>
      <c r="Q817" s="189"/>
      <c r="R817" s="189"/>
      <c r="S817" s="189"/>
      <c r="T817" s="163" t="s">
        <v>2036</v>
      </c>
      <c r="U817" s="163"/>
      <c r="V817" s="163"/>
      <c r="W817" s="163"/>
      <c r="X817" s="163"/>
      <c r="Y817" s="163"/>
      <c r="Z817" s="163"/>
      <c r="AA817" s="163"/>
      <c r="AB817" s="163"/>
      <c r="AC817" s="163"/>
      <c r="AD817" s="163"/>
      <c r="AE817" s="163"/>
      <c r="AF817" s="163"/>
      <c r="AG817" s="163"/>
      <c r="AH817" s="163"/>
      <c r="AI817" s="163"/>
      <c r="AJ817" s="163"/>
      <c r="AK817" s="163"/>
      <c r="AL817" s="163"/>
      <c r="AM817" s="163"/>
      <c r="AN817" s="163"/>
      <c r="AO817" s="163"/>
      <c r="AP817" s="163"/>
      <c r="AQ817" s="163"/>
      <c r="AR817" s="163"/>
      <c r="AS817" s="163"/>
      <c r="AT817" s="163"/>
      <c r="AU817" s="163"/>
      <c r="AV817" s="163"/>
      <c r="AW817" s="163"/>
      <c r="AX817" s="163"/>
      <c r="AY817" s="163"/>
      <c r="AZ817" s="163"/>
      <c r="BA817" s="163"/>
      <c r="BB817" s="163"/>
      <c r="BC817" s="163"/>
      <c r="BD817" s="163"/>
      <c r="BE817" s="163"/>
      <c r="BF817" s="163"/>
      <c r="BG817" s="163"/>
      <c r="BH817" s="163"/>
      <c r="BI817" s="163"/>
      <c r="BJ817" s="163"/>
      <c r="BK817" s="164">
        <v>32</v>
      </c>
      <c r="BL817" s="164"/>
      <c r="BM817" s="164"/>
      <c r="BN817" s="164"/>
      <c r="BO817" s="164"/>
      <c r="BP817" s="164"/>
      <c r="BQ817" s="164"/>
      <c r="BR817" s="164"/>
      <c r="BS817" s="164"/>
      <c r="BT817" s="164"/>
      <c r="BU817" s="164"/>
      <c r="BV817" s="164"/>
      <c r="BW817" s="164"/>
      <c r="BX817" s="164"/>
      <c r="BY817" s="165">
        <v>32</v>
      </c>
      <c r="BZ817" s="165"/>
      <c r="CA817" s="165"/>
      <c r="CB817" s="165"/>
      <c r="CC817" s="165"/>
      <c r="CD817" s="165"/>
      <c r="CE817" s="165"/>
      <c r="CF817" s="164"/>
      <c r="CG817" s="164"/>
      <c r="CH817" s="164"/>
      <c r="CI817" s="164"/>
      <c r="CJ817" s="164"/>
      <c r="CK817" s="164"/>
      <c r="CL817" s="164"/>
      <c r="CM817" s="164"/>
      <c r="CN817" s="164"/>
    </row>
    <row r="818" spans="5:92" ht="14.25" customHeight="1" x14ac:dyDescent="0.35">
      <c r="E818" s="164">
        <v>688</v>
      </c>
      <c r="F818" s="164"/>
      <c r="G818" s="189"/>
      <c r="H818" s="189"/>
      <c r="I818" s="189"/>
      <c r="J818" s="189"/>
      <c r="K818" s="189"/>
      <c r="L818" s="189"/>
      <c r="M818" s="189"/>
      <c r="N818" s="189"/>
      <c r="O818" s="189"/>
      <c r="P818" s="189"/>
      <c r="Q818" s="189"/>
      <c r="R818" s="189"/>
      <c r="S818" s="189"/>
      <c r="T818" s="163" t="s">
        <v>2037</v>
      </c>
      <c r="U818" s="163"/>
      <c r="V818" s="163"/>
      <c r="W818" s="163"/>
      <c r="X818" s="163"/>
      <c r="Y818" s="163"/>
      <c r="Z818" s="163"/>
      <c r="AA818" s="163"/>
      <c r="AB818" s="163"/>
      <c r="AC818" s="163"/>
      <c r="AD818" s="163"/>
      <c r="AE818" s="163"/>
      <c r="AF818" s="163"/>
      <c r="AG818" s="163"/>
      <c r="AH818" s="163"/>
      <c r="AI818" s="163"/>
      <c r="AJ818" s="163"/>
      <c r="AK818" s="163"/>
      <c r="AL818" s="163"/>
      <c r="AM818" s="163"/>
      <c r="AN818" s="163"/>
      <c r="AO818" s="163"/>
      <c r="AP818" s="163"/>
      <c r="AQ818" s="163"/>
      <c r="AR818" s="163"/>
      <c r="AS818" s="163"/>
      <c r="AT818" s="163"/>
      <c r="AU818" s="163"/>
      <c r="AV818" s="163"/>
      <c r="AW818" s="163"/>
      <c r="AX818" s="163"/>
      <c r="AY818" s="163"/>
      <c r="AZ818" s="163"/>
      <c r="BA818" s="163"/>
      <c r="BB818" s="163"/>
      <c r="BC818" s="163"/>
      <c r="BD818" s="163">
        <v>86</v>
      </c>
      <c r="BE818" s="163"/>
      <c r="BF818" s="163"/>
      <c r="BG818" s="163"/>
      <c r="BH818" s="163"/>
      <c r="BI818" s="163"/>
      <c r="BJ818" s="163"/>
      <c r="BK818" s="164"/>
      <c r="BL818" s="164"/>
      <c r="BM818" s="164"/>
      <c r="BN818" s="164"/>
      <c r="BO818" s="164"/>
      <c r="BP818" s="164"/>
      <c r="BQ818" s="164"/>
      <c r="BR818" s="164"/>
      <c r="BS818" s="164"/>
      <c r="BT818" s="164"/>
      <c r="BU818" s="164"/>
      <c r="BV818" s="164"/>
      <c r="BW818" s="164"/>
      <c r="BX818" s="164"/>
      <c r="BY818" s="165">
        <v>86</v>
      </c>
      <c r="BZ818" s="165"/>
      <c r="CA818" s="165"/>
      <c r="CB818" s="165"/>
      <c r="CC818" s="165"/>
      <c r="CD818" s="165"/>
      <c r="CE818" s="165"/>
      <c r="CF818" s="164"/>
      <c r="CG818" s="164"/>
      <c r="CH818" s="164"/>
      <c r="CI818" s="164"/>
      <c r="CJ818" s="164"/>
      <c r="CK818" s="164"/>
      <c r="CL818" s="164"/>
      <c r="CM818" s="164"/>
      <c r="CN818" s="164"/>
    </row>
    <row r="819" spans="5:92" ht="14.25" customHeight="1" x14ac:dyDescent="0.35">
      <c r="E819" s="164">
        <v>689</v>
      </c>
      <c r="F819" s="164"/>
      <c r="G819" s="189"/>
      <c r="H819" s="189"/>
      <c r="I819" s="189"/>
      <c r="J819" s="189"/>
      <c r="K819" s="189"/>
      <c r="L819" s="189"/>
      <c r="M819" s="189"/>
      <c r="N819" s="189"/>
      <c r="O819" s="189"/>
      <c r="P819" s="189"/>
      <c r="Q819" s="189"/>
      <c r="R819" s="189"/>
      <c r="S819" s="189"/>
      <c r="T819" s="163" t="s">
        <v>2038</v>
      </c>
      <c r="U819" s="163"/>
      <c r="V819" s="163"/>
      <c r="W819" s="163"/>
      <c r="X819" s="163"/>
      <c r="Y819" s="163"/>
      <c r="Z819" s="163"/>
      <c r="AA819" s="163"/>
      <c r="AB819" s="163"/>
      <c r="AC819" s="163"/>
      <c r="AD819" s="163"/>
      <c r="AE819" s="163"/>
      <c r="AF819" s="163"/>
      <c r="AG819" s="163"/>
      <c r="AH819" s="163"/>
      <c r="AI819" s="163"/>
      <c r="AJ819" s="163"/>
      <c r="AK819" s="163"/>
      <c r="AL819" s="163"/>
      <c r="AM819" s="163"/>
      <c r="AN819" s="163"/>
      <c r="AO819" s="163"/>
      <c r="AP819" s="163"/>
      <c r="AQ819" s="163"/>
      <c r="AR819" s="163"/>
      <c r="AS819" s="163"/>
      <c r="AT819" s="163"/>
      <c r="AU819" s="163"/>
      <c r="AV819" s="163"/>
      <c r="AW819" s="163"/>
      <c r="AX819" s="163"/>
      <c r="AY819" s="163"/>
      <c r="AZ819" s="163"/>
      <c r="BA819" s="163"/>
      <c r="BB819" s="163"/>
      <c r="BC819" s="163"/>
      <c r="BD819" s="163">
        <v>144</v>
      </c>
      <c r="BE819" s="163"/>
      <c r="BF819" s="163"/>
      <c r="BG819" s="163"/>
      <c r="BH819" s="163"/>
      <c r="BI819" s="163"/>
      <c r="BJ819" s="163"/>
      <c r="BK819" s="164"/>
      <c r="BL819" s="164"/>
      <c r="BM819" s="164"/>
      <c r="BN819" s="164"/>
      <c r="BO819" s="164"/>
      <c r="BP819" s="164"/>
      <c r="BQ819" s="164"/>
      <c r="BR819" s="164"/>
      <c r="BS819" s="164"/>
      <c r="BT819" s="164"/>
      <c r="BU819" s="164"/>
      <c r="BV819" s="164"/>
      <c r="BW819" s="164"/>
      <c r="BX819" s="164"/>
      <c r="BY819" s="165">
        <v>144</v>
      </c>
      <c r="BZ819" s="165"/>
      <c r="CA819" s="165"/>
      <c r="CB819" s="165"/>
      <c r="CC819" s="165"/>
      <c r="CD819" s="165"/>
      <c r="CE819" s="165"/>
      <c r="CF819" s="164"/>
      <c r="CG819" s="164"/>
      <c r="CH819" s="164"/>
      <c r="CI819" s="164"/>
      <c r="CJ819" s="164"/>
      <c r="CK819" s="164"/>
      <c r="CL819" s="164"/>
      <c r="CM819" s="164"/>
      <c r="CN819" s="164"/>
    </row>
    <row r="820" spans="5:92" ht="14.25" customHeight="1" x14ac:dyDescent="0.35">
      <c r="E820" s="164">
        <v>690</v>
      </c>
      <c r="F820" s="164"/>
      <c r="G820" s="189"/>
      <c r="H820" s="189"/>
      <c r="I820" s="189"/>
      <c r="J820" s="189"/>
      <c r="K820" s="189"/>
      <c r="L820" s="189"/>
      <c r="M820" s="189"/>
      <c r="N820" s="189"/>
      <c r="O820" s="189"/>
      <c r="P820" s="189"/>
      <c r="Q820" s="189"/>
      <c r="R820" s="189"/>
      <c r="S820" s="189"/>
      <c r="T820" s="163" t="s">
        <v>2039</v>
      </c>
      <c r="U820" s="163"/>
      <c r="V820" s="163"/>
      <c r="W820" s="163"/>
      <c r="X820" s="163"/>
      <c r="Y820" s="163"/>
      <c r="Z820" s="163"/>
      <c r="AA820" s="163"/>
      <c r="AB820" s="163"/>
      <c r="AC820" s="163"/>
      <c r="AD820" s="163"/>
      <c r="AE820" s="163"/>
      <c r="AF820" s="163"/>
      <c r="AG820" s="163"/>
      <c r="AH820" s="163"/>
      <c r="AI820" s="163"/>
      <c r="AJ820" s="163"/>
      <c r="AK820" s="163"/>
      <c r="AL820" s="163"/>
      <c r="AM820" s="163"/>
      <c r="AN820" s="163"/>
      <c r="AO820" s="163"/>
      <c r="AP820" s="163"/>
      <c r="AQ820" s="163"/>
      <c r="AR820" s="163"/>
      <c r="AS820" s="163"/>
      <c r="AT820" s="163"/>
      <c r="AU820" s="163"/>
      <c r="AV820" s="163"/>
      <c r="AW820" s="163"/>
      <c r="AX820" s="163"/>
      <c r="AY820" s="163"/>
      <c r="AZ820" s="163"/>
      <c r="BA820" s="163"/>
      <c r="BB820" s="163"/>
      <c r="BC820" s="163"/>
      <c r="BD820" s="163"/>
      <c r="BE820" s="163"/>
      <c r="BF820" s="163"/>
      <c r="BG820" s="163"/>
      <c r="BH820" s="163"/>
      <c r="BI820" s="163"/>
      <c r="BJ820" s="163"/>
      <c r="BK820" s="164">
        <v>14</v>
      </c>
      <c r="BL820" s="164"/>
      <c r="BM820" s="164"/>
      <c r="BN820" s="164"/>
      <c r="BO820" s="164"/>
      <c r="BP820" s="164"/>
      <c r="BQ820" s="164"/>
      <c r="BR820" s="164"/>
      <c r="BS820" s="164"/>
      <c r="BT820" s="164"/>
      <c r="BU820" s="164"/>
      <c r="BV820" s="164"/>
      <c r="BW820" s="164"/>
      <c r="BX820" s="164"/>
      <c r="BY820" s="165">
        <v>14</v>
      </c>
      <c r="BZ820" s="165"/>
      <c r="CA820" s="165"/>
      <c r="CB820" s="165"/>
      <c r="CC820" s="165"/>
      <c r="CD820" s="165"/>
      <c r="CE820" s="165"/>
      <c r="CF820" s="164"/>
      <c r="CG820" s="164"/>
      <c r="CH820" s="164"/>
      <c r="CI820" s="164"/>
      <c r="CJ820" s="164"/>
      <c r="CK820" s="164"/>
      <c r="CL820" s="164"/>
      <c r="CM820" s="164"/>
      <c r="CN820" s="164"/>
    </row>
    <row r="821" spans="5:92" ht="14.25" customHeight="1" x14ac:dyDescent="0.35">
      <c r="E821" s="164">
        <v>691</v>
      </c>
      <c r="F821" s="164"/>
      <c r="G821" s="189"/>
      <c r="H821" s="189"/>
      <c r="I821" s="189"/>
      <c r="J821" s="189"/>
      <c r="K821" s="189"/>
      <c r="L821" s="189"/>
      <c r="M821" s="189"/>
      <c r="N821" s="189"/>
      <c r="O821" s="189"/>
      <c r="P821" s="189"/>
      <c r="Q821" s="189"/>
      <c r="R821" s="189"/>
      <c r="S821" s="189"/>
      <c r="T821" s="163" t="s">
        <v>2040</v>
      </c>
      <c r="U821" s="163"/>
      <c r="V821" s="163"/>
      <c r="W821" s="163"/>
      <c r="X821" s="163"/>
      <c r="Y821" s="163"/>
      <c r="Z821" s="163"/>
      <c r="AA821" s="163"/>
      <c r="AB821" s="163"/>
      <c r="AC821" s="163"/>
      <c r="AD821" s="163"/>
      <c r="AE821" s="163"/>
      <c r="AF821" s="163"/>
      <c r="AG821" s="163"/>
      <c r="AH821" s="163"/>
      <c r="AI821" s="163"/>
      <c r="AJ821" s="163"/>
      <c r="AK821" s="163"/>
      <c r="AL821" s="163"/>
      <c r="AM821" s="163"/>
      <c r="AN821" s="163"/>
      <c r="AO821" s="163"/>
      <c r="AP821" s="163"/>
      <c r="AQ821" s="163"/>
      <c r="AR821" s="163"/>
      <c r="AS821" s="163"/>
      <c r="AT821" s="163"/>
      <c r="AU821" s="163"/>
      <c r="AV821" s="163"/>
      <c r="AW821" s="163"/>
      <c r="AX821" s="163"/>
      <c r="AY821" s="163"/>
      <c r="AZ821" s="163"/>
      <c r="BA821" s="163"/>
      <c r="BB821" s="163"/>
      <c r="BC821" s="163"/>
      <c r="BD821" s="163"/>
      <c r="BE821" s="163"/>
      <c r="BF821" s="163"/>
      <c r="BG821" s="163"/>
      <c r="BH821" s="163"/>
      <c r="BI821" s="163"/>
      <c r="BJ821" s="163"/>
      <c r="BK821" s="164">
        <v>219</v>
      </c>
      <c r="BL821" s="164"/>
      <c r="BM821" s="164"/>
      <c r="BN821" s="164"/>
      <c r="BO821" s="164"/>
      <c r="BP821" s="164"/>
      <c r="BQ821" s="164"/>
      <c r="BR821" s="164"/>
      <c r="BS821" s="164"/>
      <c r="BT821" s="164"/>
      <c r="BU821" s="164"/>
      <c r="BV821" s="164"/>
      <c r="BW821" s="164"/>
      <c r="BX821" s="164"/>
      <c r="BY821" s="165">
        <v>219</v>
      </c>
      <c r="BZ821" s="165"/>
      <c r="CA821" s="165"/>
      <c r="CB821" s="165"/>
      <c r="CC821" s="165"/>
      <c r="CD821" s="165"/>
      <c r="CE821" s="165"/>
      <c r="CF821" s="164"/>
      <c r="CG821" s="164"/>
      <c r="CH821" s="164"/>
      <c r="CI821" s="164"/>
      <c r="CJ821" s="164"/>
      <c r="CK821" s="164"/>
      <c r="CL821" s="164"/>
      <c r="CM821" s="164"/>
      <c r="CN821" s="164"/>
    </row>
    <row r="822" spans="5:92" ht="14.25" customHeight="1" x14ac:dyDescent="0.35">
      <c r="E822" s="164">
        <v>692</v>
      </c>
      <c r="F822" s="164"/>
      <c r="G822" s="189"/>
      <c r="H822" s="189"/>
      <c r="I822" s="189"/>
      <c r="J822" s="189"/>
      <c r="K822" s="189"/>
      <c r="L822" s="189"/>
      <c r="M822" s="189"/>
      <c r="N822" s="189"/>
      <c r="O822" s="189"/>
      <c r="P822" s="189"/>
      <c r="Q822" s="189"/>
      <c r="R822" s="189"/>
      <c r="S822" s="189"/>
      <c r="T822" s="163" t="s">
        <v>2041</v>
      </c>
      <c r="U822" s="163"/>
      <c r="V822" s="163"/>
      <c r="W822" s="163"/>
      <c r="X822" s="163"/>
      <c r="Y822" s="163"/>
      <c r="Z822" s="163"/>
      <c r="AA822" s="163"/>
      <c r="AB822" s="163"/>
      <c r="AC822" s="163"/>
      <c r="AD822" s="163"/>
      <c r="AE822" s="163"/>
      <c r="AF822" s="163"/>
      <c r="AG822" s="163"/>
      <c r="AH822" s="163"/>
      <c r="AI822" s="163"/>
      <c r="AJ822" s="163"/>
      <c r="AK822" s="163"/>
      <c r="AL822" s="163"/>
      <c r="AM822" s="163"/>
      <c r="AN822" s="163"/>
      <c r="AO822" s="163"/>
      <c r="AP822" s="163"/>
      <c r="AQ822" s="163"/>
      <c r="AR822" s="163"/>
      <c r="AS822" s="163"/>
      <c r="AT822" s="163"/>
      <c r="AU822" s="163"/>
      <c r="AV822" s="163"/>
      <c r="AW822" s="163"/>
      <c r="AX822" s="163"/>
      <c r="AY822" s="163"/>
      <c r="AZ822" s="163"/>
      <c r="BA822" s="163"/>
      <c r="BB822" s="163"/>
      <c r="BC822" s="163"/>
      <c r="BD822" s="163"/>
      <c r="BE822" s="163"/>
      <c r="BF822" s="163"/>
      <c r="BG822" s="163"/>
      <c r="BH822" s="163"/>
      <c r="BI822" s="163"/>
      <c r="BJ822" s="163"/>
      <c r="BK822" s="164">
        <v>12</v>
      </c>
      <c r="BL822" s="164"/>
      <c r="BM822" s="164"/>
      <c r="BN822" s="164"/>
      <c r="BO822" s="164"/>
      <c r="BP822" s="164"/>
      <c r="BQ822" s="164"/>
      <c r="BR822" s="164"/>
      <c r="BS822" s="164"/>
      <c r="BT822" s="164"/>
      <c r="BU822" s="164"/>
      <c r="BV822" s="164"/>
      <c r="BW822" s="164"/>
      <c r="BX822" s="164"/>
      <c r="BY822" s="165">
        <v>12</v>
      </c>
      <c r="BZ822" s="165"/>
      <c r="CA822" s="165"/>
      <c r="CB822" s="165"/>
      <c r="CC822" s="165"/>
      <c r="CD822" s="165"/>
      <c r="CE822" s="165"/>
      <c r="CF822" s="164"/>
      <c r="CG822" s="164"/>
      <c r="CH822" s="164"/>
      <c r="CI822" s="164"/>
      <c r="CJ822" s="164"/>
      <c r="CK822" s="164"/>
      <c r="CL822" s="164"/>
      <c r="CM822" s="164"/>
      <c r="CN822" s="164"/>
    </row>
    <row r="823" spans="5:92" ht="14.25" customHeight="1" x14ac:dyDescent="0.35">
      <c r="E823" s="164">
        <v>693</v>
      </c>
      <c r="F823" s="164"/>
      <c r="G823" s="189"/>
      <c r="H823" s="189"/>
      <c r="I823" s="189"/>
      <c r="J823" s="189"/>
      <c r="K823" s="189"/>
      <c r="L823" s="189"/>
      <c r="M823" s="189"/>
      <c r="N823" s="189"/>
      <c r="O823" s="189"/>
      <c r="P823" s="189"/>
      <c r="Q823" s="189"/>
      <c r="R823" s="189"/>
      <c r="S823" s="189"/>
      <c r="T823" s="163" t="s">
        <v>2042</v>
      </c>
      <c r="U823" s="163"/>
      <c r="V823" s="163"/>
      <c r="W823" s="163"/>
      <c r="X823" s="163"/>
      <c r="Y823" s="163"/>
      <c r="Z823" s="163"/>
      <c r="AA823" s="163"/>
      <c r="AB823" s="163"/>
      <c r="AC823" s="163"/>
      <c r="AD823" s="163"/>
      <c r="AE823" s="163"/>
      <c r="AF823" s="163"/>
      <c r="AG823" s="163"/>
      <c r="AH823" s="163"/>
      <c r="AI823" s="163"/>
      <c r="AJ823" s="163"/>
      <c r="AK823" s="163"/>
      <c r="AL823" s="163"/>
      <c r="AM823" s="163"/>
      <c r="AN823" s="163"/>
      <c r="AO823" s="163"/>
      <c r="AP823" s="163"/>
      <c r="AQ823" s="163"/>
      <c r="AR823" s="163"/>
      <c r="AS823" s="163"/>
      <c r="AT823" s="163"/>
      <c r="AU823" s="163"/>
      <c r="AV823" s="163"/>
      <c r="AW823" s="163"/>
      <c r="AX823" s="163"/>
      <c r="AY823" s="163"/>
      <c r="AZ823" s="163"/>
      <c r="BA823" s="163"/>
      <c r="BB823" s="163"/>
      <c r="BC823" s="163"/>
      <c r="BD823" s="163"/>
      <c r="BE823" s="163"/>
      <c r="BF823" s="163"/>
      <c r="BG823" s="163"/>
      <c r="BH823" s="163"/>
      <c r="BI823" s="163"/>
      <c r="BJ823" s="163"/>
      <c r="BK823" s="164"/>
      <c r="BL823" s="164"/>
      <c r="BM823" s="164"/>
      <c r="BN823" s="164"/>
      <c r="BO823" s="164"/>
      <c r="BP823" s="164"/>
      <c r="BQ823" s="164"/>
      <c r="BR823" s="164">
        <v>2</v>
      </c>
      <c r="BS823" s="164"/>
      <c r="BT823" s="164"/>
      <c r="BU823" s="164"/>
      <c r="BV823" s="164"/>
      <c r="BW823" s="164"/>
      <c r="BX823" s="164"/>
      <c r="BY823" s="165">
        <v>2</v>
      </c>
      <c r="BZ823" s="165"/>
      <c r="CA823" s="165"/>
      <c r="CB823" s="165"/>
      <c r="CC823" s="165"/>
      <c r="CD823" s="165"/>
      <c r="CE823" s="165"/>
      <c r="CF823" s="164"/>
      <c r="CG823" s="164"/>
      <c r="CH823" s="164"/>
      <c r="CI823" s="164"/>
      <c r="CJ823" s="164"/>
      <c r="CK823" s="164"/>
      <c r="CL823" s="164"/>
      <c r="CM823" s="164"/>
      <c r="CN823" s="164"/>
    </row>
    <row r="824" spans="5:92" ht="14.25" customHeight="1" x14ac:dyDescent="0.35">
      <c r="E824" s="164">
        <v>694</v>
      </c>
      <c r="F824" s="164"/>
      <c r="G824" s="189"/>
      <c r="H824" s="189"/>
      <c r="I824" s="189"/>
      <c r="J824" s="189"/>
      <c r="K824" s="189"/>
      <c r="L824" s="189"/>
      <c r="M824" s="189"/>
      <c r="N824" s="189"/>
      <c r="O824" s="189"/>
      <c r="P824" s="189"/>
      <c r="Q824" s="189"/>
      <c r="R824" s="189"/>
      <c r="S824" s="189"/>
      <c r="T824" s="163" t="s">
        <v>2043</v>
      </c>
      <c r="U824" s="163"/>
      <c r="V824" s="163"/>
      <c r="W824" s="163"/>
      <c r="X824" s="163"/>
      <c r="Y824" s="163"/>
      <c r="Z824" s="163"/>
      <c r="AA824" s="163"/>
      <c r="AB824" s="163"/>
      <c r="AC824" s="163"/>
      <c r="AD824" s="163"/>
      <c r="AE824" s="163"/>
      <c r="AF824" s="163"/>
      <c r="AG824" s="163"/>
      <c r="AH824" s="163"/>
      <c r="AI824" s="163"/>
      <c r="AJ824" s="163"/>
      <c r="AK824" s="163"/>
      <c r="AL824" s="163"/>
      <c r="AM824" s="163"/>
      <c r="AN824" s="163"/>
      <c r="AO824" s="163"/>
      <c r="AP824" s="163"/>
      <c r="AQ824" s="163"/>
      <c r="AR824" s="163"/>
      <c r="AS824" s="163"/>
      <c r="AT824" s="163"/>
      <c r="AU824" s="163"/>
      <c r="AV824" s="163"/>
      <c r="AW824" s="163"/>
      <c r="AX824" s="163"/>
      <c r="AY824" s="163"/>
      <c r="AZ824" s="163"/>
      <c r="BA824" s="163"/>
      <c r="BB824" s="163"/>
      <c r="BC824" s="163"/>
      <c r="BD824" s="163"/>
      <c r="BE824" s="163"/>
      <c r="BF824" s="163"/>
      <c r="BG824" s="163"/>
      <c r="BH824" s="163"/>
      <c r="BI824" s="163"/>
      <c r="BJ824" s="163"/>
      <c r="BK824" s="164">
        <v>55</v>
      </c>
      <c r="BL824" s="164"/>
      <c r="BM824" s="164"/>
      <c r="BN824" s="164"/>
      <c r="BO824" s="164"/>
      <c r="BP824" s="164"/>
      <c r="BQ824" s="164"/>
      <c r="BR824" s="164"/>
      <c r="BS824" s="164"/>
      <c r="BT824" s="164"/>
      <c r="BU824" s="164"/>
      <c r="BV824" s="164"/>
      <c r="BW824" s="164"/>
      <c r="BX824" s="164"/>
      <c r="BY824" s="165">
        <v>55</v>
      </c>
      <c r="BZ824" s="165"/>
      <c r="CA824" s="165"/>
      <c r="CB824" s="165"/>
      <c r="CC824" s="165"/>
      <c r="CD824" s="165"/>
      <c r="CE824" s="165"/>
      <c r="CF824" s="164"/>
      <c r="CG824" s="164"/>
      <c r="CH824" s="164"/>
      <c r="CI824" s="164"/>
      <c r="CJ824" s="164"/>
      <c r="CK824" s="164"/>
      <c r="CL824" s="164"/>
      <c r="CM824" s="164"/>
      <c r="CN824" s="164"/>
    </row>
    <row r="825" spans="5:92" ht="14.25" customHeight="1" x14ac:dyDescent="0.35">
      <c r="E825" s="164">
        <v>695</v>
      </c>
      <c r="F825" s="164"/>
      <c r="G825" s="189"/>
      <c r="H825" s="189"/>
      <c r="I825" s="189"/>
      <c r="J825" s="189"/>
      <c r="K825" s="189"/>
      <c r="L825" s="189"/>
      <c r="M825" s="189"/>
      <c r="N825" s="189"/>
      <c r="O825" s="189"/>
      <c r="P825" s="189"/>
      <c r="Q825" s="189"/>
      <c r="R825" s="189"/>
      <c r="S825" s="189"/>
      <c r="T825" s="163" t="s">
        <v>2044</v>
      </c>
      <c r="U825" s="163"/>
      <c r="V825" s="163"/>
      <c r="W825" s="163"/>
      <c r="X825" s="163"/>
      <c r="Y825" s="163"/>
      <c r="Z825" s="163"/>
      <c r="AA825" s="163"/>
      <c r="AB825" s="163"/>
      <c r="AC825" s="163"/>
      <c r="AD825" s="163"/>
      <c r="AE825" s="163"/>
      <c r="AF825" s="163"/>
      <c r="AG825" s="163"/>
      <c r="AH825" s="163"/>
      <c r="AI825" s="163"/>
      <c r="AJ825" s="163"/>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v>25</v>
      </c>
      <c r="BE825" s="163"/>
      <c r="BF825" s="163"/>
      <c r="BG825" s="163"/>
      <c r="BH825" s="163"/>
      <c r="BI825" s="163"/>
      <c r="BJ825" s="163"/>
      <c r="BK825" s="164"/>
      <c r="BL825" s="164"/>
      <c r="BM825" s="164"/>
      <c r="BN825" s="164"/>
      <c r="BO825" s="164"/>
      <c r="BP825" s="164"/>
      <c r="BQ825" s="164"/>
      <c r="BR825" s="164"/>
      <c r="BS825" s="164"/>
      <c r="BT825" s="164"/>
      <c r="BU825" s="164"/>
      <c r="BV825" s="164"/>
      <c r="BW825" s="164"/>
      <c r="BX825" s="164"/>
      <c r="BY825" s="165">
        <v>25</v>
      </c>
      <c r="BZ825" s="165"/>
      <c r="CA825" s="165"/>
      <c r="CB825" s="165"/>
      <c r="CC825" s="165"/>
      <c r="CD825" s="165"/>
      <c r="CE825" s="165"/>
      <c r="CF825" s="164"/>
      <c r="CG825" s="164"/>
      <c r="CH825" s="164"/>
      <c r="CI825" s="164"/>
      <c r="CJ825" s="164"/>
      <c r="CK825" s="164"/>
      <c r="CL825" s="164"/>
      <c r="CM825" s="164"/>
      <c r="CN825" s="164"/>
    </row>
    <row r="826" spans="5:92" ht="14.25" customHeight="1" x14ac:dyDescent="0.35">
      <c r="E826" s="164">
        <v>696</v>
      </c>
      <c r="F826" s="164"/>
      <c r="G826" s="189"/>
      <c r="H826" s="189"/>
      <c r="I826" s="189"/>
      <c r="J826" s="189"/>
      <c r="K826" s="189"/>
      <c r="L826" s="189"/>
      <c r="M826" s="189"/>
      <c r="N826" s="189"/>
      <c r="O826" s="189"/>
      <c r="P826" s="189"/>
      <c r="Q826" s="189"/>
      <c r="R826" s="189"/>
      <c r="S826" s="189"/>
      <c r="T826" s="163" t="s">
        <v>2045</v>
      </c>
      <c r="U826" s="163"/>
      <c r="V826" s="163"/>
      <c r="W826" s="163"/>
      <c r="X826" s="163"/>
      <c r="Y826" s="163"/>
      <c r="Z826" s="163"/>
      <c r="AA826" s="163"/>
      <c r="AB826" s="163"/>
      <c r="AC826" s="163"/>
      <c r="AD826" s="163"/>
      <c r="AE826" s="163"/>
      <c r="AF826" s="163"/>
      <c r="AG826" s="163"/>
      <c r="AH826" s="163"/>
      <c r="AI826" s="163"/>
      <c r="AJ826" s="163"/>
      <c r="AK826" s="163"/>
      <c r="AL826" s="163"/>
      <c r="AM826" s="163"/>
      <c r="AN826" s="163"/>
      <c r="AO826" s="163"/>
      <c r="AP826" s="163"/>
      <c r="AQ826" s="163"/>
      <c r="AR826" s="163"/>
      <c r="AS826" s="163"/>
      <c r="AT826" s="163"/>
      <c r="AU826" s="163"/>
      <c r="AV826" s="163"/>
      <c r="AW826" s="163"/>
      <c r="AX826" s="163"/>
      <c r="AY826" s="163"/>
      <c r="AZ826" s="163"/>
      <c r="BA826" s="163"/>
      <c r="BB826" s="163"/>
      <c r="BC826" s="163"/>
      <c r="BD826" s="163"/>
      <c r="BE826" s="163"/>
      <c r="BF826" s="163"/>
      <c r="BG826" s="163"/>
      <c r="BH826" s="163"/>
      <c r="BI826" s="163"/>
      <c r="BJ826" s="163"/>
      <c r="BK826" s="164">
        <v>6</v>
      </c>
      <c r="BL826" s="164"/>
      <c r="BM826" s="164"/>
      <c r="BN826" s="164"/>
      <c r="BO826" s="164"/>
      <c r="BP826" s="164"/>
      <c r="BQ826" s="164"/>
      <c r="BR826" s="164"/>
      <c r="BS826" s="164"/>
      <c r="BT826" s="164"/>
      <c r="BU826" s="164"/>
      <c r="BV826" s="164"/>
      <c r="BW826" s="164"/>
      <c r="BX826" s="164"/>
      <c r="BY826" s="165">
        <v>6</v>
      </c>
      <c r="BZ826" s="165"/>
      <c r="CA826" s="165"/>
      <c r="CB826" s="165"/>
      <c r="CC826" s="165"/>
      <c r="CD826" s="165"/>
      <c r="CE826" s="165"/>
      <c r="CF826" s="164"/>
      <c r="CG826" s="164"/>
      <c r="CH826" s="164"/>
      <c r="CI826" s="164"/>
      <c r="CJ826" s="164"/>
      <c r="CK826" s="164"/>
      <c r="CL826" s="164"/>
      <c r="CM826" s="164"/>
      <c r="CN826" s="164"/>
    </row>
    <row r="827" spans="5:92" ht="14.25" customHeight="1" x14ac:dyDescent="0.35">
      <c r="E827" s="164">
        <v>697</v>
      </c>
      <c r="F827" s="164"/>
      <c r="G827" s="189"/>
      <c r="H827" s="189"/>
      <c r="I827" s="189"/>
      <c r="J827" s="189"/>
      <c r="K827" s="189"/>
      <c r="L827" s="189"/>
      <c r="M827" s="189"/>
      <c r="N827" s="189"/>
      <c r="O827" s="189"/>
      <c r="P827" s="189"/>
      <c r="Q827" s="189"/>
      <c r="R827" s="189"/>
      <c r="S827" s="189"/>
      <c r="T827" s="163" t="s">
        <v>2046</v>
      </c>
      <c r="U827" s="163"/>
      <c r="V827" s="163"/>
      <c r="W827" s="163"/>
      <c r="X827" s="163"/>
      <c r="Y827" s="163"/>
      <c r="Z827" s="163"/>
      <c r="AA827" s="163"/>
      <c r="AB827" s="163"/>
      <c r="AC827" s="163"/>
      <c r="AD827" s="163"/>
      <c r="AE827" s="163"/>
      <c r="AF827" s="163"/>
      <c r="AG827" s="163"/>
      <c r="AH827" s="163"/>
      <c r="AI827" s="163"/>
      <c r="AJ827" s="163"/>
      <c r="AK827" s="163"/>
      <c r="AL827" s="163"/>
      <c r="AM827" s="163"/>
      <c r="AN827" s="163"/>
      <c r="AO827" s="163"/>
      <c r="AP827" s="163"/>
      <c r="AQ827" s="163"/>
      <c r="AR827" s="163"/>
      <c r="AS827" s="163"/>
      <c r="AT827" s="163"/>
      <c r="AU827" s="163"/>
      <c r="AV827" s="163"/>
      <c r="AW827" s="163"/>
      <c r="AX827" s="163"/>
      <c r="AY827" s="163"/>
      <c r="AZ827" s="163"/>
      <c r="BA827" s="163"/>
      <c r="BB827" s="163"/>
      <c r="BC827" s="163"/>
      <c r="BD827" s="163"/>
      <c r="BE827" s="163"/>
      <c r="BF827" s="163"/>
      <c r="BG827" s="163"/>
      <c r="BH827" s="163"/>
      <c r="BI827" s="163"/>
      <c r="BJ827" s="163"/>
      <c r="BK827" s="164">
        <v>2</v>
      </c>
      <c r="BL827" s="164"/>
      <c r="BM827" s="164"/>
      <c r="BN827" s="164"/>
      <c r="BO827" s="164"/>
      <c r="BP827" s="164"/>
      <c r="BQ827" s="164"/>
      <c r="BR827" s="164"/>
      <c r="BS827" s="164"/>
      <c r="BT827" s="164"/>
      <c r="BU827" s="164"/>
      <c r="BV827" s="164"/>
      <c r="BW827" s="164"/>
      <c r="BX827" s="164"/>
      <c r="BY827" s="165">
        <v>2</v>
      </c>
      <c r="BZ827" s="165"/>
      <c r="CA827" s="165"/>
      <c r="CB827" s="165"/>
      <c r="CC827" s="165"/>
      <c r="CD827" s="165"/>
      <c r="CE827" s="165"/>
      <c r="CF827" s="164"/>
      <c r="CG827" s="164"/>
      <c r="CH827" s="164"/>
      <c r="CI827" s="164"/>
      <c r="CJ827" s="164"/>
      <c r="CK827" s="164"/>
      <c r="CL827" s="164"/>
      <c r="CM827" s="164"/>
      <c r="CN827" s="164"/>
    </row>
    <row r="828" spans="5:92" ht="14.25" customHeight="1" x14ac:dyDescent="0.35">
      <c r="E828" s="164">
        <v>698</v>
      </c>
      <c r="F828" s="164"/>
      <c r="G828" s="189"/>
      <c r="H828" s="189"/>
      <c r="I828" s="189"/>
      <c r="J828" s="189"/>
      <c r="K828" s="189"/>
      <c r="L828" s="189"/>
      <c r="M828" s="189"/>
      <c r="N828" s="189"/>
      <c r="O828" s="189"/>
      <c r="P828" s="189"/>
      <c r="Q828" s="189"/>
      <c r="R828" s="189"/>
      <c r="S828" s="189"/>
      <c r="T828" s="163" t="s">
        <v>2047</v>
      </c>
      <c r="U828" s="163"/>
      <c r="V828" s="163"/>
      <c r="W828" s="163"/>
      <c r="X828" s="163"/>
      <c r="Y828" s="163"/>
      <c r="Z828" s="163"/>
      <c r="AA828" s="163"/>
      <c r="AB828" s="163"/>
      <c r="AC828" s="163"/>
      <c r="AD828" s="163"/>
      <c r="AE828" s="163"/>
      <c r="AF828" s="163"/>
      <c r="AG828" s="163"/>
      <c r="AH828" s="163"/>
      <c r="AI828" s="163"/>
      <c r="AJ828" s="163"/>
      <c r="AK828" s="163"/>
      <c r="AL828" s="163"/>
      <c r="AM828" s="163"/>
      <c r="AN828" s="163"/>
      <c r="AO828" s="163"/>
      <c r="AP828" s="163"/>
      <c r="AQ828" s="163"/>
      <c r="AR828" s="163"/>
      <c r="AS828" s="163"/>
      <c r="AT828" s="163"/>
      <c r="AU828" s="163"/>
      <c r="AV828" s="163"/>
      <c r="AW828" s="163"/>
      <c r="AX828" s="163"/>
      <c r="AY828" s="163"/>
      <c r="AZ828" s="163"/>
      <c r="BA828" s="163"/>
      <c r="BB828" s="163"/>
      <c r="BC828" s="163"/>
      <c r="BD828" s="163"/>
      <c r="BE828" s="163"/>
      <c r="BF828" s="163"/>
      <c r="BG828" s="163"/>
      <c r="BH828" s="163"/>
      <c r="BI828" s="163"/>
      <c r="BJ828" s="163"/>
      <c r="BK828" s="164">
        <v>44</v>
      </c>
      <c r="BL828" s="164"/>
      <c r="BM828" s="164"/>
      <c r="BN828" s="164"/>
      <c r="BO828" s="164"/>
      <c r="BP828" s="164"/>
      <c r="BQ828" s="164"/>
      <c r="BR828" s="164"/>
      <c r="BS828" s="164"/>
      <c r="BT828" s="164"/>
      <c r="BU828" s="164"/>
      <c r="BV828" s="164"/>
      <c r="BW828" s="164"/>
      <c r="BX828" s="164"/>
      <c r="BY828" s="165">
        <v>44</v>
      </c>
      <c r="BZ828" s="165"/>
      <c r="CA828" s="165"/>
      <c r="CB828" s="165"/>
      <c r="CC828" s="165"/>
      <c r="CD828" s="165"/>
      <c r="CE828" s="165"/>
      <c r="CF828" s="164"/>
      <c r="CG828" s="164"/>
      <c r="CH828" s="164"/>
      <c r="CI828" s="164"/>
      <c r="CJ828" s="164"/>
      <c r="CK828" s="164"/>
      <c r="CL828" s="164"/>
      <c r="CM828" s="164"/>
      <c r="CN828" s="164"/>
    </row>
    <row r="829" spans="5:92" ht="14.25" customHeight="1" x14ac:dyDescent="0.35">
      <c r="E829" s="164">
        <v>699</v>
      </c>
      <c r="F829" s="164"/>
      <c r="G829" s="189"/>
      <c r="H829" s="189"/>
      <c r="I829" s="189"/>
      <c r="J829" s="189"/>
      <c r="K829" s="189"/>
      <c r="L829" s="189"/>
      <c r="M829" s="189"/>
      <c r="N829" s="189"/>
      <c r="O829" s="189"/>
      <c r="P829" s="189"/>
      <c r="Q829" s="189"/>
      <c r="R829" s="189"/>
      <c r="S829" s="189"/>
      <c r="T829" s="163" t="s">
        <v>2048</v>
      </c>
      <c r="U829" s="163"/>
      <c r="V829" s="163"/>
      <c r="W829" s="163"/>
      <c r="X829" s="163"/>
      <c r="Y829" s="163"/>
      <c r="Z829" s="163"/>
      <c r="AA829" s="163"/>
      <c r="AB829" s="163"/>
      <c r="AC829" s="163"/>
      <c r="AD829" s="163"/>
      <c r="AE829" s="163"/>
      <c r="AF829" s="163"/>
      <c r="AG829" s="163"/>
      <c r="AH829" s="163"/>
      <c r="AI829" s="163"/>
      <c r="AJ829" s="163"/>
      <c r="AK829" s="163"/>
      <c r="AL829" s="163"/>
      <c r="AM829" s="163"/>
      <c r="AN829" s="163"/>
      <c r="AO829" s="163"/>
      <c r="AP829" s="163"/>
      <c r="AQ829" s="163"/>
      <c r="AR829" s="163"/>
      <c r="AS829" s="163"/>
      <c r="AT829" s="163"/>
      <c r="AU829" s="163"/>
      <c r="AV829" s="163"/>
      <c r="AW829" s="163"/>
      <c r="AX829" s="163"/>
      <c r="AY829" s="163"/>
      <c r="AZ829" s="163"/>
      <c r="BA829" s="163"/>
      <c r="BB829" s="163"/>
      <c r="BC829" s="163"/>
      <c r="BD829" s="163"/>
      <c r="BE829" s="163"/>
      <c r="BF829" s="163"/>
      <c r="BG829" s="163"/>
      <c r="BH829" s="163"/>
      <c r="BI829" s="163"/>
      <c r="BJ829" s="163"/>
      <c r="BK829" s="164">
        <v>24</v>
      </c>
      <c r="BL829" s="164"/>
      <c r="BM829" s="164"/>
      <c r="BN829" s="164"/>
      <c r="BO829" s="164"/>
      <c r="BP829" s="164"/>
      <c r="BQ829" s="164"/>
      <c r="BR829" s="164"/>
      <c r="BS829" s="164"/>
      <c r="BT829" s="164"/>
      <c r="BU829" s="164"/>
      <c r="BV829" s="164"/>
      <c r="BW829" s="164"/>
      <c r="BX829" s="164"/>
      <c r="BY829" s="165">
        <v>24</v>
      </c>
      <c r="BZ829" s="165"/>
      <c r="CA829" s="165"/>
      <c r="CB829" s="165"/>
      <c r="CC829" s="165"/>
      <c r="CD829" s="165"/>
      <c r="CE829" s="165"/>
      <c r="CF829" s="164"/>
      <c r="CG829" s="164"/>
      <c r="CH829" s="164"/>
      <c r="CI829" s="164"/>
      <c r="CJ829" s="164"/>
      <c r="CK829" s="164"/>
      <c r="CL829" s="164"/>
      <c r="CM829" s="164"/>
      <c r="CN829" s="164"/>
    </row>
    <row r="830" spans="5:92" ht="14.25" customHeight="1" x14ac:dyDescent="0.35">
      <c r="E830" s="164">
        <v>700</v>
      </c>
      <c r="F830" s="164"/>
      <c r="G830" s="189"/>
      <c r="H830" s="189"/>
      <c r="I830" s="189"/>
      <c r="J830" s="189"/>
      <c r="K830" s="189"/>
      <c r="L830" s="189"/>
      <c r="M830" s="189"/>
      <c r="N830" s="189"/>
      <c r="O830" s="189"/>
      <c r="P830" s="189"/>
      <c r="Q830" s="189"/>
      <c r="R830" s="189"/>
      <c r="S830" s="189"/>
      <c r="T830" s="163" t="s">
        <v>2049</v>
      </c>
      <c r="U830" s="163"/>
      <c r="V830" s="163"/>
      <c r="W830" s="163"/>
      <c r="X830" s="163"/>
      <c r="Y830" s="163"/>
      <c r="Z830" s="163"/>
      <c r="AA830" s="163"/>
      <c r="AB830" s="163"/>
      <c r="AC830" s="163"/>
      <c r="AD830" s="163"/>
      <c r="AE830" s="163"/>
      <c r="AF830" s="163"/>
      <c r="AG830" s="163"/>
      <c r="AH830" s="163"/>
      <c r="AI830" s="163"/>
      <c r="AJ830" s="163"/>
      <c r="AK830" s="163"/>
      <c r="AL830" s="163"/>
      <c r="AM830" s="163"/>
      <c r="AN830" s="163"/>
      <c r="AO830" s="163"/>
      <c r="AP830" s="163"/>
      <c r="AQ830" s="163"/>
      <c r="AR830" s="163"/>
      <c r="AS830" s="163"/>
      <c r="AT830" s="163"/>
      <c r="AU830" s="163"/>
      <c r="AV830" s="163"/>
      <c r="AW830" s="163"/>
      <c r="AX830" s="163"/>
      <c r="AY830" s="163"/>
      <c r="AZ830" s="163"/>
      <c r="BA830" s="163"/>
      <c r="BB830" s="163"/>
      <c r="BC830" s="163"/>
      <c r="BD830" s="163"/>
      <c r="BE830" s="163"/>
      <c r="BF830" s="163"/>
      <c r="BG830" s="163"/>
      <c r="BH830" s="163"/>
      <c r="BI830" s="163"/>
      <c r="BJ830" s="163"/>
      <c r="BK830" s="164">
        <v>46</v>
      </c>
      <c r="BL830" s="164"/>
      <c r="BM830" s="164"/>
      <c r="BN830" s="164"/>
      <c r="BO830" s="164"/>
      <c r="BP830" s="164"/>
      <c r="BQ830" s="164"/>
      <c r="BR830" s="164"/>
      <c r="BS830" s="164"/>
      <c r="BT830" s="164"/>
      <c r="BU830" s="164"/>
      <c r="BV830" s="164"/>
      <c r="BW830" s="164"/>
      <c r="BX830" s="164"/>
      <c r="BY830" s="165">
        <v>46</v>
      </c>
      <c r="BZ830" s="165"/>
      <c r="CA830" s="165"/>
      <c r="CB830" s="165"/>
      <c r="CC830" s="165"/>
      <c r="CD830" s="165"/>
      <c r="CE830" s="165"/>
      <c r="CF830" s="164"/>
      <c r="CG830" s="164"/>
      <c r="CH830" s="164"/>
      <c r="CI830" s="164"/>
      <c r="CJ830" s="164"/>
      <c r="CK830" s="164"/>
      <c r="CL830" s="164"/>
      <c r="CM830" s="164"/>
      <c r="CN830" s="164"/>
    </row>
    <row r="831" spans="5:92" ht="14.25" customHeight="1" x14ac:dyDescent="0.35">
      <c r="E831" s="164">
        <v>701</v>
      </c>
      <c r="F831" s="164"/>
      <c r="G831" s="189"/>
      <c r="H831" s="189"/>
      <c r="I831" s="189"/>
      <c r="J831" s="189"/>
      <c r="K831" s="189"/>
      <c r="L831" s="189"/>
      <c r="M831" s="189"/>
      <c r="N831" s="189"/>
      <c r="O831" s="189"/>
      <c r="P831" s="189"/>
      <c r="Q831" s="189"/>
      <c r="R831" s="189"/>
      <c r="S831" s="189"/>
      <c r="T831" s="163" t="s">
        <v>2050</v>
      </c>
      <c r="U831" s="163"/>
      <c r="V831" s="163"/>
      <c r="W831" s="163"/>
      <c r="X831" s="163"/>
      <c r="Y831" s="163"/>
      <c r="Z831" s="163"/>
      <c r="AA831" s="163"/>
      <c r="AB831" s="163"/>
      <c r="AC831" s="163"/>
      <c r="AD831" s="163"/>
      <c r="AE831" s="163"/>
      <c r="AF831" s="163"/>
      <c r="AG831" s="163"/>
      <c r="AH831" s="163"/>
      <c r="AI831" s="163"/>
      <c r="AJ831" s="163"/>
      <c r="AK831" s="163"/>
      <c r="AL831" s="163"/>
      <c r="AM831" s="163"/>
      <c r="AN831" s="163"/>
      <c r="AO831" s="163"/>
      <c r="AP831" s="163"/>
      <c r="AQ831" s="163"/>
      <c r="AR831" s="163"/>
      <c r="AS831" s="163"/>
      <c r="AT831" s="163"/>
      <c r="AU831" s="163"/>
      <c r="AV831" s="163"/>
      <c r="AW831" s="163"/>
      <c r="AX831" s="163"/>
      <c r="AY831" s="163"/>
      <c r="AZ831" s="163"/>
      <c r="BA831" s="163"/>
      <c r="BB831" s="163"/>
      <c r="BC831" s="163"/>
      <c r="BD831" s="163"/>
      <c r="BE831" s="163"/>
      <c r="BF831" s="163"/>
      <c r="BG831" s="163"/>
      <c r="BH831" s="163"/>
      <c r="BI831" s="163"/>
      <c r="BJ831" s="163"/>
      <c r="BK831" s="164">
        <v>5</v>
      </c>
      <c r="BL831" s="164"/>
      <c r="BM831" s="164"/>
      <c r="BN831" s="164"/>
      <c r="BO831" s="164"/>
      <c r="BP831" s="164"/>
      <c r="BQ831" s="164"/>
      <c r="BR831" s="164"/>
      <c r="BS831" s="164"/>
      <c r="BT831" s="164"/>
      <c r="BU831" s="164"/>
      <c r="BV831" s="164"/>
      <c r="BW831" s="164"/>
      <c r="BX831" s="164"/>
      <c r="BY831" s="165">
        <v>5</v>
      </c>
      <c r="BZ831" s="165"/>
      <c r="CA831" s="165"/>
      <c r="CB831" s="165"/>
      <c r="CC831" s="165"/>
      <c r="CD831" s="165"/>
      <c r="CE831" s="165"/>
      <c r="CF831" s="164"/>
      <c r="CG831" s="164"/>
      <c r="CH831" s="164"/>
      <c r="CI831" s="164"/>
      <c r="CJ831" s="164"/>
      <c r="CK831" s="164"/>
      <c r="CL831" s="164"/>
      <c r="CM831" s="164"/>
      <c r="CN831" s="164"/>
    </row>
    <row r="832" spans="5:92" ht="14.25" customHeight="1" x14ac:dyDescent="0.35">
      <c r="E832" s="164">
        <v>702</v>
      </c>
      <c r="F832" s="164"/>
      <c r="G832" s="189"/>
      <c r="H832" s="189"/>
      <c r="I832" s="189"/>
      <c r="J832" s="189"/>
      <c r="K832" s="189"/>
      <c r="L832" s="189"/>
      <c r="M832" s="189"/>
      <c r="N832" s="189"/>
      <c r="O832" s="189"/>
      <c r="P832" s="189"/>
      <c r="Q832" s="189"/>
      <c r="R832" s="189"/>
      <c r="S832" s="189"/>
      <c r="T832" s="163" t="s">
        <v>2051</v>
      </c>
      <c r="U832" s="163"/>
      <c r="V832" s="163"/>
      <c r="W832" s="163"/>
      <c r="X832" s="163"/>
      <c r="Y832" s="163"/>
      <c r="Z832" s="163"/>
      <c r="AA832" s="163"/>
      <c r="AB832" s="163"/>
      <c r="AC832" s="163"/>
      <c r="AD832" s="163"/>
      <c r="AE832" s="163"/>
      <c r="AF832" s="163"/>
      <c r="AG832" s="163"/>
      <c r="AH832" s="163"/>
      <c r="AI832" s="163"/>
      <c r="AJ832" s="163"/>
      <c r="AK832" s="163"/>
      <c r="AL832" s="163"/>
      <c r="AM832" s="163"/>
      <c r="AN832" s="163"/>
      <c r="AO832" s="163"/>
      <c r="AP832" s="163"/>
      <c r="AQ832" s="163"/>
      <c r="AR832" s="163"/>
      <c r="AS832" s="163"/>
      <c r="AT832" s="163"/>
      <c r="AU832" s="163"/>
      <c r="AV832" s="163"/>
      <c r="AW832" s="163"/>
      <c r="AX832" s="163"/>
      <c r="AY832" s="163"/>
      <c r="AZ832" s="163"/>
      <c r="BA832" s="163"/>
      <c r="BB832" s="163"/>
      <c r="BC832" s="163"/>
      <c r="BD832" s="163"/>
      <c r="BE832" s="163"/>
      <c r="BF832" s="163"/>
      <c r="BG832" s="163"/>
      <c r="BH832" s="163"/>
      <c r="BI832" s="163"/>
      <c r="BJ832" s="163"/>
      <c r="BK832" s="164">
        <v>48</v>
      </c>
      <c r="BL832" s="164"/>
      <c r="BM832" s="164"/>
      <c r="BN832" s="164"/>
      <c r="BO832" s="164"/>
      <c r="BP832" s="164"/>
      <c r="BQ832" s="164"/>
      <c r="BR832" s="164"/>
      <c r="BS832" s="164"/>
      <c r="BT832" s="164"/>
      <c r="BU832" s="164"/>
      <c r="BV832" s="164"/>
      <c r="BW832" s="164"/>
      <c r="BX832" s="164"/>
      <c r="BY832" s="165">
        <v>48</v>
      </c>
      <c r="BZ832" s="165"/>
      <c r="CA832" s="165"/>
      <c r="CB832" s="165"/>
      <c r="CC832" s="165"/>
      <c r="CD832" s="165"/>
      <c r="CE832" s="165"/>
      <c r="CF832" s="164"/>
      <c r="CG832" s="164"/>
      <c r="CH832" s="164"/>
      <c r="CI832" s="164"/>
      <c r="CJ832" s="164"/>
      <c r="CK832" s="164"/>
      <c r="CL832" s="164"/>
      <c r="CM832" s="164"/>
      <c r="CN832" s="164"/>
    </row>
    <row r="833" spans="5:92" ht="14.25" customHeight="1" x14ac:dyDescent="0.35">
      <c r="E833" s="164">
        <v>703</v>
      </c>
      <c r="F833" s="164"/>
      <c r="G833" s="189"/>
      <c r="H833" s="189"/>
      <c r="I833" s="189"/>
      <c r="J833" s="189"/>
      <c r="K833" s="189"/>
      <c r="L833" s="189"/>
      <c r="M833" s="189"/>
      <c r="N833" s="189"/>
      <c r="O833" s="189"/>
      <c r="P833" s="189"/>
      <c r="Q833" s="189"/>
      <c r="R833" s="189"/>
      <c r="S833" s="189"/>
      <c r="T833" s="163" t="s">
        <v>2052</v>
      </c>
      <c r="U833" s="163"/>
      <c r="V833" s="163"/>
      <c r="W833" s="163"/>
      <c r="X833" s="163"/>
      <c r="Y833" s="163"/>
      <c r="Z833" s="163"/>
      <c r="AA833" s="163"/>
      <c r="AB833" s="163"/>
      <c r="AC833" s="163"/>
      <c r="AD833" s="163"/>
      <c r="AE833" s="163"/>
      <c r="AF833" s="163"/>
      <c r="AG833" s="163"/>
      <c r="AH833" s="163"/>
      <c r="AI833" s="163"/>
      <c r="AJ833" s="163"/>
      <c r="AK833" s="163"/>
      <c r="AL833" s="163"/>
      <c r="AM833" s="163"/>
      <c r="AN833" s="163"/>
      <c r="AO833" s="163"/>
      <c r="AP833" s="163"/>
      <c r="AQ833" s="163"/>
      <c r="AR833" s="163"/>
      <c r="AS833" s="163"/>
      <c r="AT833" s="163"/>
      <c r="AU833" s="163"/>
      <c r="AV833" s="163"/>
      <c r="AW833" s="163"/>
      <c r="AX833" s="163"/>
      <c r="AY833" s="163"/>
      <c r="AZ833" s="163"/>
      <c r="BA833" s="163"/>
      <c r="BB833" s="163"/>
      <c r="BC833" s="163"/>
      <c r="BD833" s="163"/>
      <c r="BE833" s="163"/>
      <c r="BF833" s="163"/>
      <c r="BG833" s="163"/>
      <c r="BH833" s="163"/>
      <c r="BI833" s="163"/>
      <c r="BJ833" s="163"/>
      <c r="BK833" s="164">
        <v>168</v>
      </c>
      <c r="BL833" s="164"/>
      <c r="BM833" s="164"/>
      <c r="BN833" s="164"/>
      <c r="BO833" s="164"/>
      <c r="BP833" s="164"/>
      <c r="BQ833" s="164"/>
      <c r="BR833" s="164"/>
      <c r="BS833" s="164"/>
      <c r="BT833" s="164"/>
      <c r="BU833" s="164"/>
      <c r="BV833" s="164"/>
      <c r="BW833" s="164"/>
      <c r="BX833" s="164"/>
      <c r="BY833" s="165">
        <v>168</v>
      </c>
      <c r="BZ833" s="165"/>
      <c r="CA833" s="165"/>
      <c r="CB833" s="165"/>
      <c r="CC833" s="165"/>
      <c r="CD833" s="165"/>
      <c r="CE833" s="165"/>
      <c r="CF833" s="164"/>
      <c r="CG833" s="164"/>
      <c r="CH833" s="164"/>
      <c r="CI833" s="164"/>
      <c r="CJ833" s="164"/>
      <c r="CK833" s="164"/>
      <c r="CL833" s="164"/>
      <c r="CM833" s="164"/>
      <c r="CN833" s="164"/>
    </row>
    <row r="834" spans="5:92" ht="14.25" customHeight="1" x14ac:dyDescent="0.35">
      <c r="E834" s="164">
        <v>704</v>
      </c>
      <c r="F834" s="164"/>
      <c r="G834" s="189"/>
      <c r="H834" s="189"/>
      <c r="I834" s="189"/>
      <c r="J834" s="189"/>
      <c r="K834" s="189"/>
      <c r="L834" s="189"/>
      <c r="M834" s="189"/>
      <c r="N834" s="189"/>
      <c r="O834" s="189"/>
      <c r="P834" s="189"/>
      <c r="Q834" s="189"/>
      <c r="R834" s="189"/>
      <c r="S834" s="189"/>
      <c r="T834" s="163" t="s">
        <v>2053</v>
      </c>
      <c r="U834" s="163"/>
      <c r="V834" s="163"/>
      <c r="W834" s="163"/>
      <c r="X834" s="163"/>
      <c r="Y834" s="163"/>
      <c r="Z834" s="163"/>
      <c r="AA834" s="163"/>
      <c r="AB834" s="163"/>
      <c r="AC834" s="163"/>
      <c r="AD834" s="163"/>
      <c r="AE834" s="163"/>
      <c r="AF834" s="163"/>
      <c r="AG834" s="163"/>
      <c r="AH834" s="163"/>
      <c r="AI834" s="163"/>
      <c r="AJ834" s="163"/>
      <c r="AK834" s="163"/>
      <c r="AL834" s="163"/>
      <c r="AM834" s="163"/>
      <c r="AN834" s="163"/>
      <c r="AO834" s="163"/>
      <c r="AP834" s="163"/>
      <c r="AQ834" s="163"/>
      <c r="AR834" s="163"/>
      <c r="AS834" s="163"/>
      <c r="AT834" s="163"/>
      <c r="AU834" s="163"/>
      <c r="AV834" s="163"/>
      <c r="AW834" s="163"/>
      <c r="AX834" s="163"/>
      <c r="AY834" s="163"/>
      <c r="AZ834" s="163"/>
      <c r="BA834" s="163"/>
      <c r="BB834" s="163"/>
      <c r="BC834" s="163"/>
      <c r="BD834" s="163"/>
      <c r="BE834" s="163"/>
      <c r="BF834" s="163"/>
      <c r="BG834" s="163"/>
      <c r="BH834" s="163"/>
      <c r="BI834" s="163"/>
      <c r="BJ834" s="163"/>
      <c r="BK834" s="164"/>
      <c r="BL834" s="164"/>
      <c r="BM834" s="164"/>
      <c r="BN834" s="164"/>
      <c r="BO834" s="164"/>
      <c r="BP834" s="164"/>
      <c r="BQ834" s="164"/>
      <c r="BR834" s="164">
        <v>33</v>
      </c>
      <c r="BS834" s="164"/>
      <c r="BT834" s="164"/>
      <c r="BU834" s="164"/>
      <c r="BV834" s="164"/>
      <c r="BW834" s="164"/>
      <c r="BX834" s="164"/>
      <c r="BY834" s="165">
        <v>33</v>
      </c>
      <c r="BZ834" s="165"/>
      <c r="CA834" s="165"/>
      <c r="CB834" s="165"/>
      <c r="CC834" s="165"/>
      <c r="CD834" s="165"/>
      <c r="CE834" s="165"/>
      <c r="CF834" s="164"/>
      <c r="CG834" s="164"/>
      <c r="CH834" s="164"/>
      <c r="CI834" s="164"/>
      <c r="CJ834" s="164"/>
      <c r="CK834" s="164"/>
      <c r="CL834" s="164"/>
      <c r="CM834" s="164"/>
      <c r="CN834" s="164"/>
    </row>
    <row r="835" spans="5:92" ht="14.25" customHeight="1" x14ac:dyDescent="0.35">
      <c r="E835" s="164">
        <v>705</v>
      </c>
      <c r="F835" s="164"/>
      <c r="G835" s="189"/>
      <c r="H835" s="189"/>
      <c r="I835" s="189"/>
      <c r="J835" s="189"/>
      <c r="K835" s="189"/>
      <c r="L835" s="189"/>
      <c r="M835" s="189"/>
      <c r="N835" s="189"/>
      <c r="O835" s="189"/>
      <c r="P835" s="189"/>
      <c r="Q835" s="189"/>
      <c r="R835" s="189"/>
      <c r="S835" s="189"/>
      <c r="T835" s="163" t="s">
        <v>2054</v>
      </c>
      <c r="U835" s="163"/>
      <c r="V835" s="163"/>
      <c r="W835" s="163"/>
      <c r="X835" s="163"/>
      <c r="Y835" s="163"/>
      <c r="Z835" s="163"/>
      <c r="AA835" s="163"/>
      <c r="AB835" s="163"/>
      <c r="AC835" s="163"/>
      <c r="AD835" s="163"/>
      <c r="AE835" s="163"/>
      <c r="AF835" s="163"/>
      <c r="AG835" s="163"/>
      <c r="AH835" s="163"/>
      <c r="AI835" s="163"/>
      <c r="AJ835" s="163"/>
      <c r="AK835" s="163"/>
      <c r="AL835" s="163"/>
      <c r="AM835" s="163"/>
      <c r="AN835" s="163"/>
      <c r="AO835" s="163"/>
      <c r="AP835" s="163"/>
      <c r="AQ835" s="163"/>
      <c r="AR835" s="163"/>
      <c r="AS835" s="163"/>
      <c r="AT835" s="163"/>
      <c r="AU835" s="163"/>
      <c r="AV835" s="163"/>
      <c r="AW835" s="163"/>
      <c r="AX835" s="163"/>
      <c r="AY835" s="163"/>
      <c r="AZ835" s="163"/>
      <c r="BA835" s="163"/>
      <c r="BB835" s="163"/>
      <c r="BC835" s="163"/>
      <c r="BD835" s="163"/>
      <c r="BE835" s="163"/>
      <c r="BF835" s="163"/>
      <c r="BG835" s="163"/>
      <c r="BH835" s="163"/>
      <c r="BI835" s="163"/>
      <c r="BJ835" s="163"/>
      <c r="BK835" s="164">
        <v>39</v>
      </c>
      <c r="BL835" s="164"/>
      <c r="BM835" s="164"/>
      <c r="BN835" s="164"/>
      <c r="BO835" s="164"/>
      <c r="BP835" s="164"/>
      <c r="BQ835" s="164"/>
      <c r="BR835" s="164"/>
      <c r="BS835" s="164"/>
      <c r="BT835" s="164"/>
      <c r="BU835" s="164"/>
      <c r="BV835" s="164"/>
      <c r="BW835" s="164"/>
      <c r="BX835" s="164"/>
      <c r="BY835" s="165">
        <v>39</v>
      </c>
      <c r="BZ835" s="165"/>
      <c r="CA835" s="165"/>
      <c r="CB835" s="165"/>
      <c r="CC835" s="165"/>
      <c r="CD835" s="165"/>
      <c r="CE835" s="165"/>
      <c r="CF835" s="164"/>
      <c r="CG835" s="164"/>
      <c r="CH835" s="164"/>
      <c r="CI835" s="164"/>
      <c r="CJ835" s="164"/>
      <c r="CK835" s="164"/>
      <c r="CL835" s="164"/>
      <c r="CM835" s="164"/>
      <c r="CN835" s="164"/>
    </row>
    <row r="836" spans="5:92" ht="14.25" customHeight="1" x14ac:dyDescent="0.35">
      <c r="E836" s="164">
        <v>706</v>
      </c>
      <c r="F836" s="164"/>
      <c r="G836" s="189"/>
      <c r="H836" s="189"/>
      <c r="I836" s="189"/>
      <c r="J836" s="189"/>
      <c r="K836" s="189"/>
      <c r="L836" s="189"/>
      <c r="M836" s="189"/>
      <c r="N836" s="189"/>
      <c r="O836" s="189"/>
      <c r="P836" s="189"/>
      <c r="Q836" s="189"/>
      <c r="R836" s="189"/>
      <c r="S836" s="189"/>
      <c r="T836" s="163" t="s">
        <v>2055</v>
      </c>
      <c r="U836" s="163"/>
      <c r="V836" s="163"/>
      <c r="W836" s="163"/>
      <c r="X836" s="163"/>
      <c r="Y836" s="163"/>
      <c r="Z836" s="163"/>
      <c r="AA836" s="163"/>
      <c r="AB836" s="163"/>
      <c r="AC836" s="163"/>
      <c r="AD836" s="163"/>
      <c r="AE836" s="163"/>
      <c r="AF836" s="163"/>
      <c r="AG836" s="163"/>
      <c r="AH836" s="163"/>
      <c r="AI836" s="163"/>
      <c r="AJ836" s="163"/>
      <c r="AK836" s="163"/>
      <c r="AL836" s="163"/>
      <c r="AM836" s="163"/>
      <c r="AN836" s="163"/>
      <c r="AO836" s="163"/>
      <c r="AP836" s="163"/>
      <c r="AQ836" s="163"/>
      <c r="AR836" s="163"/>
      <c r="AS836" s="163"/>
      <c r="AT836" s="163"/>
      <c r="AU836" s="163"/>
      <c r="AV836" s="163"/>
      <c r="AW836" s="163"/>
      <c r="AX836" s="163"/>
      <c r="AY836" s="163"/>
      <c r="AZ836" s="163"/>
      <c r="BA836" s="163"/>
      <c r="BB836" s="163"/>
      <c r="BC836" s="163"/>
      <c r="BD836" s="163">
        <v>61</v>
      </c>
      <c r="BE836" s="163"/>
      <c r="BF836" s="163"/>
      <c r="BG836" s="163"/>
      <c r="BH836" s="163"/>
      <c r="BI836" s="163"/>
      <c r="BJ836" s="163"/>
      <c r="BK836" s="164"/>
      <c r="BL836" s="164"/>
      <c r="BM836" s="164"/>
      <c r="BN836" s="164"/>
      <c r="BO836" s="164"/>
      <c r="BP836" s="164"/>
      <c r="BQ836" s="164"/>
      <c r="BR836" s="164"/>
      <c r="BS836" s="164"/>
      <c r="BT836" s="164"/>
      <c r="BU836" s="164"/>
      <c r="BV836" s="164"/>
      <c r="BW836" s="164"/>
      <c r="BX836" s="164"/>
      <c r="BY836" s="165">
        <v>61</v>
      </c>
      <c r="BZ836" s="165"/>
      <c r="CA836" s="165"/>
      <c r="CB836" s="165"/>
      <c r="CC836" s="165"/>
      <c r="CD836" s="165"/>
      <c r="CE836" s="165"/>
      <c r="CF836" s="164"/>
      <c r="CG836" s="164"/>
      <c r="CH836" s="164"/>
      <c r="CI836" s="164"/>
      <c r="CJ836" s="164"/>
      <c r="CK836" s="164"/>
      <c r="CL836" s="164"/>
      <c r="CM836" s="164"/>
      <c r="CN836" s="164"/>
    </row>
    <row r="837" spans="5:92" ht="14.25" customHeight="1" x14ac:dyDescent="0.35">
      <c r="E837" s="164">
        <v>707</v>
      </c>
      <c r="F837" s="164"/>
      <c r="G837" s="189"/>
      <c r="H837" s="189"/>
      <c r="I837" s="189"/>
      <c r="J837" s="189"/>
      <c r="K837" s="189"/>
      <c r="L837" s="189"/>
      <c r="M837" s="189"/>
      <c r="N837" s="189"/>
      <c r="O837" s="189"/>
      <c r="P837" s="189"/>
      <c r="Q837" s="189"/>
      <c r="R837" s="189"/>
      <c r="S837" s="189"/>
      <c r="T837" s="163" t="s">
        <v>2056</v>
      </c>
      <c r="U837" s="163"/>
      <c r="V837" s="163"/>
      <c r="W837" s="163"/>
      <c r="X837" s="163"/>
      <c r="Y837" s="163"/>
      <c r="Z837" s="163"/>
      <c r="AA837" s="163"/>
      <c r="AB837" s="163"/>
      <c r="AC837" s="163"/>
      <c r="AD837" s="163"/>
      <c r="AE837" s="163"/>
      <c r="AF837" s="163"/>
      <c r="AG837" s="163"/>
      <c r="AH837" s="163"/>
      <c r="AI837" s="163"/>
      <c r="AJ837" s="163"/>
      <c r="AK837" s="163"/>
      <c r="AL837" s="163"/>
      <c r="AM837" s="163"/>
      <c r="AN837" s="163"/>
      <c r="AO837" s="163"/>
      <c r="AP837" s="163"/>
      <c r="AQ837" s="163"/>
      <c r="AR837" s="163"/>
      <c r="AS837" s="163"/>
      <c r="AT837" s="163"/>
      <c r="AU837" s="163"/>
      <c r="AV837" s="163"/>
      <c r="AW837" s="163"/>
      <c r="AX837" s="163"/>
      <c r="AY837" s="163"/>
      <c r="AZ837" s="163"/>
      <c r="BA837" s="163"/>
      <c r="BB837" s="163"/>
      <c r="BC837" s="163"/>
      <c r="BD837" s="163"/>
      <c r="BE837" s="163"/>
      <c r="BF837" s="163"/>
      <c r="BG837" s="163"/>
      <c r="BH837" s="163"/>
      <c r="BI837" s="163"/>
      <c r="BJ837" s="163"/>
      <c r="BK837" s="164">
        <v>10</v>
      </c>
      <c r="BL837" s="164"/>
      <c r="BM837" s="164"/>
      <c r="BN837" s="164"/>
      <c r="BO837" s="164"/>
      <c r="BP837" s="164"/>
      <c r="BQ837" s="164"/>
      <c r="BR837" s="164"/>
      <c r="BS837" s="164"/>
      <c r="BT837" s="164"/>
      <c r="BU837" s="164"/>
      <c r="BV837" s="164"/>
      <c r="BW837" s="164"/>
      <c r="BX837" s="164"/>
      <c r="BY837" s="165">
        <v>10</v>
      </c>
      <c r="BZ837" s="165"/>
      <c r="CA837" s="165"/>
      <c r="CB837" s="165"/>
      <c r="CC837" s="165"/>
      <c r="CD837" s="165"/>
      <c r="CE837" s="165"/>
      <c r="CF837" s="164"/>
      <c r="CG837" s="164"/>
      <c r="CH837" s="164"/>
      <c r="CI837" s="164"/>
      <c r="CJ837" s="164"/>
      <c r="CK837" s="164"/>
      <c r="CL837" s="164"/>
      <c r="CM837" s="164"/>
      <c r="CN837" s="164"/>
    </row>
    <row r="838" spans="5:92" ht="14.25" customHeight="1" x14ac:dyDescent="0.35">
      <c r="E838" s="164">
        <v>708</v>
      </c>
      <c r="F838" s="164"/>
      <c r="G838" s="189"/>
      <c r="H838" s="189"/>
      <c r="I838" s="189"/>
      <c r="J838" s="189"/>
      <c r="K838" s="189"/>
      <c r="L838" s="189"/>
      <c r="M838" s="189"/>
      <c r="N838" s="189"/>
      <c r="O838" s="189"/>
      <c r="P838" s="189"/>
      <c r="Q838" s="189"/>
      <c r="R838" s="189"/>
      <c r="S838" s="189"/>
      <c r="T838" s="163" t="s">
        <v>2057</v>
      </c>
      <c r="U838" s="163"/>
      <c r="V838" s="163"/>
      <c r="W838" s="163"/>
      <c r="X838" s="163"/>
      <c r="Y838" s="163"/>
      <c r="Z838" s="163"/>
      <c r="AA838" s="163"/>
      <c r="AB838" s="163"/>
      <c r="AC838" s="163"/>
      <c r="AD838" s="163"/>
      <c r="AE838" s="163"/>
      <c r="AF838" s="163"/>
      <c r="AG838" s="163"/>
      <c r="AH838" s="163"/>
      <c r="AI838" s="163"/>
      <c r="AJ838" s="163"/>
      <c r="AK838" s="163"/>
      <c r="AL838" s="163"/>
      <c r="AM838" s="163"/>
      <c r="AN838" s="163"/>
      <c r="AO838" s="163"/>
      <c r="AP838" s="163"/>
      <c r="AQ838" s="163"/>
      <c r="AR838" s="163"/>
      <c r="AS838" s="163"/>
      <c r="AT838" s="163"/>
      <c r="AU838" s="163"/>
      <c r="AV838" s="163"/>
      <c r="AW838" s="163"/>
      <c r="AX838" s="163"/>
      <c r="AY838" s="163"/>
      <c r="AZ838" s="163"/>
      <c r="BA838" s="163"/>
      <c r="BB838" s="163"/>
      <c r="BC838" s="163"/>
      <c r="BD838" s="163"/>
      <c r="BE838" s="163"/>
      <c r="BF838" s="163"/>
      <c r="BG838" s="163"/>
      <c r="BH838" s="163"/>
      <c r="BI838" s="163"/>
      <c r="BJ838" s="163"/>
      <c r="BK838" s="164">
        <v>45</v>
      </c>
      <c r="BL838" s="164"/>
      <c r="BM838" s="164"/>
      <c r="BN838" s="164"/>
      <c r="BO838" s="164"/>
      <c r="BP838" s="164"/>
      <c r="BQ838" s="164"/>
      <c r="BR838" s="164"/>
      <c r="BS838" s="164"/>
      <c r="BT838" s="164"/>
      <c r="BU838" s="164"/>
      <c r="BV838" s="164"/>
      <c r="BW838" s="164"/>
      <c r="BX838" s="164"/>
      <c r="BY838" s="165">
        <v>45</v>
      </c>
      <c r="BZ838" s="165"/>
      <c r="CA838" s="165"/>
      <c r="CB838" s="165"/>
      <c r="CC838" s="165"/>
      <c r="CD838" s="165"/>
      <c r="CE838" s="165"/>
      <c r="CF838" s="164"/>
      <c r="CG838" s="164"/>
      <c r="CH838" s="164"/>
      <c r="CI838" s="164"/>
      <c r="CJ838" s="164"/>
      <c r="CK838" s="164"/>
      <c r="CL838" s="164"/>
      <c r="CM838" s="164"/>
      <c r="CN838" s="164"/>
    </row>
    <row r="839" spans="5:92" ht="14.25" customHeight="1" x14ac:dyDescent="0.35">
      <c r="E839" s="164">
        <v>709</v>
      </c>
      <c r="F839" s="164"/>
      <c r="G839" s="189"/>
      <c r="H839" s="189"/>
      <c r="I839" s="189"/>
      <c r="J839" s="189"/>
      <c r="K839" s="189"/>
      <c r="L839" s="189"/>
      <c r="M839" s="189"/>
      <c r="N839" s="189"/>
      <c r="O839" s="189"/>
      <c r="P839" s="189"/>
      <c r="Q839" s="189"/>
      <c r="R839" s="189"/>
      <c r="S839" s="189"/>
      <c r="T839" s="163" t="s">
        <v>1954</v>
      </c>
      <c r="U839" s="163"/>
      <c r="V839" s="163"/>
      <c r="W839" s="163"/>
      <c r="X839" s="163"/>
      <c r="Y839" s="163"/>
      <c r="Z839" s="163"/>
      <c r="AA839" s="163"/>
      <c r="AB839" s="163"/>
      <c r="AC839" s="163"/>
      <c r="AD839" s="163"/>
      <c r="AE839" s="163"/>
      <c r="AF839" s="163"/>
      <c r="AG839" s="163"/>
      <c r="AH839" s="163"/>
      <c r="AI839" s="163"/>
      <c r="AJ839" s="163"/>
      <c r="AK839" s="163"/>
      <c r="AL839" s="163"/>
      <c r="AM839" s="163"/>
      <c r="AN839" s="163"/>
      <c r="AO839" s="163"/>
      <c r="AP839" s="163"/>
      <c r="AQ839" s="163"/>
      <c r="AR839" s="163"/>
      <c r="AS839" s="163"/>
      <c r="AT839" s="163"/>
      <c r="AU839" s="163"/>
      <c r="AV839" s="163"/>
      <c r="AW839" s="163"/>
      <c r="AX839" s="163"/>
      <c r="AY839" s="163"/>
      <c r="AZ839" s="163"/>
      <c r="BA839" s="163"/>
      <c r="BB839" s="163"/>
      <c r="BC839" s="163"/>
      <c r="BD839" s="163">
        <v>114</v>
      </c>
      <c r="BE839" s="163"/>
      <c r="BF839" s="163"/>
      <c r="BG839" s="163"/>
      <c r="BH839" s="163"/>
      <c r="BI839" s="163"/>
      <c r="BJ839" s="163"/>
      <c r="BK839" s="164"/>
      <c r="BL839" s="164"/>
      <c r="BM839" s="164"/>
      <c r="BN839" s="164"/>
      <c r="BO839" s="164"/>
      <c r="BP839" s="164"/>
      <c r="BQ839" s="164"/>
      <c r="BR839" s="164"/>
      <c r="BS839" s="164"/>
      <c r="BT839" s="164"/>
      <c r="BU839" s="164"/>
      <c r="BV839" s="164"/>
      <c r="BW839" s="164"/>
      <c r="BX839" s="164"/>
      <c r="BY839" s="165">
        <v>114</v>
      </c>
      <c r="BZ839" s="165"/>
      <c r="CA839" s="165"/>
      <c r="CB839" s="165"/>
      <c r="CC839" s="165"/>
      <c r="CD839" s="165"/>
      <c r="CE839" s="165"/>
      <c r="CF839" s="164"/>
      <c r="CG839" s="164"/>
      <c r="CH839" s="164"/>
      <c r="CI839" s="164"/>
      <c r="CJ839" s="164"/>
      <c r="CK839" s="164"/>
      <c r="CL839" s="164"/>
      <c r="CM839" s="164"/>
      <c r="CN839" s="164"/>
    </row>
    <row r="840" spans="5:92" ht="14.25" customHeight="1" x14ac:dyDescent="0.35">
      <c r="E840" s="164">
        <v>710</v>
      </c>
      <c r="F840" s="164"/>
      <c r="G840" s="189"/>
      <c r="H840" s="189"/>
      <c r="I840" s="189"/>
      <c r="J840" s="189"/>
      <c r="K840" s="189"/>
      <c r="L840" s="189"/>
      <c r="M840" s="189"/>
      <c r="N840" s="189"/>
      <c r="O840" s="189"/>
      <c r="P840" s="189"/>
      <c r="Q840" s="189"/>
      <c r="R840" s="189"/>
      <c r="S840" s="189"/>
      <c r="T840" s="163" t="s">
        <v>1213</v>
      </c>
      <c r="U840" s="163"/>
      <c r="V840" s="163"/>
      <c r="W840" s="163"/>
      <c r="X840" s="163"/>
      <c r="Y840" s="163"/>
      <c r="Z840" s="163"/>
      <c r="AA840" s="163"/>
      <c r="AB840" s="163"/>
      <c r="AC840" s="163"/>
      <c r="AD840" s="163"/>
      <c r="AE840" s="163"/>
      <c r="AF840" s="163"/>
      <c r="AG840" s="163"/>
      <c r="AH840" s="163"/>
      <c r="AI840" s="163"/>
      <c r="AJ840" s="163"/>
      <c r="AK840" s="163"/>
      <c r="AL840" s="163"/>
      <c r="AM840" s="163"/>
      <c r="AN840" s="163"/>
      <c r="AO840" s="163"/>
      <c r="AP840" s="163"/>
      <c r="AQ840" s="163"/>
      <c r="AR840" s="163"/>
      <c r="AS840" s="163"/>
      <c r="AT840" s="163"/>
      <c r="AU840" s="163"/>
      <c r="AV840" s="163"/>
      <c r="AW840" s="163"/>
      <c r="AX840" s="163"/>
      <c r="AY840" s="163"/>
      <c r="AZ840" s="163"/>
      <c r="BA840" s="163"/>
      <c r="BB840" s="163"/>
      <c r="BC840" s="163"/>
      <c r="BD840" s="163"/>
      <c r="BE840" s="163"/>
      <c r="BF840" s="163"/>
      <c r="BG840" s="163"/>
      <c r="BH840" s="163"/>
      <c r="BI840" s="163"/>
      <c r="BJ840" s="163"/>
      <c r="BK840" s="164">
        <v>83</v>
      </c>
      <c r="BL840" s="164"/>
      <c r="BM840" s="164"/>
      <c r="BN840" s="164"/>
      <c r="BO840" s="164"/>
      <c r="BP840" s="164"/>
      <c r="BQ840" s="164"/>
      <c r="BR840" s="164"/>
      <c r="BS840" s="164"/>
      <c r="BT840" s="164"/>
      <c r="BU840" s="164"/>
      <c r="BV840" s="164"/>
      <c r="BW840" s="164"/>
      <c r="BX840" s="164"/>
      <c r="BY840" s="165">
        <v>83</v>
      </c>
      <c r="BZ840" s="165"/>
      <c r="CA840" s="165"/>
      <c r="CB840" s="165"/>
      <c r="CC840" s="165"/>
      <c r="CD840" s="165"/>
      <c r="CE840" s="165"/>
      <c r="CF840" s="164"/>
      <c r="CG840" s="164"/>
      <c r="CH840" s="164"/>
      <c r="CI840" s="164"/>
      <c r="CJ840" s="164"/>
      <c r="CK840" s="164"/>
      <c r="CL840" s="164"/>
      <c r="CM840" s="164"/>
      <c r="CN840" s="164"/>
    </row>
    <row r="841" spans="5:92" ht="14.25" customHeight="1" x14ac:dyDescent="0.35">
      <c r="E841" s="164">
        <v>711</v>
      </c>
      <c r="F841" s="164"/>
      <c r="G841" s="189"/>
      <c r="H841" s="189"/>
      <c r="I841" s="189"/>
      <c r="J841" s="189"/>
      <c r="K841" s="189"/>
      <c r="L841" s="189"/>
      <c r="M841" s="189"/>
      <c r="N841" s="189"/>
      <c r="O841" s="189"/>
      <c r="P841" s="189"/>
      <c r="Q841" s="189"/>
      <c r="R841" s="189"/>
      <c r="S841" s="189"/>
      <c r="T841" s="163" t="s">
        <v>2058</v>
      </c>
      <c r="U841" s="163"/>
      <c r="V841" s="163"/>
      <c r="W841" s="163"/>
      <c r="X841" s="163"/>
      <c r="Y841" s="163"/>
      <c r="Z841" s="163"/>
      <c r="AA841" s="163"/>
      <c r="AB841" s="163"/>
      <c r="AC841" s="163"/>
      <c r="AD841" s="163"/>
      <c r="AE841" s="163"/>
      <c r="AF841" s="163"/>
      <c r="AG841" s="163"/>
      <c r="AH841" s="163"/>
      <c r="AI841" s="163"/>
      <c r="AJ841" s="163"/>
      <c r="AK841" s="163"/>
      <c r="AL841" s="163"/>
      <c r="AM841" s="163"/>
      <c r="AN841" s="163"/>
      <c r="AO841" s="163"/>
      <c r="AP841" s="163"/>
      <c r="AQ841" s="163"/>
      <c r="AR841" s="163"/>
      <c r="AS841" s="163"/>
      <c r="AT841" s="163"/>
      <c r="AU841" s="163"/>
      <c r="AV841" s="163"/>
      <c r="AW841" s="163"/>
      <c r="AX841" s="163"/>
      <c r="AY841" s="163"/>
      <c r="AZ841" s="163"/>
      <c r="BA841" s="163"/>
      <c r="BB841" s="163"/>
      <c r="BC841" s="163"/>
      <c r="BD841" s="163"/>
      <c r="BE841" s="163"/>
      <c r="BF841" s="163"/>
      <c r="BG841" s="163"/>
      <c r="BH841" s="163"/>
      <c r="BI841" s="163"/>
      <c r="BJ841" s="163"/>
      <c r="BK841" s="164">
        <v>99</v>
      </c>
      <c r="BL841" s="164"/>
      <c r="BM841" s="164"/>
      <c r="BN841" s="164"/>
      <c r="BO841" s="164"/>
      <c r="BP841" s="164"/>
      <c r="BQ841" s="164"/>
      <c r="BR841" s="164"/>
      <c r="BS841" s="164"/>
      <c r="BT841" s="164"/>
      <c r="BU841" s="164"/>
      <c r="BV841" s="164"/>
      <c r="BW841" s="164"/>
      <c r="BX841" s="164"/>
      <c r="BY841" s="165">
        <v>99</v>
      </c>
      <c r="BZ841" s="165"/>
      <c r="CA841" s="165"/>
      <c r="CB841" s="165"/>
      <c r="CC841" s="165"/>
      <c r="CD841" s="165"/>
      <c r="CE841" s="165"/>
      <c r="CF841" s="164"/>
      <c r="CG841" s="164"/>
      <c r="CH841" s="164"/>
      <c r="CI841" s="164"/>
      <c r="CJ841" s="164"/>
      <c r="CK841" s="164"/>
      <c r="CL841" s="164"/>
      <c r="CM841" s="164"/>
      <c r="CN841" s="164"/>
    </row>
    <row r="842" spans="5:92" ht="14.25" customHeight="1" x14ac:dyDescent="0.35">
      <c r="E842" s="164">
        <v>712</v>
      </c>
      <c r="F842" s="164"/>
      <c r="G842" s="189"/>
      <c r="H842" s="189"/>
      <c r="I842" s="189"/>
      <c r="J842" s="189"/>
      <c r="K842" s="189"/>
      <c r="L842" s="189"/>
      <c r="M842" s="189"/>
      <c r="N842" s="189"/>
      <c r="O842" s="189"/>
      <c r="P842" s="189"/>
      <c r="Q842" s="189"/>
      <c r="R842" s="189"/>
      <c r="S842" s="189"/>
      <c r="T842" s="163" t="s">
        <v>2059</v>
      </c>
      <c r="U842" s="163"/>
      <c r="V842" s="163"/>
      <c r="W842" s="163"/>
      <c r="X842" s="163"/>
      <c r="Y842" s="163"/>
      <c r="Z842" s="163"/>
      <c r="AA842" s="163"/>
      <c r="AB842" s="163"/>
      <c r="AC842" s="163"/>
      <c r="AD842" s="163"/>
      <c r="AE842" s="163"/>
      <c r="AF842" s="163"/>
      <c r="AG842" s="163"/>
      <c r="AH842" s="163"/>
      <c r="AI842" s="163"/>
      <c r="AJ842" s="163"/>
      <c r="AK842" s="163"/>
      <c r="AL842" s="163"/>
      <c r="AM842" s="163"/>
      <c r="AN842" s="163"/>
      <c r="AO842" s="163"/>
      <c r="AP842" s="163"/>
      <c r="AQ842" s="163"/>
      <c r="AR842" s="163"/>
      <c r="AS842" s="163"/>
      <c r="AT842" s="163"/>
      <c r="AU842" s="163"/>
      <c r="AV842" s="163"/>
      <c r="AW842" s="163"/>
      <c r="AX842" s="163"/>
      <c r="AY842" s="163"/>
      <c r="AZ842" s="163"/>
      <c r="BA842" s="163"/>
      <c r="BB842" s="163"/>
      <c r="BC842" s="163"/>
      <c r="BD842" s="163"/>
      <c r="BE842" s="163"/>
      <c r="BF842" s="163"/>
      <c r="BG842" s="163"/>
      <c r="BH842" s="163"/>
      <c r="BI842" s="163"/>
      <c r="BJ842" s="163"/>
      <c r="BK842" s="164">
        <v>66</v>
      </c>
      <c r="BL842" s="164"/>
      <c r="BM842" s="164"/>
      <c r="BN842" s="164"/>
      <c r="BO842" s="164"/>
      <c r="BP842" s="164"/>
      <c r="BQ842" s="164"/>
      <c r="BR842" s="164"/>
      <c r="BS842" s="164"/>
      <c r="BT842" s="164"/>
      <c r="BU842" s="164"/>
      <c r="BV842" s="164"/>
      <c r="BW842" s="164"/>
      <c r="BX842" s="164"/>
      <c r="BY842" s="165">
        <v>66</v>
      </c>
      <c r="BZ842" s="165"/>
      <c r="CA842" s="165"/>
      <c r="CB842" s="165"/>
      <c r="CC842" s="165"/>
      <c r="CD842" s="165"/>
      <c r="CE842" s="165"/>
      <c r="CF842" s="164"/>
      <c r="CG842" s="164"/>
      <c r="CH842" s="164"/>
      <c r="CI842" s="164"/>
      <c r="CJ842" s="164"/>
      <c r="CK842" s="164"/>
      <c r="CL842" s="164"/>
      <c r="CM842" s="164"/>
      <c r="CN842" s="164"/>
    </row>
    <row r="843" spans="5:92" ht="14.25" customHeight="1" x14ac:dyDescent="0.35">
      <c r="E843" s="164">
        <v>713</v>
      </c>
      <c r="F843" s="164"/>
      <c r="G843" s="189"/>
      <c r="H843" s="189"/>
      <c r="I843" s="189"/>
      <c r="J843" s="189"/>
      <c r="K843" s="189"/>
      <c r="L843" s="189"/>
      <c r="M843" s="189"/>
      <c r="N843" s="189"/>
      <c r="O843" s="189"/>
      <c r="P843" s="189"/>
      <c r="Q843" s="189"/>
      <c r="R843" s="189"/>
      <c r="S843" s="189"/>
      <c r="T843" s="163" t="s">
        <v>2060</v>
      </c>
      <c r="U843" s="163"/>
      <c r="V843" s="163"/>
      <c r="W843" s="163"/>
      <c r="X843" s="163"/>
      <c r="Y843" s="163"/>
      <c r="Z843" s="163"/>
      <c r="AA843" s="163"/>
      <c r="AB843" s="163"/>
      <c r="AC843" s="163"/>
      <c r="AD843" s="163"/>
      <c r="AE843" s="163"/>
      <c r="AF843" s="163"/>
      <c r="AG843" s="163"/>
      <c r="AH843" s="163"/>
      <c r="AI843" s="163"/>
      <c r="AJ843" s="163"/>
      <c r="AK843" s="163"/>
      <c r="AL843" s="163"/>
      <c r="AM843" s="163"/>
      <c r="AN843" s="163"/>
      <c r="AO843" s="163"/>
      <c r="AP843" s="163"/>
      <c r="AQ843" s="163"/>
      <c r="AR843" s="163"/>
      <c r="AS843" s="163"/>
      <c r="AT843" s="163"/>
      <c r="AU843" s="163"/>
      <c r="AV843" s="163"/>
      <c r="AW843" s="163"/>
      <c r="AX843" s="163"/>
      <c r="AY843" s="163"/>
      <c r="AZ843" s="163"/>
      <c r="BA843" s="163"/>
      <c r="BB843" s="163"/>
      <c r="BC843" s="163"/>
      <c r="BD843" s="163"/>
      <c r="BE843" s="163"/>
      <c r="BF843" s="163"/>
      <c r="BG843" s="163"/>
      <c r="BH843" s="163"/>
      <c r="BI843" s="163"/>
      <c r="BJ843" s="163"/>
      <c r="BK843" s="164">
        <v>8</v>
      </c>
      <c r="BL843" s="164"/>
      <c r="BM843" s="164"/>
      <c r="BN843" s="164"/>
      <c r="BO843" s="164"/>
      <c r="BP843" s="164"/>
      <c r="BQ843" s="164"/>
      <c r="BR843" s="164"/>
      <c r="BS843" s="164"/>
      <c r="BT843" s="164"/>
      <c r="BU843" s="164"/>
      <c r="BV843" s="164"/>
      <c r="BW843" s="164"/>
      <c r="BX843" s="164"/>
      <c r="BY843" s="165">
        <v>8</v>
      </c>
      <c r="BZ843" s="165"/>
      <c r="CA843" s="165"/>
      <c r="CB843" s="165"/>
      <c r="CC843" s="165"/>
      <c r="CD843" s="165"/>
      <c r="CE843" s="165"/>
      <c r="CF843" s="164"/>
      <c r="CG843" s="164"/>
      <c r="CH843" s="164"/>
      <c r="CI843" s="164"/>
      <c r="CJ843" s="164"/>
      <c r="CK843" s="164"/>
      <c r="CL843" s="164"/>
      <c r="CM843" s="164"/>
      <c r="CN843" s="164"/>
    </row>
    <row r="844" spans="5:92" ht="14.25" customHeight="1" x14ac:dyDescent="0.35">
      <c r="E844" s="164">
        <v>714</v>
      </c>
      <c r="F844" s="164"/>
      <c r="G844" s="189"/>
      <c r="H844" s="189"/>
      <c r="I844" s="189"/>
      <c r="J844" s="189"/>
      <c r="K844" s="189"/>
      <c r="L844" s="189"/>
      <c r="M844" s="189"/>
      <c r="N844" s="189"/>
      <c r="O844" s="189"/>
      <c r="P844" s="189"/>
      <c r="Q844" s="189"/>
      <c r="R844" s="189"/>
      <c r="S844" s="189"/>
      <c r="T844" s="163" t="s">
        <v>2061</v>
      </c>
      <c r="U844" s="163"/>
      <c r="V844" s="163"/>
      <c r="W844" s="163"/>
      <c r="X844" s="163"/>
      <c r="Y844" s="163"/>
      <c r="Z844" s="163"/>
      <c r="AA844" s="163"/>
      <c r="AB844" s="163"/>
      <c r="AC844" s="163"/>
      <c r="AD844" s="163"/>
      <c r="AE844" s="163"/>
      <c r="AF844" s="163"/>
      <c r="AG844" s="163"/>
      <c r="AH844" s="163"/>
      <c r="AI844" s="163"/>
      <c r="AJ844" s="163"/>
      <c r="AK844" s="163"/>
      <c r="AL844" s="163"/>
      <c r="AM844" s="163"/>
      <c r="AN844" s="163"/>
      <c r="AO844" s="163"/>
      <c r="AP844" s="163"/>
      <c r="AQ844" s="163"/>
      <c r="AR844" s="163"/>
      <c r="AS844" s="163"/>
      <c r="AT844" s="163"/>
      <c r="AU844" s="163"/>
      <c r="AV844" s="163"/>
      <c r="AW844" s="163"/>
      <c r="AX844" s="163"/>
      <c r="AY844" s="163"/>
      <c r="AZ844" s="163"/>
      <c r="BA844" s="163"/>
      <c r="BB844" s="163"/>
      <c r="BC844" s="163"/>
      <c r="BD844" s="163"/>
      <c r="BE844" s="163"/>
      <c r="BF844" s="163"/>
      <c r="BG844" s="163"/>
      <c r="BH844" s="163"/>
      <c r="BI844" s="163"/>
      <c r="BJ844" s="163"/>
      <c r="BK844" s="164"/>
      <c r="BL844" s="164"/>
      <c r="BM844" s="164"/>
      <c r="BN844" s="164"/>
      <c r="BO844" s="164"/>
      <c r="BP844" s="164"/>
      <c r="BQ844" s="164"/>
      <c r="BR844" s="164">
        <v>10</v>
      </c>
      <c r="BS844" s="164"/>
      <c r="BT844" s="164"/>
      <c r="BU844" s="164"/>
      <c r="BV844" s="164"/>
      <c r="BW844" s="164"/>
      <c r="BX844" s="164"/>
      <c r="BY844" s="165">
        <v>10</v>
      </c>
      <c r="BZ844" s="165"/>
      <c r="CA844" s="165"/>
      <c r="CB844" s="165"/>
      <c r="CC844" s="165"/>
      <c r="CD844" s="165"/>
      <c r="CE844" s="165"/>
      <c r="CF844" s="164"/>
      <c r="CG844" s="164"/>
      <c r="CH844" s="164"/>
      <c r="CI844" s="164"/>
      <c r="CJ844" s="164"/>
      <c r="CK844" s="164"/>
      <c r="CL844" s="164"/>
      <c r="CM844" s="164"/>
      <c r="CN844" s="164"/>
    </row>
    <row r="845" spans="5:92" ht="14.25" customHeight="1" x14ac:dyDescent="0.35">
      <c r="E845" s="164">
        <v>715</v>
      </c>
      <c r="F845" s="164"/>
      <c r="G845" s="189"/>
      <c r="H845" s="189"/>
      <c r="I845" s="189"/>
      <c r="J845" s="189"/>
      <c r="K845" s="189"/>
      <c r="L845" s="189"/>
      <c r="M845" s="189"/>
      <c r="N845" s="189"/>
      <c r="O845" s="189"/>
      <c r="P845" s="189"/>
      <c r="Q845" s="189"/>
      <c r="R845" s="189"/>
      <c r="S845" s="189"/>
      <c r="T845" s="163" t="s">
        <v>2062</v>
      </c>
      <c r="U845" s="163"/>
      <c r="V845" s="163"/>
      <c r="W845" s="163"/>
      <c r="X845" s="163"/>
      <c r="Y845" s="163"/>
      <c r="Z845" s="163"/>
      <c r="AA845" s="163"/>
      <c r="AB845" s="163"/>
      <c r="AC845" s="163"/>
      <c r="AD845" s="163"/>
      <c r="AE845" s="163"/>
      <c r="AF845" s="163"/>
      <c r="AG845" s="163"/>
      <c r="AH845" s="163"/>
      <c r="AI845" s="163"/>
      <c r="AJ845" s="163"/>
      <c r="AK845" s="163"/>
      <c r="AL845" s="163"/>
      <c r="AM845" s="163"/>
      <c r="AN845" s="163"/>
      <c r="AO845" s="163"/>
      <c r="AP845" s="163"/>
      <c r="AQ845" s="163"/>
      <c r="AR845" s="163"/>
      <c r="AS845" s="163"/>
      <c r="AT845" s="163"/>
      <c r="AU845" s="163"/>
      <c r="AV845" s="163"/>
      <c r="AW845" s="163"/>
      <c r="AX845" s="163"/>
      <c r="AY845" s="163"/>
      <c r="AZ845" s="163"/>
      <c r="BA845" s="163"/>
      <c r="BB845" s="163"/>
      <c r="BC845" s="163"/>
      <c r="BD845" s="163"/>
      <c r="BE845" s="163"/>
      <c r="BF845" s="163"/>
      <c r="BG845" s="163"/>
      <c r="BH845" s="163"/>
      <c r="BI845" s="163"/>
      <c r="BJ845" s="163"/>
      <c r="BK845" s="164">
        <v>5</v>
      </c>
      <c r="BL845" s="164"/>
      <c r="BM845" s="164"/>
      <c r="BN845" s="164"/>
      <c r="BO845" s="164"/>
      <c r="BP845" s="164"/>
      <c r="BQ845" s="164"/>
      <c r="BR845" s="164"/>
      <c r="BS845" s="164"/>
      <c r="BT845" s="164"/>
      <c r="BU845" s="164"/>
      <c r="BV845" s="164"/>
      <c r="BW845" s="164"/>
      <c r="BX845" s="164"/>
      <c r="BY845" s="165">
        <v>5</v>
      </c>
      <c r="BZ845" s="165"/>
      <c r="CA845" s="165"/>
      <c r="CB845" s="165"/>
      <c r="CC845" s="165"/>
      <c r="CD845" s="165"/>
      <c r="CE845" s="165"/>
      <c r="CF845" s="164"/>
      <c r="CG845" s="164"/>
      <c r="CH845" s="164"/>
      <c r="CI845" s="164"/>
      <c r="CJ845" s="164"/>
      <c r="CK845" s="164"/>
      <c r="CL845" s="164"/>
      <c r="CM845" s="164"/>
      <c r="CN845" s="164"/>
    </row>
    <row r="846" spans="5:92" ht="14.25" customHeight="1" x14ac:dyDescent="0.35">
      <c r="E846" s="164">
        <v>716</v>
      </c>
      <c r="F846" s="164"/>
      <c r="G846" s="189"/>
      <c r="H846" s="189"/>
      <c r="I846" s="189"/>
      <c r="J846" s="189"/>
      <c r="K846" s="189"/>
      <c r="L846" s="189"/>
      <c r="M846" s="189"/>
      <c r="N846" s="189"/>
      <c r="O846" s="189"/>
      <c r="P846" s="189"/>
      <c r="Q846" s="189"/>
      <c r="R846" s="189"/>
      <c r="S846" s="189"/>
      <c r="T846" s="163" t="s">
        <v>2063</v>
      </c>
      <c r="U846" s="163"/>
      <c r="V846" s="163"/>
      <c r="W846" s="163"/>
      <c r="X846" s="163"/>
      <c r="Y846" s="163"/>
      <c r="Z846" s="163"/>
      <c r="AA846" s="163"/>
      <c r="AB846" s="163"/>
      <c r="AC846" s="163"/>
      <c r="AD846" s="163"/>
      <c r="AE846" s="163"/>
      <c r="AF846" s="163"/>
      <c r="AG846" s="163"/>
      <c r="AH846" s="163"/>
      <c r="AI846" s="163"/>
      <c r="AJ846" s="163"/>
      <c r="AK846" s="163"/>
      <c r="AL846" s="163"/>
      <c r="AM846" s="163"/>
      <c r="AN846" s="163"/>
      <c r="AO846" s="163"/>
      <c r="AP846" s="163"/>
      <c r="AQ846" s="163"/>
      <c r="AR846" s="163"/>
      <c r="AS846" s="163"/>
      <c r="AT846" s="163"/>
      <c r="AU846" s="163"/>
      <c r="AV846" s="163"/>
      <c r="AW846" s="163"/>
      <c r="AX846" s="163"/>
      <c r="AY846" s="163"/>
      <c r="AZ846" s="163"/>
      <c r="BA846" s="163"/>
      <c r="BB846" s="163"/>
      <c r="BC846" s="163"/>
      <c r="BD846" s="163">
        <v>188</v>
      </c>
      <c r="BE846" s="163"/>
      <c r="BF846" s="163"/>
      <c r="BG846" s="163"/>
      <c r="BH846" s="163"/>
      <c r="BI846" s="163"/>
      <c r="BJ846" s="163"/>
      <c r="BK846" s="164"/>
      <c r="BL846" s="164"/>
      <c r="BM846" s="164"/>
      <c r="BN846" s="164"/>
      <c r="BO846" s="164"/>
      <c r="BP846" s="164"/>
      <c r="BQ846" s="164"/>
      <c r="BR846" s="164"/>
      <c r="BS846" s="164"/>
      <c r="BT846" s="164"/>
      <c r="BU846" s="164"/>
      <c r="BV846" s="164"/>
      <c r="BW846" s="164"/>
      <c r="BX846" s="164"/>
      <c r="BY846" s="165">
        <v>188</v>
      </c>
      <c r="BZ846" s="165"/>
      <c r="CA846" s="165"/>
      <c r="CB846" s="165"/>
      <c r="CC846" s="165"/>
      <c r="CD846" s="165"/>
      <c r="CE846" s="165"/>
      <c r="CF846" s="164"/>
      <c r="CG846" s="164"/>
      <c r="CH846" s="164"/>
      <c r="CI846" s="164"/>
      <c r="CJ846" s="164"/>
      <c r="CK846" s="164"/>
      <c r="CL846" s="164"/>
      <c r="CM846" s="164"/>
      <c r="CN846" s="164"/>
    </row>
    <row r="847" spans="5:92" ht="14.25" customHeight="1" x14ac:dyDescent="0.35">
      <c r="E847" s="164">
        <v>717</v>
      </c>
      <c r="F847" s="164"/>
      <c r="G847" s="189"/>
      <c r="H847" s="189"/>
      <c r="I847" s="189"/>
      <c r="J847" s="189"/>
      <c r="K847" s="189"/>
      <c r="L847" s="189"/>
      <c r="M847" s="189"/>
      <c r="N847" s="189"/>
      <c r="O847" s="189"/>
      <c r="P847" s="189"/>
      <c r="Q847" s="189"/>
      <c r="R847" s="189"/>
      <c r="S847" s="189"/>
      <c r="T847" s="163" t="s">
        <v>2064</v>
      </c>
      <c r="U847" s="163"/>
      <c r="V847" s="163"/>
      <c r="W847" s="163"/>
      <c r="X847" s="163"/>
      <c r="Y847" s="163"/>
      <c r="Z847" s="163"/>
      <c r="AA847" s="163"/>
      <c r="AB847" s="163"/>
      <c r="AC847" s="163"/>
      <c r="AD847" s="163"/>
      <c r="AE847" s="163"/>
      <c r="AF847" s="163"/>
      <c r="AG847" s="163"/>
      <c r="AH847" s="163"/>
      <c r="AI847" s="163"/>
      <c r="AJ847" s="163"/>
      <c r="AK847" s="163"/>
      <c r="AL847" s="163"/>
      <c r="AM847" s="163"/>
      <c r="AN847" s="163"/>
      <c r="AO847" s="163"/>
      <c r="AP847" s="163"/>
      <c r="AQ847" s="163"/>
      <c r="AR847" s="163"/>
      <c r="AS847" s="163"/>
      <c r="AT847" s="163"/>
      <c r="AU847" s="163"/>
      <c r="AV847" s="163"/>
      <c r="AW847" s="163"/>
      <c r="AX847" s="163"/>
      <c r="AY847" s="163"/>
      <c r="AZ847" s="163"/>
      <c r="BA847" s="163"/>
      <c r="BB847" s="163"/>
      <c r="BC847" s="163"/>
      <c r="BD847" s="163"/>
      <c r="BE847" s="163"/>
      <c r="BF847" s="163"/>
      <c r="BG847" s="163"/>
      <c r="BH847" s="163"/>
      <c r="BI847" s="163"/>
      <c r="BJ847" s="163"/>
      <c r="BK847" s="164">
        <v>53</v>
      </c>
      <c r="BL847" s="164"/>
      <c r="BM847" s="164"/>
      <c r="BN847" s="164"/>
      <c r="BO847" s="164"/>
      <c r="BP847" s="164"/>
      <c r="BQ847" s="164"/>
      <c r="BR847" s="164"/>
      <c r="BS847" s="164"/>
      <c r="BT847" s="164"/>
      <c r="BU847" s="164"/>
      <c r="BV847" s="164"/>
      <c r="BW847" s="164"/>
      <c r="BX847" s="164"/>
      <c r="BY847" s="165">
        <v>53</v>
      </c>
      <c r="BZ847" s="165"/>
      <c r="CA847" s="165"/>
      <c r="CB847" s="165"/>
      <c r="CC847" s="165"/>
      <c r="CD847" s="165"/>
      <c r="CE847" s="165"/>
      <c r="CF847" s="164"/>
      <c r="CG847" s="164"/>
      <c r="CH847" s="164"/>
      <c r="CI847" s="164"/>
      <c r="CJ847" s="164"/>
      <c r="CK847" s="164"/>
      <c r="CL847" s="164"/>
      <c r="CM847" s="164"/>
      <c r="CN847" s="164"/>
    </row>
    <row r="848" spans="5:92" ht="14.25" customHeight="1" x14ac:dyDescent="0.35">
      <c r="E848" s="164">
        <v>718</v>
      </c>
      <c r="F848" s="164"/>
      <c r="G848" s="189"/>
      <c r="H848" s="189"/>
      <c r="I848" s="189"/>
      <c r="J848" s="189"/>
      <c r="K848" s="189"/>
      <c r="L848" s="189"/>
      <c r="M848" s="189"/>
      <c r="N848" s="189"/>
      <c r="O848" s="189"/>
      <c r="P848" s="189"/>
      <c r="Q848" s="189"/>
      <c r="R848" s="189"/>
      <c r="S848" s="189"/>
      <c r="T848" s="163" t="s">
        <v>2081</v>
      </c>
      <c r="U848" s="163"/>
      <c r="V848" s="163"/>
      <c r="W848" s="163"/>
      <c r="X848" s="163"/>
      <c r="Y848" s="163"/>
      <c r="Z848" s="163"/>
      <c r="AA848" s="163"/>
      <c r="AB848" s="163"/>
      <c r="AC848" s="163"/>
      <c r="AD848" s="163"/>
      <c r="AE848" s="163"/>
      <c r="AF848" s="163"/>
      <c r="AG848" s="163"/>
      <c r="AH848" s="163"/>
      <c r="AI848" s="163"/>
      <c r="AJ848" s="163"/>
      <c r="AK848" s="163"/>
      <c r="AL848" s="163"/>
      <c r="AM848" s="163"/>
      <c r="AN848" s="163"/>
      <c r="AO848" s="163"/>
      <c r="AP848" s="163"/>
      <c r="AQ848" s="163"/>
      <c r="AR848" s="163"/>
      <c r="AS848" s="163"/>
      <c r="AT848" s="163"/>
      <c r="AU848" s="163"/>
      <c r="AV848" s="163"/>
      <c r="AW848" s="163"/>
      <c r="AX848" s="163"/>
      <c r="AY848" s="163"/>
      <c r="AZ848" s="163"/>
      <c r="BA848" s="163"/>
      <c r="BB848" s="163"/>
      <c r="BC848" s="163"/>
      <c r="BD848" s="163">
        <v>18</v>
      </c>
      <c r="BE848" s="163"/>
      <c r="BF848" s="163"/>
      <c r="BG848" s="163"/>
      <c r="BH848" s="163"/>
      <c r="BI848" s="163"/>
      <c r="BJ848" s="163"/>
      <c r="BK848" s="164">
        <v>50</v>
      </c>
      <c r="BL848" s="164"/>
      <c r="BM848" s="164"/>
      <c r="BN848" s="164"/>
      <c r="BO848" s="164"/>
      <c r="BP848" s="164"/>
      <c r="BQ848" s="164"/>
      <c r="BR848" s="164"/>
      <c r="BS848" s="164"/>
      <c r="BT848" s="164"/>
      <c r="BU848" s="164"/>
      <c r="BV848" s="164"/>
      <c r="BW848" s="164"/>
      <c r="BX848" s="164"/>
      <c r="BY848" s="165">
        <v>68</v>
      </c>
      <c r="BZ848" s="165"/>
      <c r="CA848" s="165"/>
      <c r="CB848" s="165"/>
      <c r="CC848" s="165"/>
      <c r="CD848" s="165"/>
      <c r="CE848" s="165"/>
      <c r="CF848" s="164"/>
      <c r="CG848" s="164"/>
      <c r="CH848" s="164"/>
      <c r="CI848" s="164"/>
      <c r="CJ848" s="164"/>
      <c r="CK848" s="164"/>
      <c r="CL848" s="164"/>
      <c r="CM848" s="164"/>
      <c r="CN848" s="164"/>
    </row>
    <row r="849" spans="5:92" ht="14.25" customHeight="1" x14ac:dyDescent="0.35">
      <c r="E849" s="164">
        <v>719</v>
      </c>
      <c r="F849" s="164"/>
      <c r="G849" s="189"/>
      <c r="H849" s="189"/>
      <c r="I849" s="189"/>
      <c r="J849" s="189"/>
      <c r="K849" s="189"/>
      <c r="L849" s="189"/>
      <c r="M849" s="189"/>
      <c r="N849" s="189"/>
      <c r="O849" s="189"/>
      <c r="P849" s="189"/>
      <c r="Q849" s="189"/>
      <c r="R849" s="189"/>
      <c r="S849" s="189"/>
      <c r="T849" s="163" t="s">
        <v>2082</v>
      </c>
      <c r="U849" s="163"/>
      <c r="V849" s="163"/>
      <c r="W849" s="163"/>
      <c r="X849" s="163"/>
      <c r="Y849" s="163"/>
      <c r="Z849" s="163"/>
      <c r="AA849" s="163"/>
      <c r="AB849" s="163"/>
      <c r="AC849" s="163"/>
      <c r="AD849" s="163"/>
      <c r="AE849" s="163"/>
      <c r="AF849" s="163"/>
      <c r="AG849" s="163"/>
      <c r="AH849" s="163"/>
      <c r="AI849" s="163"/>
      <c r="AJ849" s="163"/>
      <c r="AK849" s="163"/>
      <c r="AL849" s="163"/>
      <c r="AM849" s="163"/>
      <c r="AN849" s="163"/>
      <c r="AO849" s="163"/>
      <c r="AP849" s="163"/>
      <c r="AQ849" s="163"/>
      <c r="AR849" s="163"/>
      <c r="AS849" s="163"/>
      <c r="AT849" s="163"/>
      <c r="AU849" s="163"/>
      <c r="AV849" s="163"/>
      <c r="AW849" s="163"/>
      <c r="AX849" s="163"/>
      <c r="AY849" s="163"/>
      <c r="AZ849" s="163"/>
      <c r="BA849" s="163"/>
      <c r="BB849" s="163"/>
      <c r="BC849" s="163"/>
      <c r="BD849" s="163"/>
      <c r="BE849" s="163"/>
      <c r="BF849" s="163"/>
      <c r="BG849" s="163"/>
      <c r="BH849" s="163"/>
      <c r="BI849" s="163"/>
      <c r="BJ849" s="163"/>
      <c r="BK849" s="164">
        <v>11</v>
      </c>
      <c r="BL849" s="164"/>
      <c r="BM849" s="164"/>
      <c r="BN849" s="164"/>
      <c r="BO849" s="164"/>
      <c r="BP849" s="164"/>
      <c r="BQ849" s="164"/>
      <c r="BR849" s="164"/>
      <c r="BS849" s="164"/>
      <c r="BT849" s="164"/>
      <c r="BU849" s="164"/>
      <c r="BV849" s="164"/>
      <c r="BW849" s="164"/>
      <c r="BX849" s="164"/>
      <c r="BY849" s="165">
        <v>11</v>
      </c>
      <c r="BZ849" s="165"/>
      <c r="CA849" s="165"/>
      <c r="CB849" s="165"/>
      <c r="CC849" s="165"/>
      <c r="CD849" s="165"/>
      <c r="CE849" s="165"/>
      <c r="CF849" s="164"/>
      <c r="CG849" s="164"/>
      <c r="CH849" s="164"/>
      <c r="CI849" s="164"/>
      <c r="CJ849" s="164"/>
      <c r="CK849" s="164"/>
      <c r="CL849" s="164"/>
      <c r="CM849" s="164"/>
      <c r="CN849" s="164"/>
    </row>
    <row r="850" spans="5:92" ht="14.25" customHeight="1" x14ac:dyDescent="0.35">
      <c r="E850" s="164">
        <v>720</v>
      </c>
      <c r="F850" s="164"/>
      <c r="G850" s="189"/>
      <c r="H850" s="189"/>
      <c r="I850" s="189"/>
      <c r="J850" s="189"/>
      <c r="K850" s="189"/>
      <c r="L850" s="189"/>
      <c r="M850" s="189"/>
      <c r="N850" s="189"/>
      <c r="O850" s="189"/>
      <c r="P850" s="189"/>
      <c r="Q850" s="189"/>
      <c r="R850" s="189"/>
      <c r="S850" s="189"/>
      <c r="T850" s="163" t="s">
        <v>2065</v>
      </c>
      <c r="U850" s="163"/>
      <c r="V850" s="163"/>
      <c r="W850" s="163"/>
      <c r="X850" s="163"/>
      <c r="Y850" s="163"/>
      <c r="Z850" s="163"/>
      <c r="AA850" s="163"/>
      <c r="AB850" s="163"/>
      <c r="AC850" s="163"/>
      <c r="AD850" s="163"/>
      <c r="AE850" s="163"/>
      <c r="AF850" s="163"/>
      <c r="AG850" s="163"/>
      <c r="AH850" s="163"/>
      <c r="AI850" s="163"/>
      <c r="AJ850" s="163"/>
      <c r="AK850" s="163"/>
      <c r="AL850" s="163"/>
      <c r="AM850" s="163"/>
      <c r="AN850" s="163"/>
      <c r="AO850" s="163"/>
      <c r="AP850" s="163"/>
      <c r="AQ850" s="163"/>
      <c r="AR850" s="163"/>
      <c r="AS850" s="163"/>
      <c r="AT850" s="163"/>
      <c r="AU850" s="163"/>
      <c r="AV850" s="163"/>
      <c r="AW850" s="163"/>
      <c r="AX850" s="163"/>
      <c r="AY850" s="163"/>
      <c r="AZ850" s="163"/>
      <c r="BA850" s="163"/>
      <c r="BB850" s="163"/>
      <c r="BC850" s="163"/>
      <c r="BD850" s="163"/>
      <c r="BE850" s="163"/>
      <c r="BF850" s="163"/>
      <c r="BG850" s="163"/>
      <c r="BH850" s="163"/>
      <c r="BI850" s="163"/>
      <c r="BJ850" s="163"/>
      <c r="BK850" s="164">
        <v>12</v>
      </c>
      <c r="BL850" s="164"/>
      <c r="BM850" s="164"/>
      <c r="BN850" s="164"/>
      <c r="BO850" s="164"/>
      <c r="BP850" s="164"/>
      <c r="BQ850" s="164"/>
      <c r="BR850" s="164"/>
      <c r="BS850" s="164"/>
      <c r="BT850" s="164"/>
      <c r="BU850" s="164"/>
      <c r="BV850" s="164"/>
      <c r="BW850" s="164"/>
      <c r="BX850" s="164"/>
      <c r="BY850" s="165">
        <v>12</v>
      </c>
      <c r="BZ850" s="165"/>
      <c r="CA850" s="165"/>
      <c r="CB850" s="165"/>
      <c r="CC850" s="165"/>
      <c r="CD850" s="165"/>
      <c r="CE850" s="165"/>
      <c r="CF850" s="164"/>
      <c r="CG850" s="164"/>
      <c r="CH850" s="164"/>
      <c r="CI850" s="164"/>
      <c r="CJ850" s="164"/>
      <c r="CK850" s="164"/>
      <c r="CL850" s="164"/>
      <c r="CM850" s="164"/>
      <c r="CN850" s="164"/>
    </row>
    <row r="851" spans="5:92" ht="14.25" customHeight="1" x14ac:dyDescent="0.35">
      <c r="E851" s="164">
        <v>721</v>
      </c>
      <c r="F851" s="164"/>
      <c r="G851" s="189"/>
      <c r="H851" s="189"/>
      <c r="I851" s="189"/>
      <c r="J851" s="189"/>
      <c r="K851" s="189"/>
      <c r="L851" s="189"/>
      <c r="M851" s="189"/>
      <c r="N851" s="189"/>
      <c r="O851" s="189"/>
      <c r="P851" s="189"/>
      <c r="Q851" s="189"/>
      <c r="R851" s="189"/>
      <c r="S851" s="189"/>
      <c r="T851" s="163" t="s">
        <v>2066</v>
      </c>
      <c r="U851" s="163"/>
      <c r="V851" s="163"/>
      <c r="W851" s="163"/>
      <c r="X851" s="163"/>
      <c r="Y851" s="163"/>
      <c r="Z851" s="163"/>
      <c r="AA851" s="163"/>
      <c r="AB851" s="163"/>
      <c r="AC851" s="163"/>
      <c r="AD851" s="163"/>
      <c r="AE851" s="163"/>
      <c r="AF851" s="163"/>
      <c r="AG851" s="163"/>
      <c r="AH851" s="163"/>
      <c r="AI851" s="163"/>
      <c r="AJ851" s="163"/>
      <c r="AK851" s="163"/>
      <c r="AL851" s="163"/>
      <c r="AM851" s="163"/>
      <c r="AN851" s="163"/>
      <c r="AO851" s="163"/>
      <c r="AP851" s="163"/>
      <c r="AQ851" s="163"/>
      <c r="AR851" s="163"/>
      <c r="AS851" s="163"/>
      <c r="AT851" s="163"/>
      <c r="AU851" s="163"/>
      <c r="AV851" s="163"/>
      <c r="AW851" s="163"/>
      <c r="AX851" s="163"/>
      <c r="AY851" s="163"/>
      <c r="AZ851" s="163"/>
      <c r="BA851" s="163"/>
      <c r="BB851" s="163"/>
      <c r="BC851" s="163"/>
      <c r="BD851" s="163"/>
      <c r="BE851" s="163"/>
      <c r="BF851" s="163"/>
      <c r="BG851" s="163"/>
      <c r="BH851" s="163"/>
      <c r="BI851" s="163"/>
      <c r="BJ851" s="163"/>
      <c r="BK851" s="164">
        <v>15</v>
      </c>
      <c r="BL851" s="164"/>
      <c r="BM851" s="164"/>
      <c r="BN851" s="164"/>
      <c r="BO851" s="164"/>
      <c r="BP851" s="164"/>
      <c r="BQ851" s="164"/>
      <c r="BR851" s="164"/>
      <c r="BS851" s="164"/>
      <c r="BT851" s="164"/>
      <c r="BU851" s="164"/>
      <c r="BV851" s="164"/>
      <c r="BW851" s="164"/>
      <c r="BX851" s="164"/>
      <c r="BY851" s="165">
        <v>15</v>
      </c>
      <c r="BZ851" s="165"/>
      <c r="CA851" s="165"/>
      <c r="CB851" s="165"/>
      <c r="CC851" s="165"/>
      <c r="CD851" s="165"/>
      <c r="CE851" s="165"/>
      <c r="CF851" s="164"/>
      <c r="CG851" s="164"/>
      <c r="CH851" s="164"/>
      <c r="CI851" s="164"/>
      <c r="CJ851" s="164"/>
      <c r="CK851" s="164"/>
      <c r="CL851" s="164"/>
      <c r="CM851" s="164"/>
      <c r="CN851" s="164"/>
    </row>
    <row r="852" spans="5:92" ht="14.25" customHeight="1" x14ac:dyDescent="0.35">
      <c r="E852" s="164">
        <v>722</v>
      </c>
      <c r="F852" s="164"/>
      <c r="G852" s="189"/>
      <c r="H852" s="189"/>
      <c r="I852" s="189"/>
      <c r="J852" s="189"/>
      <c r="K852" s="189"/>
      <c r="L852" s="189"/>
      <c r="M852" s="189"/>
      <c r="N852" s="189"/>
      <c r="O852" s="189"/>
      <c r="P852" s="189"/>
      <c r="Q852" s="189"/>
      <c r="R852" s="189"/>
      <c r="S852" s="189"/>
      <c r="T852" s="163" t="s">
        <v>2067</v>
      </c>
      <c r="U852" s="163"/>
      <c r="V852" s="163"/>
      <c r="W852" s="163"/>
      <c r="X852" s="163"/>
      <c r="Y852" s="163"/>
      <c r="Z852" s="163"/>
      <c r="AA852" s="163"/>
      <c r="AB852" s="163"/>
      <c r="AC852" s="163"/>
      <c r="AD852" s="163"/>
      <c r="AE852" s="163"/>
      <c r="AF852" s="163"/>
      <c r="AG852" s="163"/>
      <c r="AH852" s="163"/>
      <c r="AI852" s="163"/>
      <c r="AJ852" s="163"/>
      <c r="AK852" s="163"/>
      <c r="AL852" s="163"/>
      <c r="AM852" s="163"/>
      <c r="AN852" s="163"/>
      <c r="AO852" s="163"/>
      <c r="AP852" s="163"/>
      <c r="AQ852" s="163"/>
      <c r="AR852" s="163"/>
      <c r="AS852" s="163"/>
      <c r="AT852" s="163"/>
      <c r="AU852" s="163"/>
      <c r="AV852" s="163"/>
      <c r="AW852" s="163"/>
      <c r="AX852" s="163"/>
      <c r="AY852" s="163"/>
      <c r="AZ852" s="163"/>
      <c r="BA852" s="163"/>
      <c r="BB852" s="163"/>
      <c r="BC852" s="163"/>
      <c r="BD852" s="163"/>
      <c r="BE852" s="163"/>
      <c r="BF852" s="163"/>
      <c r="BG852" s="163"/>
      <c r="BH852" s="163"/>
      <c r="BI852" s="163"/>
      <c r="BJ852" s="163"/>
      <c r="BK852" s="164">
        <v>19</v>
      </c>
      <c r="BL852" s="164"/>
      <c r="BM852" s="164"/>
      <c r="BN852" s="164"/>
      <c r="BO852" s="164"/>
      <c r="BP852" s="164"/>
      <c r="BQ852" s="164"/>
      <c r="BR852" s="164"/>
      <c r="BS852" s="164"/>
      <c r="BT852" s="164"/>
      <c r="BU852" s="164"/>
      <c r="BV852" s="164"/>
      <c r="BW852" s="164"/>
      <c r="BX852" s="164"/>
      <c r="BY852" s="165">
        <v>19</v>
      </c>
      <c r="BZ852" s="165"/>
      <c r="CA852" s="165"/>
      <c r="CB852" s="165"/>
      <c r="CC852" s="165"/>
      <c r="CD852" s="165"/>
      <c r="CE852" s="165"/>
      <c r="CF852" s="164"/>
      <c r="CG852" s="164"/>
      <c r="CH852" s="164"/>
      <c r="CI852" s="164"/>
      <c r="CJ852" s="164"/>
      <c r="CK852" s="164"/>
      <c r="CL852" s="164"/>
      <c r="CM852" s="164"/>
      <c r="CN852" s="164"/>
    </row>
    <row r="853" spans="5:92" ht="14.25" customHeight="1" x14ac:dyDescent="0.35">
      <c r="E853" s="164">
        <v>723</v>
      </c>
      <c r="F853" s="164"/>
      <c r="G853" s="189"/>
      <c r="H853" s="189"/>
      <c r="I853" s="189"/>
      <c r="J853" s="189"/>
      <c r="K853" s="189"/>
      <c r="L853" s="189"/>
      <c r="M853" s="189"/>
      <c r="N853" s="189"/>
      <c r="O853" s="189"/>
      <c r="P853" s="189"/>
      <c r="Q853" s="189"/>
      <c r="R853" s="189"/>
      <c r="S853" s="189"/>
      <c r="T853" s="163" t="s">
        <v>2068</v>
      </c>
      <c r="U853" s="163"/>
      <c r="V853" s="163"/>
      <c r="W853" s="163"/>
      <c r="X853" s="163"/>
      <c r="Y853" s="163"/>
      <c r="Z853" s="163"/>
      <c r="AA853" s="163"/>
      <c r="AB853" s="163"/>
      <c r="AC853" s="163"/>
      <c r="AD853" s="163"/>
      <c r="AE853" s="163"/>
      <c r="AF853" s="163"/>
      <c r="AG853" s="163"/>
      <c r="AH853" s="163"/>
      <c r="AI853" s="163"/>
      <c r="AJ853" s="163"/>
      <c r="AK853" s="163"/>
      <c r="AL853" s="163"/>
      <c r="AM853" s="163"/>
      <c r="AN853" s="163"/>
      <c r="AO853" s="163"/>
      <c r="AP853" s="163"/>
      <c r="AQ853" s="163"/>
      <c r="AR853" s="163"/>
      <c r="AS853" s="163"/>
      <c r="AT853" s="163"/>
      <c r="AU853" s="163"/>
      <c r="AV853" s="163"/>
      <c r="AW853" s="163"/>
      <c r="AX853" s="163"/>
      <c r="AY853" s="163"/>
      <c r="AZ853" s="163"/>
      <c r="BA853" s="163"/>
      <c r="BB853" s="163"/>
      <c r="BC853" s="163"/>
      <c r="BD853" s="163"/>
      <c r="BE853" s="163"/>
      <c r="BF853" s="163"/>
      <c r="BG853" s="163"/>
      <c r="BH853" s="163"/>
      <c r="BI853" s="163"/>
      <c r="BJ853" s="163"/>
      <c r="BK853" s="164">
        <v>353</v>
      </c>
      <c r="BL853" s="164"/>
      <c r="BM853" s="164"/>
      <c r="BN853" s="164"/>
      <c r="BO853" s="164"/>
      <c r="BP853" s="164"/>
      <c r="BQ853" s="164"/>
      <c r="BR853" s="164"/>
      <c r="BS853" s="164"/>
      <c r="BT853" s="164"/>
      <c r="BU853" s="164"/>
      <c r="BV853" s="164"/>
      <c r="BW853" s="164"/>
      <c r="BX853" s="164"/>
      <c r="BY853" s="165">
        <v>353</v>
      </c>
      <c r="BZ853" s="165"/>
      <c r="CA853" s="165"/>
      <c r="CB853" s="165"/>
      <c r="CC853" s="165"/>
      <c r="CD853" s="165"/>
      <c r="CE853" s="165"/>
      <c r="CF853" s="164"/>
      <c r="CG853" s="164"/>
      <c r="CH853" s="164"/>
      <c r="CI853" s="164"/>
      <c r="CJ853" s="164"/>
      <c r="CK853" s="164"/>
      <c r="CL853" s="164"/>
      <c r="CM853" s="164"/>
      <c r="CN853" s="164"/>
    </row>
    <row r="854" spans="5:92" ht="14.25" customHeight="1" x14ac:dyDescent="0.35">
      <c r="E854" s="164">
        <v>724</v>
      </c>
      <c r="F854" s="164"/>
      <c r="G854" s="189"/>
      <c r="H854" s="189"/>
      <c r="I854" s="189"/>
      <c r="J854" s="189"/>
      <c r="K854" s="189"/>
      <c r="L854" s="189"/>
      <c r="M854" s="189"/>
      <c r="N854" s="189"/>
      <c r="O854" s="189"/>
      <c r="P854" s="189"/>
      <c r="Q854" s="189"/>
      <c r="R854" s="189"/>
      <c r="S854" s="189"/>
      <c r="T854" s="163" t="s">
        <v>2069</v>
      </c>
      <c r="U854" s="163"/>
      <c r="V854" s="163"/>
      <c r="W854" s="163"/>
      <c r="X854" s="163"/>
      <c r="Y854" s="163"/>
      <c r="Z854" s="163"/>
      <c r="AA854" s="163"/>
      <c r="AB854" s="163"/>
      <c r="AC854" s="163"/>
      <c r="AD854" s="163"/>
      <c r="AE854" s="163"/>
      <c r="AF854" s="163"/>
      <c r="AG854" s="163"/>
      <c r="AH854" s="163"/>
      <c r="AI854" s="163"/>
      <c r="AJ854" s="163"/>
      <c r="AK854" s="163"/>
      <c r="AL854" s="163"/>
      <c r="AM854" s="163"/>
      <c r="AN854" s="163"/>
      <c r="AO854" s="163"/>
      <c r="AP854" s="163"/>
      <c r="AQ854" s="163"/>
      <c r="AR854" s="163"/>
      <c r="AS854" s="163"/>
      <c r="AT854" s="163"/>
      <c r="AU854" s="163"/>
      <c r="AV854" s="163"/>
      <c r="AW854" s="163"/>
      <c r="AX854" s="163"/>
      <c r="AY854" s="163"/>
      <c r="AZ854" s="163"/>
      <c r="BA854" s="163"/>
      <c r="BB854" s="163"/>
      <c r="BC854" s="163"/>
      <c r="BD854" s="163">
        <v>85</v>
      </c>
      <c r="BE854" s="163"/>
      <c r="BF854" s="163"/>
      <c r="BG854" s="163"/>
      <c r="BH854" s="163"/>
      <c r="BI854" s="163"/>
      <c r="BJ854" s="163"/>
      <c r="BK854" s="164"/>
      <c r="BL854" s="164"/>
      <c r="BM854" s="164"/>
      <c r="BN854" s="164"/>
      <c r="BO854" s="164"/>
      <c r="BP854" s="164"/>
      <c r="BQ854" s="164"/>
      <c r="BR854" s="164"/>
      <c r="BS854" s="164"/>
      <c r="BT854" s="164"/>
      <c r="BU854" s="164"/>
      <c r="BV854" s="164"/>
      <c r="BW854" s="164"/>
      <c r="BX854" s="164"/>
      <c r="BY854" s="165">
        <v>85</v>
      </c>
      <c r="BZ854" s="165"/>
      <c r="CA854" s="165"/>
      <c r="CB854" s="165"/>
      <c r="CC854" s="165"/>
      <c r="CD854" s="165"/>
      <c r="CE854" s="165"/>
      <c r="CF854" s="164"/>
      <c r="CG854" s="164"/>
      <c r="CH854" s="164"/>
      <c r="CI854" s="164"/>
      <c r="CJ854" s="164"/>
      <c r="CK854" s="164"/>
      <c r="CL854" s="164"/>
      <c r="CM854" s="164"/>
      <c r="CN854" s="164"/>
    </row>
    <row r="855" spans="5:92" ht="14.25" customHeight="1" x14ac:dyDescent="0.35">
      <c r="E855" s="164">
        <v>725</v>
      </c>
      <c r="F855" s="164"/>
      <c r="G855" s="189"/>
      <c r="H855" s="189"/>
      <c r="I855" s="189"/>
      <c r="J855" s="189"/>
      <c r="K855" s="189"/>
      <c r="L855" s="189"/>
      <c r="M855" s="189"/>
      <c r="N855" s="189"/>
      <c r="O855" s="189"/>
      <c r="P855" s="189"/>
      <c r="Q855" s="189"/>
      <c r="R855" s="189"/>
      <c r="S855" s="189"/>
      <c r="T855" s="163" t="s">
        <v>2070</v>
      </c>
      <c r="U855" s="163"/>
      <c r="V855" s="163"/>
      <c r="W855" s="163"/>
      <c r="X855" s="163"/>
      <c r="Y855" s="163"/>
      <c r="Z855" s="163"/>
      <c r="AA855" s="163"/>
      <c r="AB855" s="163"/>
      <c r="AC855" s="163"/>
      <c r="AD855" s="163"/>
      <c r="AE855" s="163"/>
      <c r="AF855" s="163"/>
      <c r="AG855" s="163"/>
      <c r="AH855" s="163"/>
      <c r="AI855" s="163"/>
      <c r="AJ855" s="163"/>
      <c r="AK855" s="163"/>
      <c r="AL855" s="163"/>
      <c r="AM855" s="163"/>
      <c r="AN855" s="163"/>
      <c r="AO855" s="163"/>
      <c r="AP855" s="163"/>
      <c r="AQ855" s="163"/>
      <c r="AR855" s="163"/>
      <c r="AS855" s="163"/>
      <c r="AT855" s="163"/>
      <c r="AU855" s="163"/>
      <c r="AV855" s="163"/>
      <c r="AW855" s="163"/>
      <c r="AX855" s="163"/>
      <c r="AY855" s="163"/>
      <c r="AZ855" s="163"/>
      <c r="BA855" s="163"/>
      <c r="BB855" s="163"/>
      <c r="BC855" s="163"/>
      <c r="BD855" s="163">
        <v>22</v>
      </c>
      <c r="BE855" s="163"/>
      <c r="BF855" s="163"/>
      <c r="BG855" s="163"/>
      <c r="BH855" s="163"/>
      <c r="BI855" s="163"/>
      <c r="BJ855" s="163"/>
      <c r="BK855" s="164"/>
      <c r="BL855" s="164"/>
      <c r="BM855" s="164"/>
      <c r="BN855" s="164"/>
      <c r="BO855" s="164"/>
      <c r="BP855" s="164"/>
      <c r="BQ855" s="164"/>
      <c r="BR855" s="164"/>
      <c r="BS855" s="164"/>
      <c r="BT855" s="164"/>
      <c r="BU855" s="164"/>
      <c r="BV855" s="164"/>
      <c r="BW855" s="164"/>
      <c r="BX855" s="164"/>
      <c r="BY855" s="165">
        <v>22</v>
      </c>
      <c r="BZ855" s="165"/>
      <c r="CA855" s="165"/>
      <c r="CB855" s="165"/>
      <c r="CC855" s="165"/>
      <c r="CD855" s="165"/>
      <c r="CE855" s="165"/>
      <c r="CF855" s="164"/>
      <c r="CG855" s="164"/>
      <c r="CH855" s="164"/>
      <c r="CI855" s="164"/>
      <c r="CJ855" s="164"/>
      <c r="CK855" s="164"/>
      <c r="CL855" s="164"/>
      <c r="CM855" s="164"/>
      <c r="CN855" s="164"/>
    </row>
    <row r="856" spans="5:92" ht="14.25" customHeight="1" x14ac:dyDescent="0.35">
      <c r="E856" s="164">
        <v>726</v>
      </c>
      <c r="F856" s="164"/>
      <c r="G856" s="189"/>
      <c r="H856" s="189"/>
      <c r="I856" s="189"/>
      <c r="J856" s="189"/>
      <c r="K856" s="189"/>
      <c r="L856" s="189"/>
      <c r="M856" s="189"/>
      <c r="N856" s="189"/>
      <c r="O856" s="189"/>
      <c r="P856" s="189"/>
      <c r="Q856" s="189"/>
      <c r="R856" s="189"/>
      <c r="S856" s="189"/>
      <c r="T856" s="163" t="s">
        <v>2071</v>
      </c>
      <c r="U856" s="163"/>
      <c r="V856" s="163"/>
      <c r="W856" s="163"/>
      <c r="X856" s="163"/>
      <c r="Y856" s="163"/>
      <c r="Z856" s="163"/>
      <c r="AA856" s="163"/>
      <c r="AB856" s="163"/>
      <c r="AC856" s="163"/>
      <c r="AD856" s="163"/>
      <c r="AE856" s="163"/>
      <c r="AF856" s="163"/>
      <c r="AG856" s="163"/>
      <c r="AH856" s="163"/>
      <c r="AI856" s="163"/>
      <c r="AJ856" s="163"/>
      <c r="AK856" s="163"/>
      <c r="AL856" s="163"/>
      <c r="AM856" s="163"/>
      <c r="AN856" s="163"/>
      <c r="AO856" s="163"/>
      <c r="AP856" s="163"/>
      <c r="AQ856" s="163"/>
      <c r="AR856" s="163"/>
      <c r="AS856" s="163"/>
      <c r="AT856" s="163"/>
      <c r="AU856" s="163"/>
      <c r="AV856" s="163"/>
      <c r="AW856" s="163"/>
      <c r="AX856" s="163"/>
      <c r="AY856" s="163"/>
      <c r="AZ856" s="163"/>
      <c r="BA856" s="163"/>
      <c r="BB856" s="163"/>
      <c r="BC856" s="163"/>
      <c r="BD856" s="163">
        <v>21</v>
      </c>
      <c r="BE856" s="163"/>
      <c r="BF856" s="163"/>
      <c r="BG856" s="163"/>
      <c r="BH856" s="163"/>
      <c r="BI856" s="163"/>
      <c r="BJ856" s="163"/>
      <c r="BK856" s="164"/>
      <c r="BL856" s="164"/>
      <c r="BM856" s="164"/>
      <c r="BN856" s="164"/>
      <c r="BO856" s="164"/>
      <c r="BP856" s="164"/>
      <c r="BQ856" s="164"/>
      <c r="BR856" s="164"/>
      <c r="BS856" s="164"/>
      <c r="BT856" s="164"/>
      <c r="BU856" s="164"/>
      <c r="BV856" s="164"/>
      <c r="BW856" s="164"/>
      <c r="BX856" s="164"/>
      <c r="BY856" s="165">
        <v>21</v>
      </c>
      <c r="BZ856" s="165"/>
      <c r="CA856" s="165"/>
      <c r="CB856" s="165"/>
      <c r="CC856" s="165"/>
      <c r="CD856" s="165"/>
      <c r="CE856" s="165"/>
      <c r="CF856" s="164"/>
      <c r="CG856" s="164"/>
      <c r="CH856" s="164"/>
      <c r="CI856" s="164"/>
      <c r="CJ856" s="164"/>
      <c r="CK856" s="164"/>
      <c r="CL856" s="164"/>
      <c r="CM856" s="164"/>
      <c r="CN856" s="164"/>
    </row>
    <row r="857" spans="5:92" ht="14.25" customHeight="1" x14ac:dyDescent="0.35">
      <c r="E857" s="164">
        <v>727</v>
      </c>
      <c r="F857" s="164"/>
      <c r="G857" s="189"/>
      <c r="H857" s="189"/>
      <c r="I857" s="189"/>
      <c r="J857" s="189"/>
      <c r="K857" s="189"/>
      <c r="L857" s="189"/>
      <c r="M857" s="189"/>
      <c r="N857" s="189"/>
      <c r="O857" s="189"/>
      <c r="P857" s="189"/>
      <c r="Q857" s="189"/>
      <c r="R857" s="189"/>
      <c r="S857" s="189"/>
      <c r="T857" s="163" t="s">
        <v>2072</v>
      </c>
      <c r="U857" s="163"/>
      <c r="V857" s="163"/>
      <c r="W857" s="163"/>
      <c r="X857" s="163"/>
      <c r="Y857" s="163"/>
      <c r="Z857" s="163"/>
      <c r="AA857" s="163"/>
      <c r="AB857" s="163"/>
      <c r="AC857" s="163"/>
      <c r="AD857" s="163"/>
      <c r="AE857" s="163"/>
      <c r="AF857" s="163"/>
      <c r="AG857" s="163"/>
      <c r="AH857" s="163"/>
      <c r="AI857" s="163"/>
      <c r="AJ857" s="163"/>
      <c r="AK857" s="163"/>
      <c r="AL857" s="163"/>
      <c r="AM857" s="163"/>
      <c r="AN857" s="163"/>
      <c r="AO857" s="163"/>
      <c r="AP857" s="163"/>
      <c r="AQ857" s="163"/>
      <c r="AR857" s="163"/>
      <c r="AS857" s="163"/>
      <c r="AT857" s="163"/>
      <c r="AU857" s="163"/>
      <c r="AV857" s="163"/>
      <c r="AW857" s="163"/>
      <c r="AX857" s="163"/>
      <c r="AY857" s="163"/>
      <c r="AZ857" s="163"/>
      <c r="BA857" s="163"/>
      <c r="BB857" s="163"/>
      <c r="BC857" s="163"/>
      <c r="BD857" s="163">
        <v>57</v>
      </c>
      <c r="BE857" s="163"/>
      <c r="BF857" s="163"/>
      <c r="BG857" s="163"/>
      <c r="BH857" s="163"/>
      <c r="BI857" s="163"/>
      <c r="BJ857" s="163"/>
      <c r="BK857" s="164"/>
      <c r="BL857" s="164"/>
      <c r="BM857" s="164"/>
      <c r="BN857" s="164"/>
      <c r="BO857" s="164"/>
      <c r="BP857" s="164"/>
      <c r="BQ857" s="164"/>
      <c r="BR857" s="164"/>
      <c r="BS857" s="164"/>
      <c r="BT857" s="164"/>
      <c r="BU857" s="164"/>
      <c r="BV857" s="164"/>
      <c r="BW857" s="164"/>
      <c r="BX857" s="164"/>
      <c r="BY857" s="165">
        <v>57</v>
      </c>
      <c r="BZ857" s="165"/>
      <c r="CA857" s="165"/>
      <c r="CB857" s="165"/>
      <c r="CC857" s="165"/>
      <c r="CD857" s="165"/>
      <c r="CE857" s="165"/>
      <c r="CF857" s="164"/>
      <c r="CG857" s="164"/>
      <c r="CH857" s="164"/>
      <c r="CI857" s="164"/>
      <c r="CJ857" s="164"/>
      <c r="CK857" s="164"/>
      <c r="CL857" s="164"/>
      <c r="CM857" s="164"/>
      <c r="CN857" s="164"/>
    </row>
    <row r="858" spans="5:92" ht="14.25" customHeight="1" x14ac:dyDescent="0.35">
      <c r="E858" s="164">
        <v>728</v>
      </c>
      <c r="F858" s="164"/>
      <c r="G858" s="189"/>
      <c r="H858" s="189"/>
      <c r="I858" s="189"/>
      <c r="J858" s="189"/>
      <c r="K858" s="189"/>
      <c r="L858" s="189"/>
      <c r="M858" s="189"/>
      <c r="N858" s="189"/>
      <c r="O858" s="189"/>
      <c r="P858" s="189"/>
      <c r="Q858" s="189"/>
      <c r="R858" s="189"/>
      <c r="S858" s="189"/>
      <c r="T858" s="163" t="s">
        <v>2073</v>
      </c>
      <c r="U858" s="163"/>
      <c r="V858" s="163"/>
      <c r="W858" s="163"/>
      <c r="X858" s="163"/>
      <c r="Y858" s="163"/>
      <c r="Z858" s="163"/>
      <c r="AA858" s="163"/>
      <c r="AB858" s="163"/>
      <c r="AC858" s="163"/>
      <c r="AD858" s="163"/>
      <c r="AE858" s="163"/>
      <c r="AF858" s="163"/>
      <c r="AG858" s="163"/>
      <c r="AH858" s="163"/>
      <c r="AI858" s="163"/>
      <c r="AJ858" s="163"/>
      <c r="AK858" s="163"/>
      <c r="AL858" s="163"/>
      <c r="AM858" s="163"/>
      <c r="AN858" s="163"/>
      <c r="AO858" s="163"/>
      <c r="AP858" s="163"/>
      <c r="AQ858" s="163"/>
      <c r="AR858" s="163"/>
      <c r="AS858" s="163"/>
      <c r="AT858" s="163"/>
      <c r="AU858" s="163"/>
      <c r="AV858" s="163"/>
      <c r="AW858" s="163"/>
      <c r="AX858" s="163"/>
      <c r="AY858" s="163"/>
      <c r="AZ858" s="163"/>
      <c r="BA858" s="163"/>
      <c r="BB858" s="163"/>
      <c r="BC858" s="163"/>
      <c r="BD858" s="163">
        <v>45</v>
      </c>
      <c r="BE858" s="163"/>
      <c r="BF858" s="163"/>
      <c r="BG858" s="163"/>
      <c r="BH858" s="163"/>
      <c r="BI858" s="163"/>
      <c r="BJ858" s="163"/>
      <c r="BK858" s="164">
        <v>15</v>
      </c>
      <c r="BL858" s="164"/>
      <c r="BM858" s="164"/>
      <c r="BN858" s="164"/>
      <c r="BO858" s="164"/>
      <c r="BP858" s="164"/>
      <c r="BQ858" s="164"/>
      <c r="BR858" s="164">
        <v>21</v>
      </c>
      <c r="BS858" s="164"/>
      <c r="BT858" s="164"/>
      <c r="BU858" s="164"/>
      <c r="BV858" s="164"/>
      <c r="BW858" s="164"/>
      <c r="BX858" s="164"/>
      <c r="BY858" s="165">
        <v>81</v>
      </c>
      <c r="BZ858" s="165"/>
      <c r="CA858" s="165"/>
      <c r="CB858" s="165"/>
      <c r="CC858" s="165"/>
      <c r="CD858" s="165"/>
      <c r="CE858" s="165"/>
      <c r="CF858" s="164"/>
      <c r="CG858" s="164"/>
      <c r="CH858" s="164"/>
      <c r="CI858" s="164"/>
      <c r="CJ858" s="164"/>
      <c r="CK858" s="164"/>
      <c r="CL858" s="164"/>
      <c r="CM858" s="164"/>
      <c r="CN858" s="164"/>
    </row>
    <row r="859" spans="5:92" ht="14.25" customHeight="1" x14ac:dyDescent="0.35">
      <c r="E859" s="164">
        <v>729</v>
      </c>
      <c r="F859" s="164"/>
      <c r="G859" s="189"/>
      <c r="H859" s="189"/>
      <c r="I859" s="189"/>
      <c r="J859" s="189"/>
      <c r="K859" s="189"/>
      <c r="L859" s="189"/>
      <c r="M859" s="189"/>
      <c r="N859" s="189"/>
      <c r="O859" s="189"/>
      <c r="P859" s="189"/>
      <c r="Q859" s="189"/>
      <c r="R859" s="189"/>
      <c r="S859" s="189"/>
      <c r="T859" s="163" t="s">
        <v>1214</v>
      </c>
      <c r="U859" s="163"/>
      <c r="V859" s="163"/>
      <c r="W859" s="163"/>
      <c r="X859" s="163"/>
      <c r="Y859" s="163"/>
      <c r="Z859" s="163"/>
      <c r="AA859" s="163"/>
      <c r="AB859" s="163"/>
      <c r="AC859" s="163"/>
      <c r="AD859" s="163"/>
      <c r="AE859" s="163"/>
      <c r="AF859" s="163"/>
      <c r="AG859" s="163"/>
      <c r="AH859" s="163"/>
      <c r="AI859" s="163"/>
      <c r="AJ859" s="163"/>
      <c r="AK859" s="163"/>
      <c r="AL859" s="163"/>
      <c r="AM859" s="163"/>
      <c r="AN859" s="163"/>
      <c r="AO859" s="163"/>
      <c r="AP859" s="163"/>
      <c r="AQ859" s="163"/>
      <c r="AR859" s="163"/>
      <c r="AS859" s="163"/>
      <c r="AT859" s="163"/>
      <c r="AU859" s="163"/>
      <c r="AV859" s="163"/>
      <c r="AW859" s="163"/>
      <c r="AX859" s="163"/>
      <c r="AY859" s="163"/>
      <c r="AZ859" s="163"/>
      <c r="BA859" s="163"/>
      <c r="BB859" s="163"/>
      <c r="BC859" s="163"/>
      <c r="BD859" s="163"/>
      <c r="BE859" s="163"/>
      <c r="BF859" s="163"/>
      <c r="BG859" s="163"/>
      <c r="BH859" s="163"/>
      <c r="BI859" s="163"/>
      <c r="BJ859" s="163"/>
      <c r="BK859" s="164">
        <v>8</v>
      </c>
      <c r="BL859" s="164"/>
      <c r="BM859" s="164"/>
      <c r="BN859" s="164"/>
      <c r="BO859" s="164"/>
      <c r="BP859" s="164"/>
      <c r="BQ859" s="164"/>
      <c r="BR859" s="164"/>
      <c r="BS859" s="164"/>
      <c r="BT859" s="164"/>
      <c r="BU859" s="164"/>
      <c r="BV859" s="164"/>
      <c r="BW859" s="164"/>
      <c r="BX859" s="164"/>
      <c r="BY859" s="165">
        <v>8</v>
      </c>
      <c r="BZ859" s="165"/>
      <c r="CA859" s="165"/>
      <c r="CB859" s="165"/>
      <c r="CC859" s="165"/>
      <c r="CD859" s="165"/>
      <c r="CE859" s="165"/>
      <c r="CF859" s="164"/>
      <c r="CG859" s="164"/>
      <c r="CH859" s="164"/>
      <c r="CI859" s="164"/>
      <c r="CJ859" s="164"/>
      <c r="CK859" s="164"/>
      <c r="CL859" s="164"/>
      <c r="CM859" s="164"/>
      <c r="CN859" s="164"/>
    </row>
    <row r="860" spans="5:92" ht="14.25" customHeight="1" x14ac:dyDescent="0.35">
      <c r="E860" s="164">
        <v>730</v>
      </c>
      <c r="F860" s="164"/>
      <c r="G860" s="189"/>
      <c r="H860" s="189"/>
      <c r="I860" s="189"/>
      <c r="J860" s="189"/>
      <c r="K860" s="189"/>
      <c r="L860" s="189"/>
      <c r="M860" s="189"/>
      <c r="N860" s="189"/>
      <c r="O860" s="189"/>
      <c r="P860" s="189"/>
      <c r="Q860" s="189"/>
      <c r="R860" s="189"/>
      <c r="S860" s="189"/>
      <c r="T860" s="163" t="s">
        <v>2074</v>
      </c>
      <c r="U860" s="163"/>
      <c r="V860" s="163"/>
      <c r="W860" s="163"/>
      <c r="X860" s="163"/>
      <c r="Y860" s="163"/>
      <c r="Z860" s="163"/>
      <c r="AA860" s="163"/>
      <c r="AB860" s="163"/>
      <c r="AC860" s="163"/>
      <c r="AD860" s="163"/>
      <c r="AE860" s="163"/>
      <c r="AF860" s="163"/>
      <c r="AG860" s="163"/>
      <c r="AH860" s="163"/>
      <c r="AI860" s="163"/>
      <c r="AJ860" s="163"/>
      <c r="AK860" s="163"/>
      <c r="AL860" s="163"/>
      <c r="AM860" s="163"/>
      <c r="AN860" s="163"/>
      <c r="AO860" s="163"/>
      <c r="AP860" s="163"/>
      <c r="AQ860" s="163"/>
      <c r="AR860" s="163"/>
      <c r="AS860" s="163"/>
      <c r="AT860" s="163"/>
      <c r="AU860" s="163"/>
      <c r="AV860" s="163"/>
      <c r="AW860" s="163"/>
      <c r="AX860" s="163"/>
      <c r="AY860" s="163"/>
      <c r="AZ860" s="163"/>
      <c r="BA860" s="163"/>
      <c r="BB860" s="163"/>
      <c r="BC860" s="163"/>
      <c r="BD860" s="163">
        <v>91</v>
      </c>
      <c r="BE860" s="163"/>
      <c r="BF860" s="163"/>
      <c r="BG860" s="163"/>
      <c r="BH860" s="163"/>
      <c r="BI860" s="163"/>
      <c r="BJ860" s="163"/>
      <c r="BK860" s="164"/>
      <c r="BL860" s="164"/>
      <c r="BM860" s="164"/>
      <c r="BN860" s="164"/>
      <c r="BO860" s="164"/>
      <c r="BP860" s="164"/>
      <c r="BQ860" s="164"/>
      <c r="BR860" s="164"/>
      <c r="BS860" s="164"/>
      <c r="BT860" s="164"/>
      <c r="BU860" s="164"/>
      <c r="BV860" s="164"/>
      <c r="BW860" s="164"/>
      <c r="BX860" s="164"/>
      <c r="BY860" s="165">
        <v>91</v>
      </c>
      <c r="BZ860" s="165"/>
      <c r="CA860" s="165"/>
      <c r="CB860" s="165"/>
      <c r="CC860" s="165"/>
      <c r="CD860" s="165"/>
      <c r="CE860" s="165"/>
      <c r="CF860" s="164"/>
      <c r="CG860" s="164"/>
      <c r="CH860" s="164"/>
      <c r="CI860" s="164"/>
      <c r="CJ860" s="164"/>
      <c r="CK860" s="164"/>
      <c r="CL860" s="164"/>
      <c r="CM860" s="164"/>
      <c r="CN860" s="164"/>
    </row>
    <row r="861" spans="5:92" ht="14.25" customHeight="1" x14ac:dyDescent="0.35">
      <c r="E861" s="164">
        <v>731</v>
      </c>
      <c r="F861" s="164"/>
      <c r="G861" s="189"/>
      <c r="H861" s="189"/>
      <c r="I861" s="189"/>
      <c r="J861" s="189"/>
      <c r="K861" s="189"/>
      <c r="L861" s="189"/>
      <c r="M861" s="189"/>
      <c r="N861" s="189"/>
      <c r="O861" s="189"/>
      <c r="P861" s="189"/>
      <c r="Q861" s="189"/>
      <c r="R861" s="189"/>
      <c r="S861" s="189"/>
      <c r="T861" s="163" t="s">
        <v>2075</v>
      </c>
      <c r="U861" s="163"/>
      <c r="V861" s="163"/>
      <c r="W861" s="163"/>
      <c r="X861" s="163"/>
      <c r="Y861" s="163"/>
      <c r="Z861" s="163"/>
      <c r="AA861" s="163"/>
      <c r="AB861" s="163"/>
      <c r="AC861" s="163"/>
      <c r="AD861" s="163"/>
      <c r="AE861" s="163"/>
      <c r="AF861" s="163"/>
      <c r="AG861" s="163"/>
      <c r="AH861" s="163"/>
      <c r="AI861" s="163"/>
      <c r="AJ861" s="163"/>
      <c r="AK861" s="163"/>
      <c r="AL861" s="163"/>
      <c r="AM861" s="163"/>
      <c r="AN861" s="163"/>
      <c r="AO861" s="163"/>
      <c r="AP861" s="163"/>
      <c r="AQ861" s="163"/>
      <c r="AR861" s="163"/>
      <c r="AS861" s="163"/>
      <c r="AT861" s="163"/>
      <c r="AU861" s="163"/>
      <c r="AV861" s="163"/>
      <c r="AW861" s="163"/>
      <c r="AX861" s="163"/>
      <c r="AY861" s="163"/>
      <c r="AZ861" s="163"/>
      <c r="BA861" s="163"/>
      <c r="BB861" s="163"/>
      <c r="BC861" s="163"/>
      <c r="BD861" s="163">
        <v>78</v>
      </c>
      <c r="BE861" s="163"/>
      <c r="BF861" s="163"/>
      <c r="BG861" s="163"/>
      <c r="BH861" s="163"/>
      <c r="BI861" s="163"/>
      <c r="BJ861" s="163"/>
      <c r="BK861" s="164"/>
      <c r="BL861" s="164"/>
      <c r="BM861" s="164"/>
      <c r="BN861" s="164"/>
      <c r="BO861" s="164"/>
      <c r="BP861" s="164"/>
      <c r="BQ861" s="164"/>
      <c r="BR861" s="164"/>
      <c r="BS861" s="164"/>
      <c r="BT861" s="164"/>
      <c r="BU861" s="164"/>
      <c r="BV861" s="164"/>
      <c r="BW861" s="164"/>
      <c r="BX861" s="164"/>
      <c r="BY861" s="165">
        <v>78</v>
      </c>
      <c r="BZ861" s="165"/>
      <c r="CA861" s="165"/>
      <c r="CB861" s="165"/>
      <c r="CC861" s="165"/>
      <c r="CD861" s="165"/>
      <c r="CE861" s="165"/>
      <c r="CF861" s="164"/>
      <c r="CG861" s="164"/>
      <c r="CH861" s="164"/>
      <c r="CI861" s="164"/>
      <c r="CJ861" s="164"/>
      <c r="CK861" s="164"/>
      <c r="CL861" s="164"/>
      <c r="CM861" s="164"/>
      <c r="CN861" s="164"/>
    </row>
    <row r="862" spans="5:92" ht="14.25" customHeight="1" x14ac:dyDescent="0.35">
      <c r="E862" s="164">
        <v>732</v>
      </c>
      <c r="F862" s="164"/>
      <c r="G862" s="189"/>
      <c r="H862" s="189"/>
      <c r="I862" s="189"/>
      <c r="J862" s="189"/>
      <c r="K862" s="189"/>
      <c r="L862" s="189"/>
      <c r="M862" s="189"/>
      <c r="N862" s="189"/>
      <c r="O862" s="189"/>
      <c r="P862" s="189"/>
      <c r="Q862" s="189"/>
      <c r="R862" s="189"/>
      <c r="S862" s="189"/>
      <c r="T862" s="163" t="s">
        <v>2076</v>
      </c>
      <c r="U862" s="163"/>
      <c r="V862" s="163"/>
      <c r="W862" s="163"/>
      <c r="X862" s="163"/>
      <c r="Y862" s="163"/>
      <c r="Z862" s="163"/>
      <c r="AA862" s="163"/>
      <c r="AB862" s="163"/>
      <c r="AC862" s="163"/>
      <c r="AD862" s="163"/>
      <c r="AE862" s="163"/>
      <c r="AF862" s="163"/>
      <c r="AG862" s="163"/>
      <c r="AH862" s="163"/>
      <c r="AI862" s="163"/>
      <c r="AJ862" s="163"/>
      <c r="AK862" s="163"/>
      <c r="AL862" s="163"/>
      <c r="AM862" s="163"/>
      <c r="AN862" s="163"/>
      <c r="AO862" s="163"/>
      <c r="AP862" s="163"/>
      <c r="AQ862" s="163"/>
      <c r="AR862" s="163"/>
      <c r="AS862" s="163"/>
      <c r="AT862" s="163"/>
      <c r="AU862" s="163"/>
      <c r="AV862" s="163"/>
      <c r="AW862" s="163"/>
      <c r="AX862" s="163"/>
      <c r="AY862" s="163"/>
      <c r="AZ862" s="163"/>
      <c r="BA862" s="163"/>
      <c r="BB862" s="163"/>
      <c r="BC862" s="163"/>
      <c r="BD862" s="163">
        <v>25</v>
      </c>
      <c r="BE862" s="163"/>
      <c r="BF862" s="163"/>
      <c r="BG862" s="163"/>
      <c r="BH862" s="163"/>
      <c r="BI862" s="163"/>
      <c r="BJ862" s="163"/>
      <c r="BK862" s="164"/>
      <c r="BL862" s="164"/>
      <c r="BM862" s="164"/>
      <c r="BN862" s="164"/>
      <c r="BO862" s="164"/>
      <c r="BP862" s="164"/>
      <c r="BQ862" s="164"/>
      <c r="BR862" s="164"/>
      <c r="BS862" s="164"/>
      <c r="BT862" s="164"/>
      <c r="BU862" s="164"/>
      <c r="BV862" s="164"/>
      <c r="BW862" s="164"/>
      <c r="BX862" s="164"/>
      <c r="BY862" s="165">
        <v>25</v>
      </c>
      <c r="BZ862" s="165"/>
      <c r="CA862" s="165"/>
      <c r="CB862" s="165"/>
      <c r="CC862" s="165"/>
      <c r="CD862" s="165"/>
      <c r="CE862" s="165"/>
      <c r="CF862" s="164"/>
      <c r="CG862" s="164"/>
      <c r="CH862" s="164"/>
      <c r="CI862" s="164"/>
      <c r="CJ862" s="164"/>
      <c r="CK862" s="164"/>
      <c r="CL862" s="164"/>
      <c r="CM862" s="164"/>
      <c r="CN862" s="164"/>
    </row>
    <row r="863" spans="5:92" ht="14.25" customHeight="1" x14ac:dyDescent="0.35">
      <c r="E863" s="164">
        <v>733</v>
      </c>
      <c r="F863" s="164"/>
      <c r="G863" s="189"/>
      <c r="H863" s="189"/>
      <c r="I863" s="189"/>
      <c r="J863" s="189"/>
      <c r="K863" s="189"/>
      <c r="L863" s="189"/>
      <c r="M863" s="189"/>
      <c r="N863" s="189"/>
      <c r="O863" s="189"/>
      <c r="P863" s="189"/>
      <c r="Q863" s="189"/>
      <c r="R863" s="189"/>
      <c r="S863" s="189"/>
      <c r="T863" s="163" t="s">
        <v>2077</v>
      </c>
      <c r="U863" s="163"/>
      <c r="V863" s="163"/>
      <c r="W863" s="163"/>
      <c r="X863" s="163"/>
      <c r="Y863" s="163"/>
      <c r="Z863" s="163"/>
      <c r="AA863" s="163"/>
      <c r="AB863" s="163"/>
      <c r="AC863" s="163"/>
      <c r="AD863" s="163"/>
      <c r="AE863" s="163"/>
      <c r="AF863" s="163"/>
      <c r="AG863" s="163"/>
      <c r="AH863" s="163"/>
      <c r="AI863" s="163"/>
      <c r="AJ863" s="163"/>
      <c r="AK863" s="163"/>
      <c r="AL863" s="163"/>
      <c r="AM863" s="163"/>
      <c r="AN863" s="163"/>
      <c r="AO863" s="163"/>
      <c r="AP863" s="163"/>
      <c r="AQ863" s="163"/>
      <c r="AR863" s="163"/>
      <c r="AS863" s="163"/>
      <c r="AT863" s="163"/>
      <c r="AU863" s="163"/>
      <c r="AV863" s="163"/>
      <c r="AW863" s="163"/>
      <c r="AX863" s="163"/>
      <c r="AY863" s="163"/>
      <c r="AZ863" s="163"/>
      <c r="BA863" s="163"/>
      <c r="BB863" s="163"/>
      <c r="BC863" s="163"/>
      <c r="BD863" s="163"/>
      <c r="BE863" s="163"/>
      <c r="BF863" s="163"/>
      <c r="BG863" s="163"/>
      <c r="BH863" s="163"/>
      <c r="BI863" s="163"/>
      <c r="BJ863" s="163"/>
      <c r="BK863" s="164">
        <v>95</v>
      </c>
      <c r="BL863" s="164"/>
      <c r="BM863" s="164"/>
      <c r="BN863" s="164"/>
      <c r="BO863" s="164"/>
      <c r="BP863" s="164"/>
      <c r="BQ863" s="164"/>
      <c r="BR863" s="164"/>
      <c r="BS863" s="164"/>
      <c r="BT863" s="164"/>
      <c r="BU863" s="164"/>
      <c r="BV863" s="164"/>
      <c r="BW863" s="164"/>
      <c r="BX863" s="164"/>
      <c r="BY863" s="165">
        <v>95</v>
      </c>
      <c r="BZ863" s="165"/>
      <c r="CA863" s="165"/>
      <c r="CB863" s="165"/>
      <c r="CC863" s="165"/>
      <c r="CD863" s="165"/>
      <c r="CE863" s="165"/>
      <c r="CF863" s="164"/>
      <c r="CG863" s="164"/>
      <c r="CH863" s="164"/>
      <c r="CI863" s="164"/>
      <c r="CJ863" s="164"/>
      <c r="CK863" s="164"/>
      <c r="CL863" s="164"/>
      <c r="CM863" s="164"/>
      <c r="CN863" s="164"/>
    </row>
    <row r="864" spans="5:92" ht="14.25" customHeight="1" x14ac:dyDescent="0.35">
      <c r="E864" s="164">
        <v>734</v>
      </c>
      <c r="F864" s="164"/>
      <c r="G864" s="189"/>
      <c r="H864" s="189"/>
      <c r="I864" s="189"/>
      <c r="J864" s="189"/>
      <c r="K864" s="189"/>
      <c r="L864" s="189"/>
      <c r="M864" s="189"/>
      <c r="N864" s="189"/>
      <c r="O864" s="189"/>
      <c r="P864" s="189"/>
      <c r="Q864" s="189"/>
      <c r="R864" s="189"/>
      <c r="S864" s="189"/>
      <c r="T864" s="163" t="s">
        <v>2078</v>
      </c>
      <c r="U864" s="163"/>
      <c r="V864" s="163"/>
      <c r="W864" s="163"/>
      <c r="X864" s="163"/>
      <c r="Y864" s="163"/>
      <c r="Z864" s="163"/>
      <c r="AA864" s="163"/>
      <c r="AB864" s="163"/>
      <c r="AC864" s="163"/>
      <c r="AD864" s="163"/>
      <c r="AE864" s="163"/>
      <c r="AF864" s="163"/>
      <c r="AG864" s="163"/>
      <c r="AH864" s="163"/>
      <c r="AI864" s="163"/>
      <c r="AJ864" s="163"/>
      <c r="AK864" s="163"/>
      <c r="AL864" s="163"/>
      <c r="AM864" s="163"/>
      <c r="AN864" s="163"/>
      <c r="AO864" s="163"/>
      <c r="AP864" s="163"/>
      <c r="AQ864" s="163"/>
      <c r="AR864" s="163"/>
      <c r="AS864" s="163"/>
      <c r="AT864" s="163"/>
      <c r="AU864" s="163"/>
      <c r="AV864" s="163"/>
      <c r="AW864" s="163"/>
      <c r="AX864" s="163"/>
      <c r="AY864" s="163"/>
      <c r="AZ864" s="163"/>
      <c r="BA864" s="163"/>
      <c r="BB864" s="163"/>
      <c r="BC864" s="163"/>
      <c r="BD864" s="163"/>
      <c r="BE864" s="163"/>
      <c r="BF864" s="163"/>
      <c r="BG864" s="163"/>
      <c r="BH864" s="163"/>
      <c r="BI864" s="163"/>
      <c r="BJ864" s="163"/>
      <c r="BK864" s="164"/>
      <c r="BL864" s="164"/>
      <c r="BM864" s="164"/>
      <c r="BN864" s="164"/>
      <c r="BO864" s="164"/>
      <c r="BP864" s="164"/>
      <c r="BQ864" s="164"/>
      <c r="BR864" s="164">
        <v>27</v>
      </c>
      <c r="BS864" s="164"/>
      <c r="BT864" s="164"/>
      <c r="BU864" s="164"/>
      <c r="BV864" s="164"/>
      <c r="BW864" s="164"/>
      <c r="BX864" s="164"/>
      <c r="BY864" s="165">
        <v>27</v>
      </c>
      <c r="BZ864" s="165"/>
      <c r="CA864" s="165"/>
      <c r="CB864" s="165"/>
      <c r="CC864" s="165"/>
      <c r="CD864" s="165"/>
      <c r="CE864" s="165"/>
      <c r="CF864" s="164"/>
      <c r="CG864" s="164"/>
      <c r="CH864" s="164"/>
      <c r="CI864" s="164"/>
      <c r="CJ864" s="164"/>
      <c r="CK864" s="164"/>
      <c r="CL864" s="164"/>
      <c r="CM864" s="164"/>
      <c r="CN864" s="164"/>
    </row>
    <row r="865" spans="5:92" ht="14.25" customHeight="1" x14ac:dyDescent="0.35">
      <c r="E865" s="164">
        <v>735</v>
      </c>
      <c r="F865" s="164"/>
      <c r="G865" s="189"/>
      <c r="H865" s="189"/>
      <c r="I865" s="189"/>
      <c r="J865" s="189"/>
      <c r="K865" s="189"/>
      <c r="L865" s="189"/>
      <c r="M865" s="189"/>
      <c r="N865" s="189"/>
      <c r="O865" s="189"/>
      <c r="P865" s="189"/>
      <c r="Q865" s="189"/>
      <c r="R865" s="189"/>
      <c r="S865" s="189"/>
      <c r="T865" s="163" t="s">
        <v>2079</v>
      </c>
      <c r="U865" s="163"/>
      <c r="V865" s="163"/>
      <c r="W865" s="163"/>
      <c r="X865" s="163"/>
      <c r="Y865" s="163"/>
      <c r="Z865" s="163"/>
      <c r="AA865" s="163"/>
      <c r="AB865" s="163"/>
      <c r="AC865" s="163"/>
      <c r="AD865" s="163"/>
      <c r="AE865" s="163"/>
      <c r="AF865" s="163"/>
      <c r="AG865" s="163"/>
      <c r="AH865" s="163"/>
      <c r="AI865" s="163"/>
      <c r="AJ865" s="163"/>
      <c r="AK865" s="163"/>
      <c r="AL865" s="163"/>
      <c r="AM865" s="163"/>
      <c r="AN865" s="163"/>
      <c r="AO865" s="163"/>
      <c r="AP865" s="163"/>
      <c r="AQ865" s="163"/>
      <c r="AR865" s="163"/>
      <c r="AS865" s="163"/>
      <c r="AT865" s="163"/>
      <c r="AU865" s="163"/>
      <c r="AV865" s="163"/>
      <c r="AW865" s="163"/>
      <c r="AX865" s="163"/>
      <c r="AY865" s="163"/>
      <c r="AZ865" s="163"/>
      <c r="BA865" s="163"/>
      <c r="BB865" s="163"/>
      <c r="BC865" s="163"/>
      <c r="BD865" s="163"/>
      <c r="BE865" s="163"/>
      <c r="BF865" s="163"/>
      <c r="BG865" s="163"/>
      <c r="BH865" s="163"/>
      <c r="BI865" s="163"/>
      <c r="BJ865" s="163"/>
      <c r="BK865" s="164">
        <v>13</v>
      </c>
      <c r="BL865" s="164"/>
      <c r="BM865" s="164"/>
      <c r="BN865" s="164"/>
      <c r="BO865" s="164"/>
      <c r="BP865" s="164"/>
      <c r="BQ865" s="164"/>
      <c r="BR865" s="164"/>
      <c r="BS865" s="164"/>
      <c r="BT865" s="164"/>
      <c r="BU865" s="164"/>
      <c r="BV865" s="164"/>
      <c r="BW865" s="164"/>
      <c r="BX865" s="164"/>
      <c r="BY865" s="165">
        <v>13</v>
      </c>
      <c r="BZ865" s="165"/>
      <c r="CA865" s="165"/>
      <c r="CB865" s="165"/>
      <c r="CC865" s="165"/>
      <c r="CD865" s="165"/>
      <c r="CE865" s="165"/>
      <c r="CF865" s="164"/>
      <c r="CG865" s="164"/>
      <c r="CH865" s="164"/>
      <c r="CI865" s="164"/>
      <c r="CJ865" s="164"/>
      <c r="CK865" s="164"/>
      <c r="CL865" s="164"/>
      <c r="CM865" s="164"/>
      <c r="CN865" s="164"/>
    </row>
    <row r="866" spans="5:92" ht="14.25" customHeight="1" x14ac:dyDescent="0.35">
      <c r="E866" s="164">
        <v>736</v>
      </c>
      <c r="F866" s="164"/>
      <c r="G866" s="189"/>
      <c r="H866" s="189"/>
      <c r="I866" s="189"/>
      <c r="J866" s="189"/>
      <c r="K866" s="189"/>
      <c r="L866" s="189"/>
      <c r="M866" s="189"/>
      <c r="N866" s="189"/>
      <c r="O866" s="189"/>
      <c r="P866" s="189"/>
      <c r="Q866" s="189"/>
      <c r="R866" s="189"/>
      <c r="S866" s="189"/>
      <c r="T866" s="163" t="s">
        <v>2080</v>
      </c>
      <c r="U866" s="163"/>
      <c r="V866" s="163"/>
      <c r="W866" s="163"/>
      <c r="X866" s="163"/>
      <c r="Y866" s="163"/>
      <c r="Z866" s="163"/>
      <c r="AA866" s="163"/>
      <c r="AB866" s="163"/>
      <c r="AC866" s="163"/>
      <c r="AD866" s="163"/>
      <c r="AE866" s="163"/>
      <c r="AF866" s="163"/>
      <c r="AG866" s="163"/>
      <c r="AH866" s="163"/>
      <c r="AI866" s="163"/>
      <c r="AJ866" s="163"/>
      <c r="AK866" s="163"/>
      <c r="AL866" s="163"/>
      <c r="AM866" s="163"/>
      <c r="AN866" s="163"/>
      <c r="AO866" s="163"/>
      <c r="AP866" s="163"/>
      <c r="AQ866" s="163"/>
      <c r="AR866" s="163"/>
      <c r="AS866" s="163"/>
      <c r="AT866" s="163"/>
      <c r="AU866" s="163"/>
      <c r="AV866" s="163"/>
      <c r="AW866" s="163"/>
      <c r="AX866" s="163"/>
      <c r="AY866" s="163"/>
      <c r="AZ866" s="163"/>
      <c r="BA866" s="163"/>
      <c r="BB866" s="163"/>
      <c r="BC866" s="163"/>
      <c r="BD866" s="163">
        <v>14</v>
      </c>
      <c r="BE866" s="163"/>
      <c r="BF866" s="163"/>
      <c r="BG866" s="163"/>
      <c r="BH866" s="163"/>
      <c r="BI866" s="163"/>
      <c r="BJ866" s="163"/>
      <c r="BK866" s="164">
        <v>15</v>
      </c>
      <c r="BL866" s="164"/>
      <c r="BM866" s="164"/>
      <c r="BN866" s="164"/>
      <c r="BO866" s="164"/>
      <c r="BP866" s="164"/>
      <c r="BQ866" s="164"/>
      <c r="BR866" s="164"/>
      <c r="BS866" s="164"/>
      <c r="BT866" s="164"/>
      <c r="BU866" s="164"/>
      <c r="BV866" s="164"/>
      <c r="BW866" s="164"/>
      <c r="BX866" s="164"/>
      <c r="BY866" s="165">
        <v>29</v>
      </c>
      <c r="BZ866" s="165"/>
      <c r="CA866" s="165"/>
      <c r="CB866" s="165"/>
      <c r="CC866" s="165"/>
      <c r="CD866" s="165"/>
      <c r="CE866" s="165"/>
      <c r="CF866" s="164"/>
      <c r="CG866" s="164"/>
      <c r="CH866" s="164"/>
      <c r="CI866" s="164"/>
      <c r="CJ866" s="164"/>
      <c r="CK866" s="164"/>
      <c r="CL866" s="164"/>
      <c r="CM866" s="164"/>
      <c r="CN866" s="164"/>
    </row>
    <row r="867" spans="5:92" ht="14.25" customHeight="1" x14ac:dyDescent="0.35">
      <c r="E867" s="164">
        <v>737</v>
      </c>
      <c r="F867" s="164"/>
      <c r="G867" s="189"/>
      <c r="H867" s="189"/>
      <c r="I867" s="189"/>
      <c r="J867" s="189"/>
      <c r="K867" s="189"/>
      <c r="L867" s="189"/>
      <c r="M867" s="189"/>
      <c r="N867" s="189"/>
      <c r="O867" s="189"/>
      <c r="P867" s="189"/>
      <c r="Q867" s="189"/>
      <c r="R867" s="189"/>
      <c r="S867" s="189"/>
      <c r="T867" s="163" t="s">
        <v>2083</v>
      </c>
      <c r="U867" s="163"/>
      <c r="V867" s="163"/>
      <c r="W867" s="163"/>
      <c r="X867" s="163"/>
      <c r="Y867" s="163"/>
      <c r="Z867" s="163"/>
      <c r="AA867" s="163"/>
      <c r="AB867" s="163"/>
      <c r="AC867" s="163"/>
      <c r="AD867" s="163"/>
      <c r="AE867" s="163"/>
      <c r="AF867" s="163"/>
      <c r="AG867" s="163"/>
      <c r="AH867" s="163"/>
      <c r="AI867" s="163">
        <v>528</v>
      </c>
      <c r="AJ867" s="163"/>
      <c r="AK867" s="163"/>
      <c r="AL867" s="163"/>
      <c r="AM867" s="163"/>
      <c r="AN867" s="163"/>
      <c r="AO867" s="163"/>
      <c r="AP867" s="163"/>
      <c r="AQ867" s="163"/>
      <c r="AR867" s="163"/>
      <c r="AS867" s="163"/>
      <c r="AT867" s="163"/>
      <c r="AU867" s="163"/>
      <c r="AV867" s="163"/>
      <c r="AW867" s="163"/>
      <c r="AX867" s="163"/>
      <c r="AY867" s="163"/>
      <c r="AZ867" s="163"/>
      <c r="BA867" s="163"/>
      <c r="BB867" s="163"/>
      <c r="BC867" s="163"/>
      <c r="BD867" s="163"/>
      <c r="BE867" s="163"/>
      <c r="BF867" s="163"/>
      <c r="BG867" s="163"/>
      <c r="BH867" s="163"/>
      <c r="BI867" s="163"/>
      <c r="BJ867" s="163"/>
      <c r="BK867" s="164"/>
      <c r="BL867" s="164"/>
      <c r="BM867" s="164"/>
      <c r="BN867" s="164"/>
      <c r="BO867" s="164"/>
      <c r="BP867" s="164"/>
      <c r="BQ867" s="164"/>
      <c r="BR867" s="164"/>
      <c r="BS867" s="164"/>
      <c r="BT867" s="164"/>
      <c r="BU867" s="164"/>
      <c r="BV867" s="164"/>
      <c r="BW867" s="164"/>
      <c r="BX867" s="164"/>
      <c r="BY867" s="165">
        <v>528</v>
      </c>
      <c r="BZ867" s="165"/>
      <c r="CA867" s="165"/>
      <c r="CB867" s="165"/>
      <c r="CC867" s="165"/>
      <c r="CD867" s="165"/>
      <c r="CE867" s="165"/>
      <c r="CF867" s="164"/>
      <c r="CG867" s="164"/>
      <c r="CH867" s="164"/>
      <c r="CI867" s="164"/>
      <c r="CJ867" s="164"/>
      <c r="CK867" s="164"/>
      <c r="CL867" s="164"/>
      <c r="CM867" s="164"/>
      <c r="CN867" s="164"/>
    </row>
    <row r="868" spans="5:92" ht="14.25" customHeight="1" x14ac:dyDescent="0.35">
      <c r="E868" s="164">
        <v>738</v>
      </c>
      <c r="F868" s="164"/>
      <c r="G868" s="189"/>
      <c r="H868" s="189"/>
      <c r="I868" s="189"/>
      <c r="J868" s="189"/>
      <c r="K868" s="189"/>
      <c r="L868" s="189"/>
      <c r="M868" s="189"/>
      <c r="N868" s="189"/>
      <c r="O868" s="189"/>
      <c r="P868" s="189"/>
      <c r="Q868" s="189"/>
      <c r="R868" s="189"/>
      <c r="S868" s="189"/>
      <c r="T868" s="163" t="s">
        <v>2084</v>
      </c>
      <c r="U868" s="163"/>
      <c r="V868" s="163"/>
      <c r="W868" s="163"/>
      <c r="X868" s="163"/>
      <c r="Y868" s="163"/>
      <c r="Z868" s="163"/>
      <c r="AA868" s="163"/>
      <c r="AB868" s="163"/>
      <c r="AC868" s="163"/>
      <c r="AD868" s="163"/>
      <c r="AE868" s="163"/>
      <c r="AF868" s="163"/>
      <c r="AG868" s="163"/>
      <c r="AH868" s="163"/>
      <c r="AI868" s="163"/>
      <c r="AJ868" s="163"/>
      <c r="AK868" s="163"/>
      <c r="AL868" s="163"/>
      <c r="AM868" s="163"/>
      <c r="AN868" s="163"/>
      <c r="AO868" s="163"/>
      <c r="AP868" s="163"/>
      <c r="AQ868" s="163"/>
      <c r="AR868" s="163"/>
      <c r="AS868" s="163"/>
      <c r="AT868" s="163"/>
      <c r="AU868" s="163"/>
      <c r="AV868" s="163"/>
      <c r="AW868" s="163"/>
      <c r="AX868" s="163"/>
      <c r="AY868" s="163"/>
      <c r="AZ868" s="163"/>
      <c r="BA868" s="163"/>
      <c r="BB868" s="163"/>
      <c r="BC868" s="163"/>
      <c r="BD868" s="163">
        <v>3</v>
      </c>
      <c r="BE868" s="163"/>
      <c r="BF868" s="163"/>
      <c r="BG868" s="163"/>
      <c r="BH868" s="163"/>
      <c r="BI868" s="163"/>
      <c r="BJ868" s="163"/>
      <c r="BK868" s="164">
        <v>37</v>
      </c>
      <c r="BL868" s="164"/>
      <c r="BM868" s="164"/>
      <c r="BN868" s="164"/>
      <c r="BO868" s="164"/>
      <c r="BP868" s="164"/>
      <c r="BQ868" s="164"/>
      <c r="BR868" s="164">
        <v>3</v>
      </c>
      <c r="BS868" s="164"/>
      <c r="BT868" s="164"/>
      <c r="BU868" s="164"/>
      <c r="BV868" s="164"/>
      <c r="BW868" s="164"/>
      <c r="BX868" s="164"/>
      <c r="BY868" s="165">
        <v>43</v>
      </c>
      <c r="BZ868" s="165"/>
      <c r="CA868" s="165"/>
      <c r="CB868" s="165"/>
      <c r="CC868" s="165"/>
      <c r="CD868" s="165"/>
      <c r="CE868" s="165"/>
      <c r="CF868" s="164"/>
      <c r="CG868" s="164"/>
      <c r="CH868" s="164"/>
      <c r="CI868" s="164"/>
      <c r="CJ868" s="164"/>
      <c r="CK868" s="164"/>
      <c r="CL868" s="164"/>
      <c r="CM868" s="164"/>
      <c r="CN868" s="164"/>
    </row>
    <row r="869" spans="5:92" ht="14.25" customHeight="1" x14ac:dyDescent="0.35">
      <c r="E869" s="164">
        <v>739</v>
      </c>
      <c r="F869" s="164"/>
      <c r="G869" s="189"/>
      <c r="H869" s="189"/>
      <c r="I869" s="189"/>
      <c r="J869" s="189"/>
      <c r="K869" s="189"/>
      <c r="L869" s="189"/>
      <c r="M869" s="189"/>
      <c r="N869" s="189"/>
      <c r="O869" s="189"/>
      <c r="P869" s="189"/>
      <c r="Q869" s="189"/>
      <c r="R869" s="189"/>
      <c r="S869" s="189"/>
      <c r="T869" s="163" t="s">
        <v>2085</v>
      </c>
      <c r="U869" s="163"/>
      <c r="V869" s="163"/>
      <c r="W869" s="163"/>
      <c r="X869" s="163"/>
      <c r="Y869" s="163"/>
      <c r="Z869" s="163"/>
      <c r="AA869" s="163"/>
      <c r="AB869" s="163"/>
      <c r="AC869" s="163"/>
      <c r="AD869" s="163"/>
      <c r="AE869" s="163"/>
      <c r="AF869" s="163"/>
      <c r="AG869" s="163"/>
      <c r="AH869" s="163"/>
      <c r="AI869" s="163"/>
      <c r="AJ869" s="163"/>
      <c r="AK869" s="163"/>
      <c r="AL869" s="163"/>
      <c r="AM869" s="163"/>
      <c r="AN869" s="163"/>
      <c r="AO869" s="163"/>
      <c r="AP869" s="163"/>
      <c r="AQ869" s="163"/>
      <c r="AR869" s="163"/>
      <c r="AS869" s="163"/>
      <c r="AT869" s="163"/>
      <c r="AU869" s="163"/>
      <c r="AV869" s="163"/>
      <c r="AW869" s="163"/>
      <c r="AX869" s="163"/>
      <c r="AY869" s="163"/>
      <c r="AZ869" s="163"/>
      <c r="BA869" s="163"/>
      <c r="BB869" s="163"/>
      <c r="BC869" s="163"/>
      <c r="BD869" s="163"/>
      <c r="BE869" s="163"/>
      <c r="BF869" s="163"/>
      <c r="BG869" s="163"/>
      <c r="BH869" s="163"/>
      <c r="BI869" s="163"/>
      <c r="BJ869" s="163"/>
      <c r="BK869" s="164">
        <v>54</v>
      </c>
      <c r="BL869" s="164"/>
      <c r="BM869" s="164"/>
      <c r="BN869" s="164"/>
      <c r="BO869" s="164"/>
      <c r="BP869" s="164"/>
      <c r="BQ869" s="164"/>
      <c r="BR869" s="164"/>
      <c r="BS869" s="164"/>
      <c r="BT869" s="164"/>
      <c r="BU869" s="164"/>
      <c r="BV869" s="164"/>
      <c r="BW869" s="164"/>
      <c r="BX869" s="164"/>
      <c r="BY869" s="165">
        <v>54</v>
      </c>
      <c r="BZ869" s="165"/>
      <c r="CA869" s="165"/>
      <c r="CB869" s="165"/>
      <c r="CC869" s="165"/>
      <c r="CD869" s="165"/>
      <c r="CE869" s="165"/>
      <c r="CF869" s="164"/>
      <c r="CG869" s="164"/>
      <c r="CH869" s="164"/>
      <c r="CI869" s="164"/>
      <c r="CJ869" s="164"/>
      <c r="CK869" s="164"/>
      <c r="CL869" s="164"/>
      <c r="CM869" s="164"/>
      <c r="CN869" s="164"/>
    </row>
    <row r="870" spans="5:92" ht="14.25" customHeight="1" x14ac:dyDescent="0.35">
      <c r="E870" s="164">
        <v>740</v>
      </c>
      <c r="F870" s="164"/>
      <c r="G870" s="189"/>
      <c r="H870" s="189"/>
      <c r="I870" s="189"/>
      <c r="J870" s="189"/>
      <c r="K870" s="189"/>
      <c r="L870" s="189"/>
      <c r="M870" s="189"/>
      <c r="N870" s="189"/>
      <c r="O870" s="189"/>
      <c r="P870" s="189"/>
      <c r="Q870" s="189"/>
      <c r="R870" s="189"/>
      <c r="S870" s="189"/>
      <c r="T870" s="163" t="s">
        <v>2086</v>
      </c>
      <c r="U870" s="163"/>
      <c r="V870" s="163"/>
      <c r="W870" s="163"/>
      <c r="X870" s="163"/>
      <c r="Y870" s="163"/>
      <c r="Z870" s="163"/>
      <c r="AA870" s="163"/>
      <c r="AB870" s="163"/>
      <c r="AC870" s="163"/>
      <c r="AD870" s="163"/>
      <c r="AE870" s="163"/>
      <c r="AF870" s="163"/>
      <c r="AG870" s="163"/>
      <c r="AH870" s="163"/>
      <c r="AI870" s="163">
        <v>1</v>
      </c>
      <c r="AJ870" s="163"/>
      <c r="AK870" s="163"/>
      <c r="AL870" s="163"/>
      <c r="AM870" s="163"/>
      <c r="AN870" s="163"/>
      <c r="AO870" s="163"/>
      <c r="AP870" s="163"/>
      <c r="AQ870" s="163"/>
      <c r="AR870" s="163"/>
      <c r="AS870" s="163"/>
      <c r="AT870" s="163"/>
      <c r="AU870" s="163"/>
      <c r="AV870" s="163"/>
      <c r="AW870" s="163"/>
      <c r="AX870" s="163"/>
      <c r="AY870" s="163"/>
      <c r="AZ870" s="163"/>
      <c r="BA870" s="163"/>
      <c r="BB870" s="163"/>
      <c r="BC870" s="163"/>
      <c r="BD870" s="163"/>
      <c r="BE870" s="163"/>
      <c r="BF870" s="163"/>
      <c r="BG870" s="163"/>
      <c r="BH870" s="163"/>
      <c r="BI870" s="163"/>
      <c r="BJ870" s="163"/>
      <c r="BK870" s="164"/>
      <c r="BL870" s="164"/>
      <c r="BM870" s="164"/>
      <c r="BN870" s="164"/>
      <c r="BO870" s="164"/>
      <c r="BP870" s="164"/>
      <c r="BQ870" s="164"/>
      <c r="BR870" s="164"/>
      <c r="BS870" s="164"/>
      <c r="BT870" s="164"/>
      <c r="BU870" s="164"/>
      <c r="BV870" s="164"/>
      <c r="BW870" s="164"/>
      <c r="BX870" s="164"/>
      <c r="BY870" s="165">
        <v>1</v>
      </c>
      <c r="BZ870" s="165"/>
      <c r="CA870" s="165"/>
      <c r="CB870" s="165"/>
      <c r="CC870" s="165"/>
      <c r="CD870" s="165"/>
      <c r="CE870" s="165"/>
      <c r="CF870" s="164"/>
      <c r="CG870" s="164"/>
      <c r="CH870" s="164"/>
      <c r="CI870" s="164"/>
      <c r="CJ870" s="164"/>
      <c r="CK870" s="164"/>
      <c r="CL870" s="164"/>
      <c r="CM870" s="164"/>
      <c r="CN870" s="164"/>
    </row>
    <row r="871" spans="5:92" ht="14.25" customHeight="1" x14ac:dyDescent="0.35">
      <c r="E871" s="164">
        <v>741</v>
      </c>
      <c r="F871" s="164"/>
      <c r="G871" s="189"/>
      <c r="H871" s="189"/>
      <c r="I871" s="189"/>
      <c r="J871" s="189"/>
      <c r="K871" s="189"/>
      <c r="L871" s="189"/>
      <c r="M871" s="189"/>
      <c r="N871" s="189"/>
      <c r="O871" s="189"/>
      <c r="P871" s="189"/>
      <c r="Q871" s="189"/>
      <c r="R871" s="189"/>
      <c r="S871" s="189"/>
      <c r="T871" s="163" t="s">
        <v>2087</v>
      </c>
      <c r="U871" s="163"/>
      <c r="V871" s="163"/>
      <c r="W871" s="163"/>
      <c r="X871" s="163"/>
      <c r="Y871" s="163"/>
      <c r="Z871" s="163"/>
      <c r="AA871" s="163"/>
      <c r="AB871" s="163"/>
      <c r="AC871" s="163"/>
      <c r="AD871" s="163"/>
      <c r="AE871" s="163"/>
      <c r="AF871" s="163"/>
      <c r="AG871" s="163"/>
      <c r="AH871" s="163"/>
      <c r="AI871" s="163"/>
      <c r="AJ871" s="163"/>
      <c r="AK871" s="163"/>
      <c r="AL871" s="163"/>
      <c r="AM871" s="163"/>
      <c r="AN871" s="163"/>
      <c r="AO871" s="163"/>
      <c r="AP871" s="163"/>
      <c r="AQ871" s="163"/>
      <c r="AR871" s="163"/>
      <c r="AS871" s="163"/>
      <c r="AT871" s="163"/>
      <c r="AU871" s="163"/>
      <c r="AV871" s="163"/>
      <c r="AW871" s="163"/>
      <c r="AX871" s="163"/>
      <c r="AY871" s="163"/>
      <c r="AZ871" s="163"/>
      <c r="BA871" s="163"/>
      <c r="BB871" s="163"/>
      <c r="BC871" s="163"/>
      <c r="BD871" s="163"/>
      <c r="BE871" s="163"/>
      <c r="BF871" s="163"/>
      <c r="BG871" s="163"/>
      <c r="BH871" s="163"/>
      <c r="BI871" s="163"/>
      <c r="BJ871" s="163"/>
      <c r="BK871" s="164">
        <v>47</v>
      </c>
      <c r="BL871" s="164"/>
      <c r="BM871" s="164"/>
      <c r="BN871" s="164"/>
      <c r="BO871" s="164"/>
      <c r="BP871" s="164"/>
      <c r="BQ871" s="164"/>
      <c r="BR871" s="164"/>
      <c r="BS871" s="164"/>
      <c r="BT871" s="164"/>
      <c r="BU871" s="164"/>
      <c r="BV871" s="164"/>
      <c r="BW871" s="164"/>
      <c r="BX871" s="164"/>
      <c r="BY871" s="165">
        <v>47</v>
      </c>
      <c r="BZ871" s="165"/>
      <c r="CA871" s="165"/>
      <c r="CB871" s="165"/>
      <c r="CC871" s="165"/>
      <c r="CD871" s="165"/>
      <c r="CE871" s="165"/>
      <c r="CF871" s="164"/>
      <c r="CG871" s="164"/>
      <c r="CH871" s="164"/>
      <c r="CI871" s="164"/>
      <c r="CJ871" s="164"/>
      <c r="CK871" s="164"/>
      <c r="CL871" s="164"/>
      <c r="CM871" s="164"/>
      <c r="CN871" s="164"/>
    </row>
    <row r="872" spans="5:92" ht="14.25" customHeight="1" x14ac:dyDescent="0.35">
      <c r="E872" s="164">
        <v>742</v>
      </c>
      <c r="F872" s="164"/>
      <c r="G872" s="189"/>
      <c r="H872" s="189"/>
      <c r="I872" s="189"/>
      <c r="J872" s="189"/>
      <c r="K872" s="189"/>
      <c r="L872" s="189"/>
      <c r="M872" s="189"/>
      <c r="N872" s="189"/>
      <c r="O872" s="189"/>
      <c r="P872" s="189"/>
      <c r="Q872" s="189"/>
      <c r="R872" s="189"/>
      <c r="S872" s="189"/>
      <c r="T872" s="163" t="s">
        <v>2088</v>
      </c>
      <c r="U872" s="163"/>
      <c r="V872" s="163"/>
      <c r="W872" s="163"/>
      <c r="X872" s="163"/>
      <c r="Y872" s="163"/>
      <c r="Z872" s="163"/>
      <c r="AA872" s="163"/>
      <c r="AB872" s="163"/>
      <c r="AC872" s="163"/>
      <c r="AD872" s="163"/>
      <c r="AE872" s="163"/>
      <c r="AF872" s="163"/>
      <c r="AG872" s="163"/>
      <c r="AH872" s="163"/>
      <c r="AI872" s="163"/>
      <c r="AJ872" s="163"/>
      <c r="AK872" s="163"/>
      <c r="AL872" s="163"/>
      <c r="AM872" s="163"/>
      <c r="AN872" s="163"/>
      <c r="AO872" s="163"/>
      <c r="AP872" s="163"/>
      <c r="AQ872" s="163"/>
      <c r="AR872" s="163"/>
      <c r="AS872" s="163"/>
      <c r="AT872" s="163"/>
      <c r="AU872" s="163"/>
      <c r="AV872" s="163"/>
      <c r="AW872" s="163"/>
      <c r="AX872" s="163"/>
      <c r="AY872" s="163"/>
      <c r="AZ872" s="163"/>
      <c r="BA872" s="163"/>
      <c r="BB872" s="163"/>
      <c r="BC872" s="163"/>
      <c r="BD872" s="163">
        <v>45</v>
      </c>
      <c r="BE872" s="163"/>
      <c r="BF872" s="163"/>
      <c r="BG872" s="163"/>
      <c r="BH872" s="163"/>
      <c r="BI872" s="163"/>
      <c r="BJ872" s="163"/>
      <c r="BK872" s="164"/>
      <c r="BL872" s="164"/>
      <c r="BM872" s="164"/>
      <c r="BN872" s="164"/>
      <c r="BO872" s="164"/>
      <c r="BP872" s="164"/>
      <c r="BQ872" s="164"/>
      <c r="BR872" s="164"/>
      <c r="BS872" s="164"/>
      <c r="BT872" s="164"/>
      <c r="BU872" s="164"/>
      <c r="BV872" s="164"/>
      <c r="BW872" s="164"/>
      <c r="BX872" s="164"/>
      <c r="BY872" s="165">
        <v>45</v>
      </c>
      <c r="BZ872" s="165"/>
      <c r="CA872" s="165"/>
      <c r="CB872" s="165"/>
      <c r="CC872" s="165"/>
      <c r="CD872" s="165"/>
      <c r="CE872" s="165"/>
      <c r="CF872" s="164"/>
      <c r="CG872" s="164"/>
      <c r="CH872" s="164"/>
      <c r="CI872" s="164"/>
      <c r="CJ872" s="164"/>
      <c r="CK872" s="164"/>
      <c r="CL872" s="164"/>
      <c r="CM872" s="164"/>
      <c r="CN872" s="164"/>
    </row>
    <row r="873" spans="5:92" ht="14.25" customHeight="1" x14ac:dyDescent="0.35">
      <c r="E873" s="164">
        <v>743</v>
      </c>
      <c r="F873" s="164"/>
      <c r="G873" s="189"/>
      <c r="H873" s="189"/>
      <c r="I873" s="189"/>
      <c r="J873" s="189"/>
      <c r="K873" s="189"/>
      <c r="L873" s="189"/>
      <c r="M873" s="189"/>
      <c r="N873" s="189"/>
      <c r="O873" s="189"/>
      <c r="P873" s="189"/>
      <c r="Q873" s="189"/>
      <c r="R873" s="189"/>
      <c r="S873" s="189"/>
      <c r="T873" s="163" t="s">
        <v>2089</v>
      </c>
      <c r="U873" s="163"/>
      <c r="V873" s="163"/>
      <c r="W873" s="163"/>
      <c r="X873" s="163"/>
      <c r="Y873" s="163"/>
      <c r="Z873" s="163"/>
      <c r="AA873" s="163"/>
      <c r="AB873" s="163"/>
      <c r="AC873" s="163"/>
      <c r="AD873" s="163"/>
      <c r="AE873" s="163"/>
      <c r="AF873" s="163"/>
      <c r="AG873" s="163"/>
      <c r="AH873" s="163"/>
      <c r="AI873" s="163"/>
      <c r="AJ873" s="163"/>
      <c r="AK873" s="163"/>
      <c r="AL873" s="163"/>
      <c r="AM873" s="163"/>
      <c r="AN873" s="163"/>
      <c r="AO873" s="163"/>
      <c r="AP873" s="163"/>
      <c r="AQ873" s="163"/>
      <c r="AR873" s="163"/>
      <c r="AS873" s="163"/>
      <c r="AT873" s="163"/>
      <c r="AU873" s="163"/>
      <c r="AV873" s="163"/>
      <c r="AW873" s="163">
        <v>297</v>
      </c>
      <c r="AX873" s="163"/>
      <c r="AY873" s="163"/>
      <c r="AZ873" s="163"/>
      <c r="BA873" s="163"/>
      <c r="BB873" s="163"/>
      <c r="BC873" s="163"/>
      <c r="BD873" s="163">
        <v>9</v>
      </c>
      <c r="BE873" s="163"/>
      <c r="BF873" s="163"/>
      <c r="BG873" s="163"/>
      <c r="BH873" s="163"/>
      <c r="BI873" s="163"/>
      <c r="BJ873" s="163"/>
      <c r="BK873" s="164"/>
      <c r="BL873" s="164"/>
      <c r="BM873" s="164"/>
      <c r="BN873" s="164"/>
      <c r="BO873" s="164"/>
      <c r="BP873" s="164"/>
      <c r="BQ873" s="164"/>
      <c r="BR873" s="164"/>
      <c r="BS873" s="164"/>
      <c r="BT873" s="164"/>
      <c r="BU873" s="164"/>
      <c r="BV873" s="164"/>
      <c r="BW873" s="164"/>
      <c r="BX873" s="164"/>
      <c r="BY873" s="165">
        <v>306</v>
      </c>
      <c r="BZ873" s="165"/>
      <c r="CA873" s="165"/>
      <c r="CB873" s="165"/>
      <c r="CC873" s="165"/>
      <c r="CD873" s="165"/>
      <c r="CE873" s="165"/>
      <c r="CF873" s="164"/>
      <c r="CG873" s="164"/>
      <c r="CH873" s="164"/>
      <c r="CI873" s="164"/>
      <c r="CJ873" s="164"/>
      <c r="CK873" s="164"/>
      <c r="CL873" s="164"/>
      <c r="CM873" s="164"/>
      <c r="CN873" s="164"/>
    </row>
    <row r="874" spans="5:92" ht="14.25" customHeight="1" x14ac:dyDescent="0.35">
      <c r="E874" s="164">
        <v>744</v>
      </c>
      <c r="F874" s="164"/>
      <c r="G874" s="189"/>
      <c r="H874" s="189"/>
      <c r="I874" s="189"/>
      <c r="J874" s="189"/>
      <c r="K874" s="189"/>
      <c r="L874" s="189"/>
      <c r="M874" s="189"/>
      <c r="N874" s="189"/>
      <c r="O874" s="189"/>
      <c r="P874" s="189"/>
      <c r="Q874" s="189"/>
      <c r="R874" s="189"/>
      <c r="S874" s="189"/>
      <c r="T874" s="163" t="s">
        <v>2090</v>
      </c>
      <c r="U874" s="163"/>
      <c r="V874" s="163"/>
      <c r="W874" s="163"/>
      <c r="X874" s="163"/>
      <c r="Y874" s="163"/>
      <c r="Z874" s="163"/>
      <c r="AA874" s="163"/>
      <c r="AB874" s="163"/>
      <c r="AC874" s="163"/>
      <c r="AD874" s="163"/>
      <c r="AE874" s="163"/>
      <c r="AF874" s="163"/>
      <c r="AG874" s="163"/>
      <c r="AH874" s="163"/>
      <c r="AI874" s="163"/>
      <c r="AJ874" s="163"/>
      <c r="AK874" s="163"/>
      <c r="AL874" s="163"/>
      <c r="AM874" s="163"/>
      <c r="AN874" s="163"/>
      <c r="AO874" s="163"/>
      <c r="AP874" s="163"/>
      <c r="AQ874" s="163"/>
      <c r="AR874" s="163"/>
      <c r="AS874" s="163"/>
      <c r="AT874" s="163"/>
      <c r="AU874" s="163"/>
      <c r="AV874" s="163"/>
      <c r="AW874" s="163"/>
      <c r="AX874" s="163"/>
      <c r="AY874" s="163"/>
      <c r="AZ874" s="163"/>
      <c r="BA874" s="163"/>
      <c r="BB874" s="163"/>
      <c r="BC874" s="163"/>
      <c r="BD874" s="163">
        <v>1</v>
      </c>
      <c r="BE874" s="163"/>
      <c r="BF874" s="163"/>
      <c r="BG874" s="163"/>
      <c r="BH874" s="163"/>
      <c r="BI874" s="163"/>
      <c r="BJ874" s="163"/>
      <c r="BK874" s="164"/>
      <c r="BL874" s="164"/>
      <c r="BM874" s="164"/>
      <c r="BN874" s="164"/>
      <c r="BO874" s="164"/>
      <c r="BP874" s="164"/>
      <c r="BQ874" s="164"/>
      <c r="BR874" s="164"/>
      <c r="BS874" s="164"/>
      <c r="BT874" s="164"/>
      <c r="BU874" s="164"/>
      <c r="BV874" s="164"/>
      <c r="BW874" s="164"/>
      <c r="BX874" s="164"/>
      <c r="BY874" s="165">
        <v>1</v>
      </c>
      <c r="BZ874" s="165"/>
      <c r="CA874" s="165"/>
      <c r="CB874" s="165"/>
      <c r="CC874" s="165"/>
      <c r="CD874" s="165"/>
      <c r="CE874" s="165"/>
      <c r="CF874" s="164"/>
      <c r="CG874" s="164"/>
      <c r="CH874" s="164"/>
      <c r="CI874" s="164"/>
      <c r="CJ874" s="164"/>
      <c r="CK874" s="164"/>
      <c r="CL874" s="164"/>
      <c r="CM874" s="164"/>
      <c r="CN874" s="164"/>
    </row>
    <row r="875" spans="5:92" ht="14.25" customHeight="1" x14ac:dyDescent="0.35">
      <c r="E875" s="164">
        <v>745</v>
      </c>
      <c r="F875" s="164"/>
      <c r="G875" s="189"/>
      <c r="H875" s="189"/>
      <c r="I875" s="189"/>
      <c r="J875" s="189"/>
      <c r="K875" s="189"/>
      <c r="L875" s="189"/>
      <c r="M875" s="189"/>
      <c r="N875" s="189"/>
      <c r="O875" s="189"/>
      <c r="P875" s="189"/>
      <c r="Q875" s="189"/>
      <c r="R875" s="189"/>
      <c r="S875" s="189"/>
      <c r="T875" s="163" t="s">
        <v>2091</v>
      </c>
      <c r="U875" s="163"/>
      <c r="V875" s="163"/>
      <c r="W875" s="163"/>
      <c r="X875" s="163"/>
      <c r="Y875" s="163"/>
      <c r="Z875" s="163"/>
      <c r="AA875" s="163"/>
      <c r="AB875" s="163"/>
      <c r="AC875" s="163"/>
      <c r="AD875" s="163"/>
      <c r="AE875" s="163"/>
      <c r="AF875" s="163"/>
      <c r="AG875" s="163"/>
      <c r="AH875" s="163"/>
      <c r="AI875" s="163"/>
      <c r="AJ875" s="163"/>
      <c r="AK875" s="163"/>
      <c r="AL875" s="163"/>
      <c r="AM875" s="163"/>
      <c r="AN875" s="163"/>
      <c r="AO875" s="163"/>
      <c r="AP875" s="163"/>
      <c r="AQ875" s="163"/>
      <c r="AR875" s="163"/>
      <c r="AS875" s="163"/>
      <c r="AT875" s="163"/>
      <c r="AU875" s="163"/>
      <c r="AV875" s="163"/>
      <c r="AW875" s="163"/>
      <c r="AX875" s="163"/>
      <c r="AY875" s="163"/>
      <c r="AZ875" s="163"/>
      <c r="BA875" s="163"/>
      <c r="BB875" s="163"/>
      <c r="BC875" s="163"/>
      <c r="BD875" s="163"/>
      <c r="BE875" s="163"/>
      <c r="BF875" s="163"/>
      <c r="BG875" s="163"/>
      <c r="BH875" s="163"/>
      <c r="BI875" s="163"/>
      <c r="BJ875" s="163"/>
      <c r="BK875" s="164">
        <v>75</v>
      </c>
      <c r="BL875" s="164"/>
      <c r="BM875" s="164"/>
      <c r="BN875" s="164"/>
      <c r="BO875" s="164"/>
      <c r="BP875" s="164"/>
      <c r="BQ875" s="164"/>
      <c r="BR875" s="164"/>
      <c r="BS875" s="164"/>
      <c r="BT875" s="164"/>
      <c r="BU875" s="164"/>
      <c r="BV875" s="164"/>
      <c r="BW875" s="164"/>
      <c r="BX875" s="164"/>
      <c r="BY875" s="165">
        <v>75</v>
      </c>
      <c r="BZ875" s="165"/>
      <c r="CA875" s="165"/>
      <c r="CB875" s="165"/>
      <c r="CC875" s="165"/>
      <c r="CD875" s="165"/>
      <c r="CE875" s="165"/>
      <c r="CF875" s="164"/>
      <c r="CG875" s="164"/>
      <c r="CH875" s="164"/>
      <c r="CI875" s="164"/>
      <c r="CJ875" s="164"/>
      <c r="CK875" s="164"/>
      <c r="CL875" s="164"/>
      <c r="CM875" s="164"/>
      <c r="CN875" s="164"/>
    </row>
    <row r="876" spans="5:92" ht="14.25" customHeight="1" x14ac:dyDescent="0.35">
      <c r="E876" s="164">
        <v>746</v>
      </c>
      <c r="F876" s="164"/>
      <c r="G876" s="189"/>
      <c r="H876" s="189"/>
      <c r="I876" s="189"/>
      <c r="J876" s="189"/>
      <c r="K876" s="189"/>
      <c r="L876" s="189"/>
      <c r="M876" s="189"/>
      <c r="N876" s="189"/>
      <c r="O876" s="189"/>
      <c r="P876" s="189"/>
      <c r="Q876" s="189"/>
      <c r="R876" s="189"/>
      <c r="S876" s="189"/>
      <c r="T876" s="163" t="s">
        <v>2092</v>
      </c>
      <c r="U876" s="163"/>
      <c r="V876" s="163"/>
      <c r="W876" s="163"/>
      <c r="X876" s="163"/>
      <c r="Y876" s="163"/>
      <c r="Z876" s="163"/>
      <c r="AA876" s="163"/>
      <c r="AB876" s="163"/>
      <c r="AC876" s="163"/>
      <c r="AD876" s="163"/>
      <c r="AE876" s="163"/>
      <c r="AF876" s="163"/>
      <c r="AG876" s="163"/>
      <c r="AH876" s="163"/>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v>401</v>
      </c>
      <c r="BE876" s="163"/>
      <c r="BF876" s="163"/>
      <c r="BG876" s="163"/>
      <c r="BH876" s="163"/>
      <c r="BI876" s="163"/>
      <c r="BJ876" s="163"/>
      <c r="BK876" s="164"/>
      <c r="BL876" s="164"/>
      <c r="BM876" s="164"/>
      <c r="BN876" s="164"/>
      <c r="BO876" s="164"/>
      <c r="BP876" s="164"/>
      <c r="BQ876" s="164"/>
      <c r="BR876" s="164"/>
      <c r="BS876" s="164"/>
      <c r="BT876" s="164"/>
      <c r="BU876" s="164"/>
      <c r="BV876" s="164"/>
      <c r="BW876" s="164"/>
      <c r="BX876" s="164"/>
      <c r="BY876" s="165">
        <v>401</v>
      </c>
      <c r="BZ876" s="165"/>
      <c r="CA876" s="165"/>
      <c r="CB876" s="165"/>
      <c r="CC876" s="165"/>
      <c r="CD876" s="165"/>
      <c r="CE876" s="165"/>
      <c r="CF876" s="164"/>
      <c r="CG876" s="164"/>
      <c r="CH876" s="164"/>
      <c r="CI876" s="164"/>
      <c r="CJ876" s="164"/>
      <c r="CK876" s="164"/>
      <c r="CL876" s="164"/>
      <c r="CM876" s="164"/>
      <c r="CN876" s="164"/>
    </row>
    <row r="877" spans="5:92" ht="14.25" customHeight="1" x14ac:dyDescent="0.35">
      <c r="E877" s="164">
        <v>747</v>
      </c>
      <c r="F877" s="164"/>
      <c r="G877" s="189"/>
      <c r="H877" s="189"/>
      <c r="I877" s="189"/>
      <c r="J877" s="189"/>
      <c r="K877" s="189"/>
      <c r="L877" s="189"/>
      <c r="M877" s="189"/>
      <c r="N877" s="189"/>
      <c r="O877" s="189"/>
      <c r="P877" s="189"/>
      <c r="Q877" s="189"/>
      <c r="R877" s="189"/>
      <c r="S877" s="189"/>
      <c r="T877" s="163" t="s">
        <v>2093</v>
      </c>
      <c r="U877" s="163"/>
      <c r="V877" s="163"/>
      <c r="W877" s="163"/>
      <c r="X877" s="163"/>
      <c r="Y877" s="163"/>
      <c r="Z877" s="163"/>
      <c r="AA877" s="163"/>
      <c r="AB877" s="163"/>
      <c r="AC877" s="163"/>
      <c r="AD877" s="163"/>
      <c r="AE877" s="163"/>
      <c r="AF877" s="163"/>
      <c r="AG877" s="163"/>
      <c r="AH877" s="163"/>
      <c r="AI877" s="163">
        <v>301</v>
      </c>
      <c r="AJ877" s="163"/>
      <c r="AK877" s="163"/>
      <c r="AL877" s="163"/>
      <c r="AM877" s="163"/>
      <c r="AN877" s="163"/>
      <c r="AO877" s="163"/>
      <c r="AP877" s="163"/>
      <c r="AQ877" s="163"/>
      <c r="AR877" s="163"/>
      <c r="AS877" s="163"/>
      <c r="AT877" s="163"/>
      <c r="AU877" s="163"/>
      <c r="AV877" s="163"/>
      <c r="AW877" s="163"/>
      <c r="AX877" s="163"/>
      <c r="AY877" s="163"/>
      <c r="AZ877" s="163"/>
      <c r="BA877" s="163"/>
      <c r="BB877" s="163"/>
      <c r="BC877" s="163"/>
      <c r="BD877" s="163"/>
      <c r="BE877" s="163"/>
      <c r="BF877" s="163"/>
      <c r="BG877" s="163"/>
      <c r="BH877" s="163"/>
      <c r="BI877" s="163"/>
      <c r="BJ877" s="163"/>
      <c r="BK877" s="164"/>
      <c r="BL877" s="164"/>
      <c r="BM877" s="164"/>
      <c r="BN877" s="164"/>
      <c r="BO877" s="164"/>
      <c r="BP877" s="164"/>
      <c r="BQ877" s="164"/>
      <c r="BR877" s="164"/>
      <c r="BS877" s="164"/>
      <c r="BT877" s="164"/>
      <c r="BU877" s="164"/>
      <c r="BV877" s="164"/>
      <c r="BW877" s="164"/>
      <c r="BX877" s="164"/>
      <c r="BY877" s="165">
        <v>301</v>
      </c>
      <c r="BZ877" s="165"/>
      <c r="CA877" s="165"/>
      <c r="CB877" s="165"/>
      <c r="CC877" s="165"/>
      <c r="CD877" s="165"/>
      <c r="CE877" s="165"/>
      <c r="CF877" s="164"/>
      <c r="CG877" s="164"/>
      <c r="CH877" s="164"/>
      <c r="CI877" s="164"/>
      <c r="CJ877" s="164"/>
      <c r="CK877" s="164"/>
      <c r="CL877" s="164"/>
      <c r="CM877" s="164"/>
      <c r="CN877" s="164"/>
    </row>
    <row r="878" spans="5:92" ht="14.25" customHeight="1" x14ac:dyDescent="0.35">
      <c r="E878" s="164">
        <v>748</v>
      </c>
      <c r="F878" s="164"/>
      <c r="G878" s="189"/>
      <c r="H878" s="189"/>
      <c r="I878" s="189"/>
      <c r="J878" s="189"/>
      <c r="K878" s="189"/>
      <c r="L878" s="189"/>
      <c r="M878" s="189"/>
      <c r="N878" s="189"/>
      <c r="O878" s="189"/>
      <c r="P878" s="189"/>
      <c r="Q878" s="189"/>
      <c r="R878" s="189"/>
      <c r="S878" s="189"/>
      <c r="T878" s="163" t="s">
        <v>2094</v>
      </c>
      <c r="U878" s="163"/>
      <c r="V878" s="163"/>
      <c r="W878" s="163"/>
      <c r="X878" s="163"/>
      <c r="Y878" s="163"/>
      <c r="Z878" s="163"/>
      <c r="AA878" s="163"/>
      <c r="AB878" s="163"/>
      <c r="AC878" s="163"/>
      <c r="AD878" s="163"/>
      <c r="AE878" s="163"/>
      <c r="AF878" s="163"/>
      <c r="AG878" s="163"/>
      <c r="AH878" s="163"/>
      <c r="AI878" s="163"/>
      <c r="AJ878" s="163"/>
      <c r="AK878" s="163"/>
      <c r="AL878" s="163"/>
      <c r="AM878" s="163"/>
      <c r="AN878" s="163"/>
      <c r="AO878" s="163"/>
      <c r="AP878" s="163"/>
      <c r="AQ878" s="163"/>
      <c r="AR878" s="163"/>
      <c r="AS878" s="163"/>
      <c r="AT878" s="163"/>
      <c r="AU878" s="163"/>
      <c r="AV878" s="163"/>
      <c r="AW878" s="163"/>
      <c r="AX878" s="163"/>
      <c r="AY878" s="163"/>
      <c r="AZ878" s="163"/>
      <c r="BA878" s="163"/>
      <c r="BB878" s="163"/>
      <c r="BC878" s="163"/>
      <c r="BD878" s="163"/>
      <c r="BE878" s="163"/>
      <c r="BF878" s="163"/>
      <c r="BG878" s="163"/>
      <c r="BH878" s="163"/>
      <c r="BI878" s="163"/>
      <c r="BJ878" s="163"/>
      <c r="BK878" s="164">
        <v>54</v>
      </c>
      <c r="BL878" s="164"/>
      <c r="BM878" s="164"/>
      <c r="BN878" s="164"/>
      <c r="BO878" s="164"/>
      <c r="BP878" s="164"/>
      <c r="BQ878" s="164"/>
      <c r="BR878" s="164"/>
      <c r="BS878" s="164"/>
      <c r="BT878" s="164"/>
      <c r="BU878" s="164"/>
      <c r="BV878" s="164"/>
      <c r="BW878" s="164"/>
      <c r="BX878" s="164"/>
      <c r="BY878" s="165">
        <v>54</v>
      </c>
      <c r="BZ878" s="165"/>
      <c r="CA878" s="165"/>
      <c r="CB878" s="165"/>
      <c r="CC878" s="165"/>
      <c r="CD878" s="165"/>
      <c r="CE878" s="165"/>
      <c r="CF878" s="164"/>
      <c r="CG878" s="164"/>
      <c r="CH878" s="164"/>
      <c r="CI878" s="164"/>
      <c r="CJ878" s="164"/>
      <c r="CK878" s="164"/>
      <c r="CL878" s="164"/>
      <c r="CM878" s="164"/>
      <c r="CN878" s="164"/>
    </row>
    <row r="879" spans="5:92" ht="14.25" customHeight="1" x14ac:dyDescent="0.35">
      <c r="E879" s="164">
        <v>749</v>
      </c>
      <c r="F879" s="164"/>
      <c r="G879" s="189"/>
      <c r="H879" s="189"/>
      <c r="I879" s="189"/>
      <c r="J879" s="189"/>
      <c r="K879" s="189"/>
      <c r="L879" s="189"/>
      <c r="M879" s="189"/>
      <c r="N879" s="189"/>
      <c r="O879" s="189"/>
      <c r="P879" s="189"/>
      <c r="Q879" s="189"/>
      <c r="R879" s="189"/>
      <c r="S879" s="189"/>
      <c r="T879" s="163" t="s">
        <v>2095</v>
      </c>
      <c r="U879" s="163"/>
      <c r="V879" s="163"/>
      <c r="W879" s="163"/>
      <c r="X879" s="163"/>
      <c r="Y879" s="163"/>
      <c r="Z879" s="163"/>
      <c r="AA879" s="163"/>
      <c r="AB879" s="163"/>
      <c r="AC879" s="163"/>
      <c r="AD879" s="163"/>
      <c r="AE879" s="163"/>
      <c r="AF879" s="163"/>
      <c r="AG879" s="163"/>
      <c r="AH879" s="163"/>
      <c r="AI879" s="163"/>
      <c r="AJ879" s="163"/>
      <c r="AK879" s="163"/>
      <c r="AL879" s="163"/>
      <c r="AM879" s="163"/>
      <c r="AN879" s="163"/>
      <c r="AO879" s="163"/>
      <c r="AP879" s="163"/>
      <c r="AQ879" s="163"/>
      <c r="AR879" s="163"/>
      <c r="AS879" s="163"/>
      <c r="AT879" s="163"/>
      <c r="AU879" s="163"/>
      <c r="AV879" s="163"/>
      <c r="AW879" s="163"/>
      <c r="AX879" s="163"/>
      <c r="AY879" s="163"/>
      <c r="AZ879" s="163"/>
      <c r="BA879" s="163"/>
      <c r="BB879" s="163"/>
      <c r="BC879" s="163"/>
      <c r="BD879" s="163">
        <v>52</v>
      </c>
      <c r="BE879" s="163"/>
      <c r="BF879" s="163"/>
      <c r="BG879" s="163"/>
      <c r="BH879" s="163"/>
      <c r="BI879" s="163"/>
      <c r="BJ879" s="163"/>
      <c r="BK879" s="164"/>
      <c r="BL879" s="164"/>
      <c r="BM879" s="164"/>
      <c r="BN879" s="164"/>
      <c r="BO879" s="164"/>
      <c r="BP879" s="164"/>
      <c r="BQ879" s="164"/>
      <c r="BR879" s="164"/>
      <c r="BS879" s="164"/>
      <c r="BT879" s="164"/>
      <c r="BU879" s="164"/>
      <c r="BV879" s="164"/>
      <c r="BW879" s="164"/>
      <c r="BX879" s="164"/>
      <c r="BY879" s="165">
        <v>52</v>
      </c>
      <c r="BZ879" s="165"/>
      <c r="CA879" s="165"/>
      <c r="CB879" s="165"/>
      <c r="CC879" s="165"/>
      <c r="CD879" s="165"/>
      <c r="CE879" s="165"/>
      <c r="CF879" s="164"/>
      <c r="CG879" s="164"/>
      <c r="CH879" s="164"/>
      <c r="CI879" s="164"/>
      <c r="CJ879" s="164"/>
      <c r="CK879" s="164"/>
      <c r="CL879" s="164"/>
      <c r="CM879" s="164"/>
      <c r="CN879" s="164"/>
    </row>
    <row r="880" spans="5:92" ht="14.25" customHeight="1" x14ac:dyDescent="0.35">
      <c r="E880" s="164">
        <v>750</v>
      </c>
      <c r="F880" s="164"/>
      <c r="G880" s="189"/>
      <c r="H880" s="189"/>
      <c r="I880" s="189"/>
      <c r="J880" s="189"/>
      <c r="K880" s="189"/>
      <c r="L880" s="189"/>
      <c r="M880" s="189"/>
      <c r="N880" s="189"/>
      <c r="O880" s="189"/>
      <c r="P880" s="189"/>
      <c r="Q880" s="189"/>
      <c r="R880" s="189"/>
      <c r="S880" s="189"/>
      <c r="T880" s="163" t="s">
        <v>2096</v>
      </c>
      <c r="U880" s="163"/>
      <c r="V880" s="163"/>
      <c r="W880" s="163"/>
      <c r="X880" s="163"/>
      <c r="Y880" s="163"/>
      <c r="Z880" s="163"/>
      <c r="AA880" s="163"/>
      <c r="AB880" s="163"/>
      <c r="AC880" s="163"/>
      <c r="AD880" s="163"/>
      <c r="AE880" s="163"/>
      <c r="AF880" s="163"/>
      <c r="AG880" s="163"/>
      <c r="AH880" s="163"/>
      <c r="AI880" s="163"/>
      <c r="AJ880" s="163"/>
      <c r="AK880" s="163"/>
      <c r="AL880" s="163"/>
      <c r="AM880" s="163"/>
      <c r="AN880" s="163"/>
      <c r="AO880" s="163"/>
      <c r="AP880" s="163"/>
      <c r="AQ880" s="163"/>
      <c r="AR880" s="163"/>
      <c r="AS880" s="163"/>
      <c r="AT880" s="163"/>
      <c r="AU880" s="163"/>
      <c r="AV880" s="163"/>
      <c r="AW880" s="163"/>
      <c r="AX880" s="163"/>
      <c r="AY880" s="163"/>
      <c r="AZ880" s="163"/>
      <c r="BA880" s="163"/>
      <c r="BB880" s="163"/>
      <c r="BC880" s="163"/>
      <c r="BD880" s="163"/>
      <c r="BE880" s="163"/>
      <c r="BF880" s="163"/>
      <c r="BG880" s="163"/>
      <c r="BH880" s="163"/>
      <c r="BI880" s="163"/>
      <c r="BJ880" s="163"/>
      <c r="BK880" s="164">
        <v>61</v>
      </c>
      <c r="BL880" s="164"/>
      <c r="BM880" s="164"/>
      <c r="BN880" s="164"/>
      <c r="BO880" s="164"/>
      <c r="BP880" s="164"/>
      <c r="BQ880" s="164"/>
      <c r="BR880" s="164"/>
      <c r="BS880" s="164"/>
      <c r="BT880" s="164"/>
      <c r="BU880" s="164"/>
      <c r="BV880" s="164"/>
      <c r="BW880" s="164"/>
      <c r="BX880" s="164"/>
      <c r="BY880" s="165">
        <v>61</v>
      </c>
      <c r="BZ880" s="165"/>
      <c r="CA880" s="165"/>
      <c r="CB880" s="165"/>
      <c r="CC880" s="165"/>
      <c r="CD880" s="165"/>
      <c r="CE880" s="165"/>
      <c r="CF880" s="164"/>
      <c r="CG880" s="164"/>
      <c r="CH880" s="164"/>
      <c r="CI880" s="164"/>
      <c r="CJ880" s="164"/>
      <c r="CK880" s="164"/>
      <c r="CL880" s="164"/>
      <c r="CM880" s="164"/>
      <c r="CN880" s="164"/>
    </row>
    <row r="881" spans="5:92" ht="14.25" customHeight="1" x14ac:dyDescent="0.35">
      <c r="E881" s="164">
        <v>751</v>
      </c>
      <c r="F881" s="164"/>
      <c r="G881" s="189"/>
      <c r="H881" s="189"/>
      <c r="I881" s="189"/>
      <c r="J881" s="189"/>
      <c r="K881" s="189"/>
      <c r="L881" s="189"/>
      <c r="M881" s="189"/>
      <c r="N881" s="189"/>
      <c r="O881" s="189"/>
      <c r="P881" s="189"/>
      <c r="Q881" s="189"/>
      <c r="R881" s="189"/>
      <c r="S881" s="189"/>
      <c r="T881" s="163" t="s">
        <v>2098</v>
      </c>
      <c r="U881" s="163"/>
      <c r="V881" s="163"/>
      <c r="W881" s="163"/>
      <c r="X881" s="163"/>
      <c r="Y881" s="163"/>
      <c r="Z881" s="163"/>
      <c r="AA881" s="163"/>
      <c r="AB881" s="163"/>
      <c r="AC881" s="163"/>
      <c r="AD881" s="163"/>
      <c r="AE881" s="163"/>
      <c r="AF881" s="163"/>
      <c r="AG881" s="163"/>
      <c r="AH881" s="163"/>
      <c r="AI881" s="163"/>
      <c r="AJ881" s="163"/>
      <c r="AK881" s="163"/>
      <c r="AL881" s="163"/>
      <c r="AM881" s="163"/>
      <c r="AN881" s="163"/>
      <c r="AO881" s="163"/>
      <c r="AP881" s="163"/>
      <c r="AQ881" s="163"/>
      <c r="AR881" s="163"/>
      <c r="AS881" s="163"/>
      <c r="AT881" s="163"/>
      <c r="AU881" s="163"/>
      <c r="AV881" s="163"/>
      <c r="AW881" s="163"/>
      <c r="AX881" s="163"/>
      <c r="AY881" s="163"/>
      <c r="AZ881" s="163"/>
      <c r="BA881" s="163"/>
      <c r="BB881" s="163"/>
      <c r="BC881" s="163"/>
      <c r="BD881" s="163"/>
      <c r="BE881" s="163"/>
      <c r="BF881" s="163"/>
      <c r="BG881" s="163"/>
      <c r="BH881" s="163"/>
      <c r="BI881" s="163"/>
      <c r="BJ881" s="163"/>
      <c r="BK881" s="164">
        <v>2</v>
      </c>
      <c r="BL881" s="164"/>
      <c r="BM881" s="164"/>
      <c r="BN881" s="164"/>
      <c r="BO881" s="164"/>
      <c r="BP881" s="164"/>
      <c r="BQ881" s="164"/>
      <c r="BR881" s="164">
        <v>36</v>
      </c>
      <c r="BS881" s="164"/>
      <c r="BT881" s="164"/>
      <c r="BU881" s="164"/>
      <c r="BV881" s="164"/>
      <c r="BW881" s="164"/>
      <c r="BX881" s="164"/>
      <c r="BY881" s="165">
        <v>38</v>
      </c>
      <c r="BZ881" s="165"/>
      <c r="CA881" s="165"/>
      <c r="CB881" s="165"/>
      <c r="CC881" s="165"/>
      <c r="CD881" s="165"/>
      <c r="CE881" s="165"/>
      <c r="CF881" s="164"/>
      <c r="CG881" s="164"/>
      <c r="CH881" s="164"/>
      <c r="CI881" s="164"/>
      <c r="CJ881" s="164"/>
      <c r="CK881" s="164"/>
      <c r="CL881" s="164"/>
      <c r="CM881" s="164"/>
      <c r="CN881" s="164"/>
    </row>
    <row r="882" spans="5:92" ht="14.25" customHeight="1" x14ac:dyDescent="0.35">
      <c r="E882" s="164">
        <v>752</v>
      </c>
      <c r="F882" s="164"/>
      <c r="G882" s="189"/>
      <c r="H882" s="189"/>
      <c r="I882" s="189"/>
      <c r="J882" s="189"/>
      <c r="K882" s="189"/>
      <c r="L882" s="189"/>
      <c r="M882" s="189"/>
      <c r="N882" s="189"/>
      <c r="O882" s="189"/>
      <c r="P882" s="189"/>
      <c r="Q882" s="189"/>
      <c r="R882" s="189"/>
      <c r="S882" s="189"/>
      <c r="T882" s="163" t="s">
        <v>2099</v>
      </c>
      <c r="U882" s="163"/>
      <c r="V882" s="163"/>
      <c r="W882" s="163"/>
      <c r="X882" s="163"/>
      <c r="Y882" s="163"/>
      <c r="Z882" s="163"/>
      <c r="AA882" s="163"/>
      <c r="AB882" s="163"/>
      <c r="AC882" s="163"/>
      <c r="AD882" s="163"/>
      <c r="AE882" s="163"/>
      <c r="AF882" s="163"/>
      <c r="AG882" s="163"/>
      <c r="AH882" s="163"/>
      <c r="AI882" s="163">
        <v>12</v>
      </c>
      <c r="AJ882" s="163"/>
      <c r="AK882" s="163"/>
      <c r="AL882" s="163"/>
      <c r="AM882" s="163"/>
      <c r="AN882" s="163"/>
      <c r="AO882" s="163"/>
      <c r="AP882" s="163"/>
      <c r="AQ882" s="163"/>
      <c r="AR882" s="163"/>
      <c r="AS882" s="163"/>
      <c r="AT882" s="163"/>
      <c r="AU882" s="163"/>
      <c r="AV882" s="163"/>
      <c r="AW882" s="163"/>
      <c r="AX882" s="163"/>
      <c r="AY882" s="163"/>
      <c r="AZ882" s="163"/>
      <c r="BA882" s="163"/>
      <c r="BB882" s="163"/>
      <c r="BC882" s="163"/>
      <c r="BD882" s="163"/>
      <c r="BE882" s="163"/>
      <c r="BF882" s="163"/>
      <c r="BG882" s="163"/>
      <c r="BH882" s="163"/>
      <c r="BI882" s="163"/>
      <c r="BJ882" s="163"/>
      <c r="BK882" s="164"/>
      <c r="BL882" s="164"/>
      <c r="BM882" s="164"/>
      <c r="BN882" s="164"/>
      <c r="BO882" s="164"/>
      <c r="BP882" s="164"/>
      <c r="BQ882" s="164"/>
      <c r="BR882" s="164"/>
      <c r="BS882" s="164"/>
      <c r="BT882" s="164"/>
      <c r="BU882" s="164"/>
      <c r="BV882" s="164"/>
      <c r="BW882" s="164"/>
      <c r="BX882" s="164"/>
      <c r="BY882" s="165">
        <v>12</v>
      </c>
      <c r="BZ882" s="165"/>
      <c r="CA882" s="165"/>
      <c r="CB882" s="165"/>
      <c r="CC882" s="165"/>
      <c r="CD882" s="165"/>
      <c r="CE882" s="165"/>
      <c r="CF882" s="164"/>
      <c r="CG882" s="164"/>
      <c r="CH882" s="164"/>
      <c r="CI882" s="164"/>
      <c r="CJ882" s="164"/>
      <c r="CK882" s="164"/>
      <c r="CL882" s="164"/>
      <c r="CM882" s="164"/>
      <c r="CN882" s="164"/>
    </row>
    <row r="883" spans="5:92" ht="14.25" customHeight="1" x14ac:dyDescent="0.35">
      <c r="E883" s="164">
        <v>753</v>
      </c>
      <c r="F883" s="164"/>
      <c r="G883" s="189"/>
      <c r="H883" s="189"/>
      <c r="I883" s="189"/>
      <c r="J883" s="189"/>
      <c r="K883" s="189"/>
      <c r="L883" s="189"/>
      <c r="M883" s="189"/>
      <c r="N883" s="189"/>
      <c r="O883" s="189"/>
      <c r="P883" s="189"/>
      <c r="Q883" s="189"/>
      <c r="R883" s="189"/>
      <c r="S883" s="189"/>
      <c r="T883" s="163" t="s">
        <v>2097</v>
      </c>
      <c r="U883" s="163"/>
      <c r="V883" s="163"/>
      <c r="W883" s="163"/>
      <c r="X883" s="163"/>
      <c r="Y883" s="163"/>
      <c r="Z883" s="163"/>
      <c r="AA883" s="163"/>
      <c r="AB883" s="163"/>
      <c r="AC883" s="163"/>
      <c r="AD883" s="163"/>
      <c r="AE883" s="163"/>
      <c r="AF883" s="163"/>
      <c r="AG883" s="163"/>
      <c r="AH883" s="163"/>
      <c r="AI883" s="163"/>
      <c r="AJ883" s="163"/>
      <c r="AK883" s="163"/>
      <c r="AL883" s="163"/>
      <c r="AM883" s="163"/>
      <c r="AN883" s="163"/>
      <c r="AO883" s="163"/>
      <c r="AP883" s="163"/>
      <c r="AQ883" s="163"/>
      <c r="AR883" s="163"/>
      <c r="AS883" s="163"/>
      <c r="AT883" s="163"/>
      <c r="AU883" s="163"/>
      <c r="AV883" s="163"/>
      <c r="AW883" s="163"/>
      <c r="AX883" s="163"/>
      <c r="AY883" s="163"/>
      <c r="AZ883" s="163"/>
      <c r="BA883" s="163"/>
      <c r="BB883" s="163"/>
      <c r="BC883" s="163"/>
      <c r="BD883" s="163"/>
      <c r="BE883" s="163"/>
      <c r="BF883" s="163"/>
      <c r="BG883" s="163"/>
      <c r="BH883" s="163"/>
      <c r="BI883" s="163"/>
      <c r="BJ883" s="163"/>
      <c r="BK883" s="164">
        <v>47</v>
      </c>
      <c r="BL883" s="164"/>
      <c r="BM883" s="164"/>
      <c r="BN883" s="164"/>
      <c r="BO883" s="164"/>
      <c r="BP883" s="164"/>
      <c r="BQ883" s="164"/>
      <c r="BR883" s="164"/>
      <c r="BS883" s="164"/>
      <c r="BT883" s="164"/>
      <c r="BU883" s="164"/>
      <c r="BV883" s="164"/>
      <c r="BW883" s="164"/>
      <c r="BX883" s="164"/>
      <c r="BY883" s="165">
        <v>47</v>
      </c>
      <c r="BZ883" s="165"/>
      <c r="CA883" s="165"/>
      <c r="CB883" s="165"/>
      <c r="CC883" s="165"/>
      <c r="CD883" s="165"/>
      <c r="CE883" s="165"/>
      <c r="CF883" s="164"/>
      <c r="CG883" s="164"/>
      <c r="CH883" s="164"/>
      <c r="CI883" s="164"/>
      <c r="CJ883" s="164"/>
      <c r="CK883" s="164"/>
      <c r="CL883" s="164"/>
      <c r="CM883" s="164"/>
      <c r="CN883" s="164"/>
    </row>
    <row r="884" spans="5:92" ht="14.25" customHeight="1" x14ac:dyDescent="0.35">
      <c r="E884" s="164">
        <v>754</v>
      </c>
      <c r="F884" s="164"/>
      <c r="G884" s="189"/>
      <c r="H884" s="189"/>
      <c r="I884" s="189"/>
      <c r="J884" s="189"/>
      <c r="K884" s="189"/>
      <c r="L884" s="189"/>
      <c r="M884" s="189"/>
      <c r="N884" s="189"/>
      <c r="O884" s="189"/>
      <c r="P884" s="189"/>
      <c r="Q884" s="189"/>
      <c r="R884" s="189"/>
      <c r="S884" s="189"/>
      <c r="T884" s="163" t="s">
        <v>2100</v>
      </c>
      <c r="U884" s="163"/>
      <c r="V884" s="163"/>
      <c r="W884" s="163"/>
      <c r="X884" s="163"/>
      <c r="Y884" s="163"/>
      <c r="Z884" s="163"/>
      <c r="AA884" s="163"/>
      <c r="AB884" s="163"/>
      <c r="AC884" s="163"/>
      <c r="AD884" s="163"/>
      <c r="AE884" s="163"/>
      <c r="AF884" s="163"/>
      <c r="AG884" s="163"/>
      <c r="AH884" s="163"/>
      <c r="AI884" s="163"/>
      <c r="AJ884" s="163"/>
      <c r="AK884" s="163"/>
      <c r="AL884" s="163"/>
      <c r="AM884" s="163"/>
      <c r="AN884" s="163"/>
      <c r="AO884" s="163"/>
      <c r="AP884" s="163"/>
      <c r="AQ884" s="163"/>
      <c r="AR884" s="163"/>
      <c r="AS884" s="163"/>
      <c r="AT884" s="163"/>
      <c r="AU884" s="163"/>
      <c r="AV884" s="163"/>
      <c r="AW884" s="163"/>
      <c r="AX884" s="163"/>
      <c r="AY884" s="163"/>
      <c r="AZ884" s="163"/>
      <c r="BA884" s="163"/>
      <c r="BB884" s="163"/>
      <c r="BC884" s="163"/>
      <c r="BD884" s="163">
        <v>44</v>
      </c>
      <c r="BE884" s="163"/>
      <c r="BF884" s="163"/>
      <c r="BG884" s="163"/>
      <c r="BH884" s="163"/>
      <c r="BI884" s="163"/>
      <c r="BJ884" s="163"/>
      <c r="BK884" s="164"/>
      <c r="BL884" s="164"/>
      <c r="BM884" s="164"/>
      <c r="BN884" s="164"/>
      <c r="BO884" s="164"/>
      <c r="BP884" s="164"/>
      <c r="BQ884" s="164"/>
      <c r="BR884" s="164"/>
      <c r="BS884" s="164"/>
      <c r="BT884" s="164"/>
      <c r="BU884" s="164"/>
      <c r="BV884" s="164"/>
      <c r="BW884" s="164"/>
      <c r="BX884" s="164"/>
      <c r="BY884" s="165">
        <v>44</v>
      </c>
      <c r="BZ884" s="165"/>
      <c r="CA884" s="165"/>
      <c r="CB884" s="165"/>
      <c r="CC884" s="165"/>
      <c r="CD884" s="165"/>
      <c r="CE884" s="165"/>
      <c r="CF884" s="164"/>
      <c r="CG884" s="164"/>
      <c r="CH884" s="164"/>
      <c r="CI884" s="164"/>
      <c r="CJ884" s="164"/>
      <c r="CK884" s="164"/>
      <c r="CL884" s="164"/>
      <c r="CM884" s="164"/>
      <c r="CN884" s="164"/>
    </row>
    <row r="885" spans="5:92" ht="14.25" customHeight="1" x14ac:dyDescent="0.35">
      <c r="E885" s="164">
        <v>755</v>
      </c>
      <c r="F885" s="164"/>
      <c r="G885" s="189"/>
      <c r="H885" s="189"/>
      <c r="I885" s="189"/>
      <c r="J885" s="189"/>
      <c r="K885" s="189"/>
      <c r="L885" s="189"/>
      <c r="M885" s="189"/>
      <c r="N885" s="189"/>
      <c r="O885" s="189"/>
      <c r="P885" s="189"/>
      <c r="Q885" s="189"/>
      <c r="R885" s="189"/>
      <c r="S885" s="189"/>
      <c r="T885" s="163" t="s">
        <v>2101</v>
      </c>
      <c r="U885" s="163"/>
      <c r="V885" s="163"/>
      <c r="W885" s="163"/>
      <c r="X885" s="163"/>
      <c r="Y885" s="163"/>
      <c r="Z885" s="163"/>
      <c r="AA885" s="163"/>
      <c r="AB885" s="163"/>
      <c r="AC885" s="163"/>
      <c r="AD885" s="163"/>
      <c r="AE885" s="163"/>
      <c r="AF885" s="163"/>
      <c r="AG885" s="163"/>
      <c r="AH885" s="163"/>
      <c r="AI885" s="163"/>
      <c r="AJ885" s="163"/>
      <c r="AK885" s="163"/>
      <c r="AL885" s="163"/>
      <c r="AM885" s="163"/>
      <c r="AN885" s="163"/>
      <c r="AO885" s="163"/>
      <c r="AP885" s="163"/>
      <c r="AQ885" s="163"/>
      <c r="AR885" s="163"/>
      <c r="AS885" s="163"/>
      <c r="AT885" s="163"/>
      <c r="AU885" s="163"/>
      <c r="AV885" s="163"/>
      <c r="AW885" s="163"/>
      <c r="AX885" s="163"/>
      <c r="AY885" s="163"/>
      <c r="AZ885" s="163"/>
      <c r="BA885" s="163"/>
      <c r="BB885" s="163"/>
      <c r="BC885" s="163"/>
      <c r="BD885" s="163"/>
      <c r="BE885" s="163"/>
      <c r="BF885" s="163"/>
      <c r="BG885" s="163"/>
      <c r="BH885" s="163"/>
      <c r="BI885" s="163"/>
      <c r="BJ885" s="163"/>
      <c r="BK885" s="164">
        <v>6</v>
      </c>
      <c r="BL885" s="164"/>
      <c r="BM885" s="164"/>
      <c r="BN885" s="164"/>
      <c r="BO885" s="164"/>
      <c r="BP885" s="164"/>
      <c r="BQ885" s="164"/>
      <c r="BR885" s="164"/>
      <c r="BS885" s="164"/>
      <c r="BT885" s="164"/>
      <c r="BU885" s="164"/>
      <c r="BV885" s="164"/>
      <c r="BW885" s="164"/>
      <c r="BX885" s="164"/>
      <c r="BY885" s="165">
        <v>6</v>
      </c>
      <c r="BZ885" s="165"/>
      <c r="CA885" s="165"/>
      <c r="CB885" s="165"/>
      <c r="CC885" s="165"/>
      <c r="CD885" s="165"/>
      <c r="CE885" s="165"/>
      <c r="CF885" s="164"/>
      <c r="CG885" s="164"/>
      <c r="CH885" s="164"/>
      <c r="CI885" s="164"/>
      <c r="CJ885" s="164"/>
      <c r="CK885" s="164"/>
      <c r="CL885" s="164"/>
      <c r="CM885" s="164"/>
      <c r="CN885" s="164"/>
    </row>
    <row r="886" spans="5:92" ht="14.25" customHeight="1" x14ac:dyDescent="0.35">
      <c r="E886" s="164">
        <v>756</v>
      </c>
      <c r="F886" s="164"/>
      <c r="G886" s="189"/>
      <c r="H886" s="189"/>
      <c r="I886" s="189"/>
      <c r="J886" s="189"/>
      <c r="K886" s="189"/>
      <c r="L886" s="189"/>
      <c r="M886" s="189"/>
      <c r="N886" s="189"/>
      <c r="O886" s="189"/>
      <c r="P886" s="189"/>
      <c r="Q886" s="189"/>
      <c r="R886" s="189"/>
      <c r="S886" s="189"/>
      <c r="T886" s="163" t="s">
        <v>2102</v>
      </c>
      <c r="U886" s="163"/>
      <c r="V886" s="163"/>
      <c r="W886" s="163"/>
      <c r="X886" s="163"/>
      <c r="Y886" s="163"/>
      <c r="Z886" s="163"/>
      <c r="AA886" s="163"/>
      <c r="AB886" s="163"/>
      <c r="AC886" s="163"/>
      <c r="AD886" s="163"/>
      <c r="AE886" s="163"/>
      <c r="AF886" s="163"/>
      <c r="AG886" s="163"/>
      <c r="AH886" s="163"/>
      <c r="AI886" s="163"/>
      <c r="AJ886" s="163"/>
      <c r="AK886" s="163"/>
      <c r="AL886" s="163"/>
      <c r="AM886" s="163"/>
      <c r="AN886" s="163"/>
      <c r="AO886" s="163"/>
      <c r="AP886" s="163"/>
      <c r="AQ886" s="163"/>
      <c r="AR886" s="163"/>
      <c r="AS886" s="163"/>
      <c r="AT886" s="163"/>
      <c r="AU886" s="163"/>
      <c r="AV886" s="163"/>
      <c r="AW886" s="163"/>
      <c r="AX886" s="163"/>
      <c r="AY886" s="163"/>
      <c r="AZ886" s="163"/>
      <c r="BA886" s="163"/>
      <c r="BB886" s="163"/>
      <c r="BC886" s="163"/>
      <c r="BD886" s="163"/>
      <c r="BE886" s="163"/>
      <c r="BF886" s="163"/>
      <c r="BG886" s="163"/>
      <c r="BH886" s="163"/>
      <c r="BI886" s="163"/>
      <c r="BJ886" s="163"/>
      <c r="BK886" s="164"/>
      <c r="BL886" s="164"/>
      <c r="BM886" s="164"/>
      <c r="BN886" s="164"/>
      <c r="BO886" s="164"/>
      <c r="BP886" s="164"/>
      <c r="BQ886" s="164"/>
      <c r="BR886" s="164">
        <v>56</v>
      </c>
      <c r="BS886" s="164"/>
      <c r="BT886" s="164"/>
      <c r="BU886" s="164"/>
      <c r="BV886" s="164"/>
      <c r="BW886" s="164"/>
      <c r="BX886" s="164"/>
      <c r="BY886" s="165">
        <v>56</v>
      </c>
      <c r="BZ886" s="165"/>
      <c r="CA886" s="165"/>
      <c r="CB886" s="165"/>
      <c r="CC886" s="165"/>
      <c r="CD886" s="165"/>
      <c r="CE886" s="165"/>
      <c r="CF886" s="164"/>
      <c r="CG886" s="164"/>
      <c r="CH886" s="164"/>
      <c r="CI886" s="164"/>
      <c r="CJ886" s="164"/>
      <c r="CK886" s="164"/>
      <c r="CL886" s="164"/>
      <c r="CM886" s="164"/>
      <c r="CN886" s="164"/>
    </row>
    <row r="887" spans="5:92" ht="14.25" customHeight="1" x14ac:dyDescent="0.35">
      <c r="E887" s="164">
        <v>757</v>
      </c>
      <c r="F887" s="164"/>
      <c r="G887" s="189"/>
      <c r="H887" s="189"/>
      <c r="I887" s="189"/>
      <c r="J887" s="189"/>
      <c r="K887" s="189"/>
      <c r="L887" s="189"/>
      <c r="M887" s="189"/>
      <c r="N887" s="189"/>
      <c r="O887" s="189"/>
      <c r="P887" s="189"/>
      <c r="Q887" s="189"/>
      <c r="R887" s="189"/>
      <c r="S887" s="189"/>
      <c r="T887" s="163" t="s">
        <v>2103</v>
      </c>
      <c r="U887" s="163"/>
      <c r="V887" s="163"/>
      <c r="W887" s="163"/>
      <c r="X887" s="163"/>
      <c r="Y887" s="163"/>
      <c r="Z887" s="163"/>
      <c r="AA887" s="163"/>
      <c r="AB887" s="163"/>
      <c r="AC887" s="163"/>
      <c r="AD887" s="163"/>
      <c r="AE887" s="163"/>
      <c r="AF887" s="163"/>
      <c r="AG887" s="163"/>
      <c r="AH887" s="163"/>
      <c r="AI887" s="163"/>
      <c r="AJ887" s="163"/>
      <c r="AK887" s="163"/>
      <c r="AL887" s="163"/>
      <c r="AM887" s="163"/>
      <c r="AN887" s="163"/>
      <c r="AO887" s="163"/>
      <c r="AP887" s="163"/>
      <c r="AQ887" s="163"/>
      <c r="AR887" s="163"/>
      <c r="AS887" s="163"/>
      <c r="AT887" s="163"/>
      <c r="AU887" s="163"/>
      <c r="AV887" s="163"/>
      <c r="AW887" s="163"/>
      <c r="AX887" s="163"/>
      <c r="AY887" s="163"/>
      <c r="AZ887" s="163"/>
      <c r="BA887" s="163"/>
      <c r="BB887" s="163"/>
      <c r="BC887" s="163"/>
      <c r="BD887" s="163"/>
      <c r="BE887" s="163"/>
      <c r="BF887" s="163"/>
      <c r="BG887" s="163"/>
      <c r="BH887" s="163"/>
      <c r="BI887" s="163"/>
      <c r="BJ887" s="163"/>
      <c r="BK887" s="164">
        <v>30</v>
      </c>
      <c r="BL887" s="164"/>
      <c r="BM887" s="164"/>
      <c r="BN887" s="164"/>
      <c r="BO887" s="164"/>
      <c r="BP887" s="164"/>
      <c r="BQ887" s="164"/>
      <c r="BR887" s="164"/>
      <c r="BS887" s="164"/>
      <c r="BT887" s="164"/>
      <c r="BU887" s="164"/>
      <c r="BV887" s="164"/>
      <c r="BW887" s="164"/>
      <c r="BX887" s="164"/>
      <c r="BY887" s="165">
        <v>30</v>
      </c>
      <c r="BZ887" s="165"/>
      <c r="CA887" s="165"/>
      <c r="CB887" s="165"/>
      <c r="CC887" s="165"/>
      <c r="CD887" s="165"/>
      <c r="CE887" s="165"/>
      <c r="CF887" s="164"/>
      <c r="CG887" s="164"/>
      <c r="CH887" s="164"/>
      <c r="CI887" s="164"/>
      <c r="CJ887" s="164"/>
      <c r="CK887" s="164"/>
      <c r="CL887" s="164"/>
      <c r="CM887" s="164"/>
      <c r="CN887" s="164"/>
    </row>
    <row r="888" spans="5:92" ht="14.25" customHeight="1" x14ac:dyDescent="0.35">
      <c r="E888" s="164">
        <v>758</v>
      </c>
      <c r="F888" s="164"/>
      <c r="G888" s="189"/>
      <c r="H888" s="189"/>
      <c r="I888" s="189"/>
      <c r="J888" s="189"/>
      <c r="K888" s="189"/>
      <c r="L888" s="189"/>
      <c r="M888" s="189"/>
      <c r="N888" s="189"/>
      <c r="O888" s="189"/>
      <c r="P888" s="189"/>
      <c r="Q888" s="189"/>
      <c r="R888" s="189"/>
      <c r="S888" s="189"/>
      <c r="T888" s="163" t="s">
        <v>2104</v>
      </c>
      <c r="U888" s="163"/>
      <c r="V888" s="163"/>
      <c r="W888" s="163"/>
      <c r="X888" s="163"/>
      <c r="Y888" s="163"/>
      <c r="Z888" s="163"/>
      <c r="AA888" s="163"/>
      <c r="AB888" s="163"/>
      <c r="AC888" s="163"/>
      <c r="AD888" s="163"/>
      <c r="AE888" s="163"/>
      <c r="AF888" s="163"/>
      <c r="AG888" s="163"/>
      <c r="AH888" s="163"/>
      <c r="AI888" s="163"/>
      <c r="AJ888" s="163"/>
      <c r="AK888" s="163"/>
      <c r="AL888" s="163"/>
      <c r="AM888" s="163"/>
      <c r="AN888" s="163"/>
      <c r="AO888" s="163"/>
      <c r="AP888" s="163"/>
      <c r="AQ888" s="163"/>
      <c r="AR888" s="163"/>
      <c r="AS888" s="163"/>
      <c r="AT888" s="163"/>
      <c r="AU888" s="163"/>
      <c r="AV888" s="163"/>
      <c r="AW888" s="163"/>
      <c r="AX888" s="163"/>
      <c r="AY888" s="163"/>
      <c r="AZ888" s="163"/>
      <c r="BA888" s="163"/>
      <c r="BB888" s="163"/>
      <c r="BC888" s="163"/>
      <c r="BD888" s="163"/>
      <c r="BE888" s="163"/>
      <c r="BF888" s="163"/>
      <c r="BG888" s="163"/>
      <c r="BH888" s="163"/>
      <c r="BI888" s="163"/>
      <c r="BJ888" s="163"/>
      <c r="BK888" s="164"/>
      <c r="BL888" s="164"/>
      <c r="BM888" s="164"/>
      <c r="BN888" s="164"/>
      <c r="BO888" s="164"/>
      <c r="BP888" s="164"/>
      <c r="BQ888" s="164"/>
      <c r="BR888" s="164">
        <v>8</v>
      </c>
      <c r="BS888" s="164"/>
      <c r="BT888" s="164"/>
      <c r="BU888" s="164"/>
      <c r="BV888" s="164"/>
      <c r="BW888" s="164"/>
      <c r="BX888" s="164"/>
      <c r="BY888" s="165">
        <v>8</v>
      </c>
      <c r="BZ888" s="165"/>
      <c r="CA888" s="165"/>
      <c r="CB888" s="165"/>
      <c r="CC888" s="165"/>
      <c r="CD888" s="165"/>
      <c r="CE888" s="165"/>
      <c r="CF888" s="164"/>
      <c r="CG888" s="164"/>
      <c r="CH888" s="164"/>
      <c r="CI888" s="164"/>
      <c r="CJ888" s="164"/>
      <c r="CK888" s="164"/>
      <c r="CL888" s="164"/>
      <c r="CM888" s="164"/>
      <c r="CN888" s="164"/>
    </row>
    <row r="889" spans="5:92" ht="14.25" customHeight="1" x14ac:dyDescent="0.35">
      <c r="E889" s="164">
        <v>759</v>
      </c>
      <c r="F889" s="164"/>
      <c r="G889" s="189"/>
      <c r="H889" s="189"/>
      <c r="I889" s="189"/>
      <c r="J889" s="189"/>
      <c r="K889" s="189"/>
      <c r="L889" s="189"/>
      <c r="M889" s="189"/>
      <c r="N889" s="189"/>
      <c r="O889" s="189"/>
      <c r="P889" s="189"/>
      <c r="Q889" s="189"/>
      <c r="R889" s="189"/>
      <c r="S889" s="189"/>
      <c r="T889" s="163" t="s">
        <v>2105</v>
      </c>
      <c r="U889" s="163"/>
      <c r="V889" s="163"/>
      <c r="W889" s="163"/>
      <c r="X889" s="163"/>
      <c r="Y889" s="163"/>
      <c r="Z889" s="163"/>
      <c r="AA889" s="163"/>
      <c r="AB889" s="163"/>
      <c r="AC889" s="163"/>
      <c r="AD889" s="163"/>
      <c r="AE889" s="163"/>
      <c r="AF889" s="163"/>
      <c r="AG889" s="163"/>
      <c r="AH889" s="163"/>
      <c r="AI889" s="163"/>
      <c r="AJ889" s="163"/>
      <c r="AK889" s="163"/>
      <c r="AL889" s="163"/>
      <c r="AM889" s="163"/>
      <c r="AN889" s="163"/>
      <c r="AO889" s="163"/>
      <c r="AP889" s="163"/>
      <c r="AQ889" s="163"/>
      <c r="AR889" s="163"/>
      <c r="AS889" s="163"/>
      <c r="AT889" s="163"/>
      <c r="AU889" s="163"/>
      <c r="AV889" s="163"/>
      <c r="AW889" s="163"/>
      <c r="AX889" s="163"/>
      <c r="AY889" s="163"/>
      <c r="AZ889" s="163"/>
      <c r="BA889" s="163"/>
      <c r="BB889" s="163"/>
      <c r="BC889" s="163"/>
      <c r="BD889" s="163"/>
      <c r="BE889" s="163"/>
      <c r="BF889" s="163"/>
      <c r="BG889" s="163"/>
      <c r="BH889" s="163"/>
      <c r="BI889" s="163"/>
      <c r="BJ889" s="163"/>
      <c r="BK889" s="164">
        <v>127</v>
      </c>
      <c r="BL889" s="164"/>
      <c r="BM889" s="164"/>
      <c r="BN889" s="164"/>
      <c r="BO889" s="164"/>
      <c r="BP889" s="164"/>
      <c r="BQ889" s="164"/>
      <c r="BR889" s="164"/>
      <c r="BS889" s="164"/>
      <c r="BT889" s="164"/>
      <c r="BU889" s="164"/>
      <c r="BV889" s="164"/>
      <c r="BW889" s="164"/>
      <c r="BX889" s="164"/>
      <c r="BY889" s="165">
        <v>127</v>
      </c>
      <c r="BZ889" s="165"/>
      <c r="CA889" s="165"/>
      <c r="CB889" s="165"/>
      <c r="CC889" s="165"/>
      <c r="CD889" s="165"/>
      <c r="CE889" s="165"/>
      <c r="CF889" s="164"/>
      <c r="CG889" s="164"/>
      <c r="CH889" s="164"/>
      <c r="CI889" s="164"/>
      <c r="CJ889" s="164"/>
      <c r="CK889" s="164"/>
      <c r="CL889" s="164"/>
      <c r="CM889" s="164"/>
      <c r="CN889" s="164"/>
    </row>
    <row r="890" spans="5:92" ht="14.25" customHeight="1" x14ac:dyDescent="0.35">
      <c r="E890" s="164">
        <v>760</v>
      </c>
      <c r="F890" s="164"/>
      <c r="G890" s="189"/>
      <c r="H890" s="189"/>
      <c r="I890" s="189"/>
      <c r="J890" s="189"/>
      <c r="K890" s="189"/>
      <c r="L890" s="189"/>
      <c r="M890" s="189"/>
      <c r="N890" s="189"/>
      <c r="O890" s="189"/>
      <c r="P890" s="189"/>
      <c r="Q890" s="189"/>
      <c r="R890" s="189"/>
      <c r="S890" s="189"/>
      <c r="T890" s="163" t="s">
        <v>2106</v>
      </c>
      <c r="U890" s="163"/>
      <c r="V890" s="163"/>
      <c r="W890" s="163"/>
      <c r="X890" s="163"/>
      <c r="Y890" s="163"/>
      <c r="Z890" s="163"/>
      <c r="AA890" s="163"/>
      <c r="AB890" s="163"/>
      <c r="AC890" s="163"/>
      <c r="AD890" s="163"/>
      <c r="AE890" s="163"/>
      <c r="AF890" s="163"/>
      <c r="AG890" s="163"/>
      <c r="AH890" s="163"/>
      <c r="AI890" s="163"/>
      <c r="AJ890" s="163"/>
      <c r="AK890" s="163"/>
      <c r="AL890" s="163"/>
      <c r="AM890" s="163"/>
      <c r="AN890" s="163"/>
      <c r="AO890" s="163"/>
      <c r="AP890" s="163"/>
      <c r="AQ890" s="163"/>
      <c r="AR890" s="163"/>
      <c r="AS890" s="163"/>
      <c r="AT890" s="163"/>
      <c r="AU890" s="163"/>
      <c r="AV890" s="163"/>
      <c r="AW890" s="163"/>
      <c r="AX890" s="163"/>
      <c r="AY890" s="163"/>
      <c r="AZ890" s="163"/>
      <c r="BA890" s="163"/>
      <c r="BB890" s="163"/>
      <c r="BC890" s="163"/>
      <c r="BD890" s="163"/>
      <c r="BE890" s="163"/>
      <c r="BF890" s="163"/>
      <c r="BG890" s="163"/>
      <c r="BH890" s="163"/>
      <c r="BI890" s="163"/>
      <c r="BJ890" s="163"/>
      <c r="BK890" s="164">
        <v>48</v>
      </c>
      <c r="BL890" s="164"/>
      <c r="BM890" s="164"/>
      <c r="BN890" s="164"/>
      <c r="BO890" s="164"/>
      <c r="BP890" s="164"/>
      <c r="BQ890" s="164"/>
      <c r="BR890" s="164"/>
      <c r="BS890" s="164"/>
      <c r="BT890" s="164"/>
      <c r="BU890" s="164"/>
      <c r="BV890" s="164"/>
      <c r="BW890" s="164"/>
      <c r="BX890" s="164"/>
      <c r="BY890" s="165">
        <v>48</v>
      </c>
      <c r="BZ890" s="165"/>
      <c r="CA890" s="165"/>
      <c r="CB890" s="165"/>
      <c r="CC890" s="165"/>
      <c r="CD890" s="165"/>
      <c r="CE890" s="165"/>
      <c r="CF890" s="164"/>
      <c r="CG890" s="164"/>
      <c r="CH890" s="164"/>
      <c r="CI890" s="164"/>
      <c r="CJ890" s="164"/>
      <c r="CK890" s="164"/>
      <c r="CL890" s="164"/>
      <c r="CM890" s="164"/>
      <c r="CN890" s="164"/>
    </row>
    <row r="891" spans="5:92" ht="14.25" customHeight="1" x14ac:dyDescent="0.35">
      <c r="E891" s="164">
        <v>761</v>
      </c>
      <c r="F891" s="164"/>
      <c r="G891" s="189"/>
      <c r="H891" s="189"/>
      <c r="I891" s="189"/>
      <c r="J891" s="189"/>
      <c r="K891" s="189"/>
      <c r="L891" s="189"/>
      <c r="M891" s="189"/>
      <c r="N891" s="189"/>
      <c r="O891" s="189"/>
      <c r="P891" s="189"/>
      <c r="Q891" s="189"/>
      <c r="R891" s="189"/>
      <c r="S891" s="189"/>
      <c r="T891" s="163" t="s">
        <v>2011</v>
      </c>
      <c r="U891" s="163"/>
      <c r="V891" s="163"/>
      <c r="W891" s="163"/>
      <c r="X891" s="163"/>
      <c r="Y891" s="163"/>
      <c r="Z891" s="163"/>
      <c r="AA891" s="163"/>
      <c r="AB891" s="163"/>
      <c r="AC891" s="163"/>
      <c r="AD891" s="163"/>
      <c r="AE891" s="163"/>
      <c r="AF891" s="163"/>
      <c r="AG891" s="163"/>
      <c r="AH891" s="163"/>
      <c r="AI891" s="163"/>
      <c r="AJ891" s="163"/>
      <c r="AK891" s="163"/>
      <c r="AL891" s="163"/>
      <c r="AM891" s="163"/>
      <c r="AN891" s="163"/>
      <c r="AO891" s="163"/>
      <c r="AP891" s="163"/>
      <c r="AQ891" s="163"/>
      <c r="AR891" s="163"/>
      <c r="AS891" s="163"/>
      <c r="AT891" s="163"/>
      <c r="AU891" s="163"/>
      <c r="AV891" s="163"/>
      <c r="AW891" s="163"/>
      <c r="AX891" s="163"/>
      <c r="AY891" s="163"/>
      <c r="AZ891" s="163"/>
      <c r="BA891" s="163"/>
      <c r="BB891" s="163"/>
      <c r="BC891" s="163"/>
      <c r="BD891" s="163"/>
      <c r="BE891" s="163"/>
      <c r="BF891" s="163"/>
      <c r="BG891" s="163"/>
      <c r="BH891" s="163"/>
      <c r="BI891" s="163"/>
      <c r="BJ891" s="163"/>
      <c r="BK891" s="164">
        <v>54</v>
      </c>
      <c r="BL891" s="164"/>
      <c r="BM891" s="164"/>
      <c r="BN891" s="164"/>
      <c r="BO891" s="164"/>
      <c r="BP891" s="164"/>
      <c r="BQ891" s="164"/>
      <c r="BR891" s="164"/>
      <c r="BS891" s="164"/>
      <c r="BT891" s="164"/>
      <c r="BU891" s="164"/>
      <c r="BV891" s="164"/>
      <c r="BW891" s="164"/>
      <c r="BX891" s="164"/>
      <c r="BY891" s="165">
        <v>54</v>
      </c>
      <c r="BZ891" s="165"/>
      <c r="CA891" s="165"/>
      <c r="CB891" s="165"/>
      <c r="CC891" s="165"/>
      <c r="CD891" s="165"/>
      <c r="CE891" s="165"/>
      <c r="CF891" s="164"/>
      <c r="CG891" s="164"/>
      <c r="CH891" s="164"/>
      <c r="CI891" s="164"/>
      <c r="CJ891" s="164"/>
      <c r="CK891" s="164"/>
      <c r="CL891" s="164"/>
      <c r="CM891" s="164"/>
      <c r="CN891" s="164"/>
    </row>
    <row r="892" spans="5:92" ht="14.25" customHeight="1" x14ac:dyDescent="0.35">
      <c r="E892" s="164">
        <v>762</v>
      </c>
      <c r="F892" s="164"/>
      <c r="G892" s="189"/>
      <c r="H892" s="189"/>
      <c r="I892" s="189"/>
      <c r="J892" s="189"/>
      <c r="K892" s="189"/>
      <c r="L892" s="189"/>
      <c r="M892" s="189"/>
      <c r="N892" s="189"/>
      <c r="O892" s="189"/>
      <c r="P892" s="189"/>
      <c r="Q892" s="189"/>
      <c r="R892" s="189"/>
      <c r="S892" s="189"/>
      <c r="T892" s="163" t="s">
        <v>2107</v>
      </c>
      <c r="U892" s="163"/>
      <c r="V892" s="163"/>
      <c r="W892" s="163"/>
      <c r="X892" s="163"/>
      <c r="Y892" s="163"/>
      <c r="Z892" s="163"/>
      <c r="AA892" s="163"/>
      <c r="AB892" s="163"/>
      <c r="AC892" s="163"/>
      <c r="AD892" s="163"/>
      <c r="AE892" s="163"/>
      <c r="AF892" s="163"/>
      <c r="AG892" s="163"/>
      <c r="AH892" s="163"/>
      <c r="AI892" s="163"/>
      <c r="AJ892" s="163"/>
      <c r="AK892" s="163"/>
      <c r="AL892" s="163"/>
      <c r="AM892" s="163"/>
      <c r="AN892" s="163"/>
      <c r="AO892" s="163"/>
      <c r="AP892" s="163"/>
      <c r="AQ892" s="163"/>
      <c r="AR892" s="163"/>
      <c r="AS892" s="163"/>
      <c r="AT892" s="163"/>
      <c r="AU892" s="163"/>
      <c r="AV892" s="163"/>
      <c r="AW892" s="163"/>
      <c r="AX892" s="163"/>
      <c r="AY892" s="163"/>
      <c r="AZ892" s="163"/>
      <c r="BA892" s="163"/>
      <c r="BB892" s="163"/>
      <c r="BC892" s="163"/>
      <c r="BD892" s="163"/>
      <c r="BE892" s="163"/>
      <c r="BF892" s="163"/>
      <c r="BG892" s="163"/>
      <c r="BH892" s="163"/>
      <c r="BI892" s="163"/>
      <c r="BJ892" s="163"/>
      <c r="BK892" s="164">
        <v>70</v>
      </c>
      <c r="BL892" s="164"/>
      <c r="BM892" s="164"/>
      <c r="BN892" s="164"/>
      <c r="BO892" s="164"/>
      <c r="BP892" s="164"/>
      <c r="BQ892" s="164"/>
      <c r="BR892" s="164"/>
      <c r="BS892" s="164"/>
      <c r="BT892" s="164"/>
      <c r="BU892" s="164"/>
      <c r="BV892" s="164"/>
      <c r="BW892" s="164"/>
      <c r="BX892" s="164"/>
      <c r="BY892" s="165">
        <v>70</v>
      </c>
      <c r="BZ892" s="165"/>
      <c r="CA892" s="165"/>
      <c r="CB892" s="165"/>
      <c r="CC892" s="165"/>
      <c r="CD892" s="165"/>
      <c r="CE892" s="165"/>
      <c r="CF892" s="164"/>
      <c r="CG892" s="164"/>
      <c r="CH892" s="164"/>
      <c r="CI892" s="164"/>
      <c r="CJ892" s="164"/>
      <c r="CK892" s="164"/>
      <c r="CL892" s="164"/>
      <c r="CM892" s="164"/>
      <c r="CN892" s="164"/>
    </row>
    <row r="893" spans="5:92" ht="14.25" customHeight="1" x14ac:dyDescent="0.35">
      <c r="E893" s="164">
        <v>763</v>
      </c>
      <c r="F893" s="164"/>
      <c r="G893" s="189"/>
      <c r="H893" s="189"/>
      <c r="I893" s="189"/>
      <c r="J893" s="189"/>
      <c r="K893" s="189"/>
      <c r="L893" s="189"/>
      <c r="M893" s="189"/>
      <c r="N893" s="189"/>
      <c r="O893" s="189"/>
      <c r="P893" s="189"/>
      <c r="Q893" s="189"/>
      <c r="R893" s="189"/>
      <c r="S893" s="189"/>
      <c r="T893" s="163" t="s">
        <v>2108</v>
      </c>
      <c r="U893" s="163"/>
      <c r="V893" s="163"/>
      <c r="W893" s="163"/>
      <c r="X893" s="163"/>
      <c r="Y893" s="163"/>
      <c r="Z893" s="163"/>
      <c r="AA893" s="163"/>
      <c r="AB893" s="163"/>
      <c r="AC893" s="163"/>
      <c r="AD893" s="163"/>
      <c r="AE893" s="163"/>
      <c r="AF893" s="163"/>
      <c r="AG893" s="163"/>
      <c r="AH893" s="163"/>
      <c r="AI893" s="163"/>
      <c r="AJ893" s="163"/>
      <c r="AK893" s="163"/>
      <c r="AL893" s="163"/>
      <c r="AM893" s="163"/>
      <c r="AN893" s="163"/>
      <c r="AO893" s="163"/>
      <c r="AP893" s="163"/>
      <c r="AQ893" s="163"/>
      <c r="AR893" s="163"/>
      <c r="AS893" s="163"/>
      <c r="AT893" s="163"/>
      <c r="AU893" s="163"/>
      <c r="AV893" s="163"/>
      <c r="AW893" s="163"/>
      <c r="AX893" s="163"/>
      <c r="AY893" s="163"/>
      <c r="AZ893" s="163"/>
      <c r="BA893" s="163"/>
      <c r="BB893" s="163"/>
      <c r="BC893" s="163"/>
      <c r="BD893" s="163"/>
      <c r="BE893" s="163"/>
      <c r="BF893" s="163"/>
      <c r="BG893" s="163"/>
      <c r="BH893" s="163"/>
      <c r="BI893" s="163"/>
      <c r="BJ893" s="163"/>
      <c r="BK893" s="164">
        <v>50</v>
      </c>
      <c r="BL893" s="164"/>
      <c r="BM893" s="164"/>
      <c r="BN893" s="164"/>
      <c r="BO893" s="164"/>
      <c r="BP893" s="164"/>
      <c r="BQ893" s="164"/>
      <c r="BR893" s="164"/>
      <c r="BS893" s="164"/>
      <c r="BT893" s="164"/>
      <c r="BU893" s="164"/>
      <c r="BV893" s="164"/>
      <c r="BW893" s="164"/>
      <c r="BX893" s="164"/>
      <c r="BY893" s="165">
        <v>50</v>
      </c>
      <c r="BZ893" s="165"/>
      <c r="CA893" s="165"/>
      <c r="CB893" s="165"/>
      <c r="CC893" s="165"/>
      <c r="CD893" s="165"/>
      <c r="CE893" s="165"/>
      <c r="CF893" s="164"/>
      <c r="CG893" s="164"/>
      <c r="CH893" s="164"/>
      <c r="CI893" s="164"/>
      <c r="CJ893" s="164"/>
      <c r="CK893" s="164"/>
      <c r="CL893" s="164"/>
      <c r="CM893" s="164"/>
      <c r="CN893" s="164"/>
    </row>
    <row r="894" spans="5:92" ht="14.25" customHeight="1" x14ac:dyDescent="0.35">
      <c r="E894" s="164">
        <v>764</v>
      </c>
      <c r="F894" s="164"/>
      <c r="G894" s="189"/>
      <c r="H894" s="189"/>
      <c r="I894" s="189"/>
      <c r="J894" s="189"/>
      <c r="K894" s="189"/>
      <c r="L894" s="189"/>
      <c r="M894" s="189"/>
      <c r="N894" s="189"/>
      <c r="O894" s="189"/>
      <c r="P894" s="189"/>
      <c r="Q894" s="189"/>
      <c r="R894" s="189"/>
      <c r="S894" s="189"/>
      <c r="T894" s="163" t="s">
        <v>2109</v>
      </c>
      <c r="U894" s="163"/>
      <c r="V894" s="163"/>
      <c r="W894" s="163"/>
      <c r="X894" s="163"/>
      <c r="Y894" s="163"/>
      <c r="Z894" s="163"/>
      <c r="AA894" s="163"/>
      <c r="AB894" s="163"/>
      <c r="AC894" s="163"/>
      <c r="AD894" s="163"/>
      <c r="AE894" s="163"/>
      <c r="AF894" s="163"/>
      <c r="AG894" s="163"/>
      <c r="AH894" s="163"/>
      <c r="AI894" s="163"/>
      <c r="AJ894" s="163"/>
      <c r="AK894" s="163"/>
      <c r="AL894" s="163"/>
      <c r="AM894" s="163"/>
      <c r="AN894" s="163"/>
      <c r="AO894" s="163"/>
      <c r="AP894" s="163"/>
      <c r="AQ894" s="163"/>
      <c r="AR894" s="163"/>
      <c r="AS894" s="163"/>
      <c r="AT894" s="163"/>
      <c r="AU894" s="163"/>
      <c r="AV894" s="163"/>
      <c r="AW894" s="163"/>
      <c r="AX894" s="163"/>
      <c r="AY894" s="163"/>
      <c r="AZ894" s="163"/>
      <c r="BA894" s="163"/>
      <c r="BB894" s="163"/>
      <c r="BC894" s="163"/>
      <c r="BD894" s="163"/>
      <c r="BE894" s="163"/>
      <c r="BF894" s="163"/>
      <c r="BG894" s="163"/>
      <c r="BH894" s="163"/>
      <c r="BI894" s="163"/>
      <c r="BJ894" s="163"/>
      <c r="BK894" s="164">
        <v>60</v>
      </c>
      <c r="BL894" s="164"/>
      <c r="BM894" s="164"/>
      <c r="BN894" s="164"/>
      <c r="BO894" s="164"/>
      <c r="BP894" s="164"/>
      <c r="BQ894" s="164"/>
      <c r="BR894" s="164"/>
      <c r="BS894" s="164"/>
      <c r="BT894" s="164"/>
      <c r="BU894" s="164"/>
      <c r="BV894" s="164"/>
      <c r="BW894" s="164"/>
      <c r="BX894" s="164"/>
      <c r="BY894" s="165">
        <v>60</v>
      </c>
      <c r="BZ894" s="165"/>
      <c r="CA894" s="165"/>
      <c r="CB894" s="165"/>
      <c r="CC894" s="165"/>
      <c r="CD894" s="165"/>
      <c r="CE894" s="165"/>
      <c r="CF894" s="164"/>
      <c r="CG894" s="164"/>
      <c r="CH894" s="164"/>
      <c r="CI894" s="164"/>
      <c r="CJ894" s="164"/>
      <c r="CK894" s="164"/>
      <c r="CL894" s="164"/>
      <c r="CM894" s="164"/>
      <c r="CN894" s="164"/>
    </row>
    <row r="895" spans="5:92" ht="14.25" customHeight="1" x14ac:dyDescent="0.35">
      <c r="E895" s="164">
        <v>765</v>
      </c>
      <c r="F895" s="164"/>
      <c r="G895" s="189"/>
      <c r="H895" s="189"/>
      <c r="I895" s="189"/>
      <c r="J895" s="189"/>
      <c r="K895" s="189"/>
      <c r="L895" s="189"/>
      <c r="M895" s="189"/>
      <c r="N895" s="189"/>
      <c r="O895" s="189"/>
      <c r="P895" s="189"/>
      <c r="Q895" s="189"/>
      <c r="R895" s="189"/>
      <c r="S895" s="189"/>
      <c r="T895" s="163" t="s">
        <v>2110</v>
      </c>
      <c r="U895" s="163"/>
      <c r="V895" s="163"/>
      <c r="W895" s="163"/>
      <c r="X895" s="163"/>
      <c r="Y895" s="163"/>
      <c r="Z895" s="163"/>
      <c r="AA895" s="163"/>
      <c r="AB895" s="163"/>
      <c r="AC895" s="163"/>
      <c r="AD895" s="163"/>
      <c r="AE895" s="163"/>
      <c r="AF895" s="163"/>
      <c r="AG895" s="163"/>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c r="BI895" s="163"/>
      <c r="BJ895" s="163"/>
      <c r="BK895" s="164">
        <v>60</v>
      </c>
      <c r="BL895" s="164"/>
      <c r="BM895" s="164"/>
      <c r="BN895" s="164"/>
      <c r="BO895" s="164"/>
      <c r="BP895" s="164"/>
      <c r="BQ895" s="164"/>
      <c r="BR895" s="164"/>
      <c r="BS895" s="164"/>
      <c r="BT895" s="164"/>
      <c r="BU895" s="164"/>
      <c r="BV895" s="164"/>
      <c r="BW895" s="164"/>
      <c r="BX895" s="164"/>
      <c r="BY895" s="165">
        <v>60</v>
      </c>
      <c r="BZ895" s="165"/>
      <c r="CA895" s="165"/>
      <c r="CB895" s="165"/>
      <c r="CC895" s="165"/>
      <c r="CD895" s="165"/>
      <c r="CE895" s="165"/>
      <c r="CF895" s="164"/>
      <c r="CG895" s="164"/>
      <c r="CH895" s="164"/>
      <c r="CI895" s="164"/>
      <c r="CJ895" s="164"/>
      <c r="CK895" s="164"/>
      <c r="CL895" s="164"/>
      <c r="CM895" s="164"/>
      <c r="CN895" s="164"/>
    </row>
    <row r="896" spans="5:92" ht="14.25" customHeight="1" x14ac:dyDescent="0.35">
      <c r="E896" s="164">
        <v>766</v>
      </c>
      <c r="F896" s="164"/>
      <c r="G896" s="189"/>
      <c r="H896" s="189"/>
      <c r="I896" s="189"/>
      <c r="J896" s="189"/>
      <c r="K896" s="189"/>
      <c r="L896" s="189"/>
      <c r="M896" s="189"/>
      <c r="N896" s="189"/>
      <c r="O896" s="189"/>
      <c r="P896" s="189"/>
      <c r="Q896" s="189"/>
      <c r="R896" s="189"/>
      <c r="S896" s="189"/>
      <c r="T896" s="163" t="s">
        <v>2111</v>
      </c>
      <c r="U896" s="163"/>
      <c r="V896" s="163"/>
      <c r="W896" s="163"/>
      <c r="X896" s="163"/>
      <c r="Y896" s="163"/>
      <c r="Z896" s="163"/>
      <c r="AA896" s="163"/>
      <c r="AB896" s="163"/>
      <c r="AC896" s="163"/>
      <c r="AD896" s="163"/>
      <c r="AE896" s="163"/>
      <c r="AF896" s="163"/>
      <c r="AG896" s="163"/>
      <c r="AH896" s="163"/>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c r="BI896" s="163"/>
      <c r="BJ896" s="163"/>
      <c r="BK896" s="164">
        <v>73</v>
      </c>
      <c r="BL896" s="164"/>
      <c r="BM896" s="164"/>
      <c r="BN896" s="164"/>
      <c r="BO896" s="164"/>
      <c r="BP896" s="164"/>
      <c r="BQ896" s="164"/>
      <c r="BR896" s="164"/>
      <c r="BS896" s="164"/>
      <c r="BT896" s="164"/>
      <c r="BU896" s="164"/>
      <c r="BV896" s="164"/>
      <c r="BW896" s="164"/>
      <c r="BX896" s="164"/>
      <c r="BY896" s="165">
        <v>73</v>
      </c>
      <c r="BZ896" s="165"/>
      <c r="CA896" s="165"/>
      <c r="CB896" s="165"/>
      <c r="CC896" s="165"/>
      <c r="CD896" s="165"/>
      <c r="CE896" s="165"/>
      <c r="CF896" s="164"/>
      <c r="CG896" s="164"/>
      <c r="CH896" s="164"/>
      <c r="CI896" s="164"/>
      <c r="CJ896" s="164"/>
      <c r="CK896" s="164"/>
      <c r="CL896" s="164"/>
      <c r="CM896" s="164"/>
      <c r="CN896" s="164"/>
    </row>
    <row r="897" spans="5:92" ht="14.25" customHeight="1" x14ac:dyDescent="0.35">
      <c r="E897" s="164">
        <v>767</v>
      </c>
      <c r="F897" s="164"/>
      <c r="G897" s="189"/>
      <c r="H897" s="189"/>
      <c r="I897" s="189"/>
      <c r="J897" s="189"/>
      <c r="K897" s="189"/>
      <c r="L897" s="189"/>
      <c r="M897" s="189"/>
      <c r="N897" s="189"/>
      <c r="O897" s="189"/>
      <c r="P897" s="189"/>
      <c r="Q897" s="189"/>
      <c r="R897" s="189"/>
      <c r="S897" s="189"/>
      <c r="T897" s="163" t="s">
        <v>2112</v>
      </c>
      <c r="U897" s="163"/>
      <c r="V897" s="163"/>
      <c r="W897" s="163"/>
      <c r="X897" s="163"/>
      <c r="Y897" s="163"/>
      <c r="Z897" s="163"/>
      <c r="AA897" s="163"/>
      <c r="AB897" s="163"/>
      <c r="AC897" s="163"/>
      <c r="AD897" s="163"/>
      <c r="AE897" s="163"/>
      <c r="AF897" s="163"/>
      <c r="AG897" s="163"/>
      <c r="AH897" s="163"/>
      <c r="AI897" s="163"/>
      <c r="AJ897" s="163"/>
      <c r="AK897" s="163"/>
      <c r="AL897" s="163"/>
      <c r="AM897" s="163"/>
      <c r="AN897" s="163"/>
      <c r="AO897" s="163"/>
      <c r="AP897" s="163"/>
      <c r="AQ897" s="163"/>
      <c r="AR897" s="163"/>
      <c r="AS897" s="163"/>
      <c r="AT897" s="163"/>
      <c r="AU897" s="163"/>
      <c r="AV897" s="163"/>
      <c r="AW897" s="163"/>
      <c r="AX897" s="163"/>
      <c r="AY897" s="163"/>
      <c r="AZ897" s="163"/>
      <c r="BA897" s="163"/>
      <c r="BB897" s="163"/>
      <c r="BC897" s="163"/>
      <c r="BD897" s="163">
        <v>72</v>
      </c>
      <c r="BE897" s="163"/>
      <c r="BF897" s="163"/>
      <c r="BG897" s="163"/>
      <c r="BH897" s="163"/>
      <c r="BI897" s="163"/>
      <c r="BJ897" s="163"/>
      <c r="BK897" s="164"/>
      <c r="BL897" s="164"/>
      <c r="BM897" s="164"/>
      <c r="BN897" s="164"/>
      <c r="BO897" s="164"/>
      <c r="BP897" s="164"/>
      <c r="BQ897" s="164"/>
      <c r="BR897" s="164"/>
      <c r="BS897" s="164"/>
      <c r="BT897" s="164"/>
      <c r="BU897" s="164"/>
      <c r="BV897" s="164"/>
      <c r="BW897" s="164"/>
      <c r="BX897" s="164"/>
      <c r="BY897" s="165">
        <v>72</v>
      </c>
      <c r="BZ897" s="165"/>
      <c r="CA897" s="165"/>
      <c r="CB897" s="165"/>
      <c r="CC897" s="165"/>
      <c r="CD897" s="165"/>
      <c r="CE897" s="165"/>
      <c r="CF897" s="164"/>
      <c r="CG897" s="164"/>
      <c r="CH897" s="164"/>
      <c r="CI897" s="164"/>
      <c r="CJ897" s="164"/>
      <c r="CK897" s="164"/>
      <c r="CL897" s="164"/>
      <c r="CM897" s="164"/>
      <c r="CN897" s="164"/>
    </row>
    <row r="898" spans="5:92" ht="14.25" customHeight="1" x14ac:dyDescent="0.35">
      <c r="E898" s="164">
        <v>768</v>
      </c>
      <c r="F898" s="164"/>
      <c r="G898" s="189"/>
      <c r="H898" s="189"/>
      <c r="I898" s="189"/>
      <c r="J898" s="189"/>
      <c r="K898" s="189"/>
      <c r="L898" s="189"/>
      <c r="M898" s="189"/>
      <c r="N898" s="189"/>
      <c r="O898" s="189"/>
      <c r="P898" s="189"/>
      <c r="Q898" s="189"/>
      <c r="R898" s="189"/>
      <c r="S898" s="189"/>
      <c r="T898" s="163" t="s">
        <v>2113</v>
      </c>
      <c r="U898" s="163"/>
      <c r="V898" s="163"/>
      <c r="W898" s="163"/>
      <c r="X898" s="163"/>
      <c r="Y898" s="163"/>
      <c r="Z898" s="163"/>
      <c r="AA898" s="163"/>
      <c r="AB898" s="163"/>
      <c r="AC898" s="163"/>
      <c r="AD898" s="163"/>
      <c r="AE898" s="163"/>
      <c r="AF898" s="163"/>
      <c r="AG898" s="163"/>
      <c r="AH898" s="163"/>
      <c r="AI898" s="163"/>
      <c r="AJ898" s="163"/>
      <c r="AK898" s="163"/>
      <c r="AL898" s="163"/>
      <c r="AM898" s="163"/>
      <c r="AN898" s="163"/>
      <c r="AO898" s="163"/>
      <c r="AP898" s="163"/>
      <c r="AQ898" s="163"/>
      <c r="AR898" s="163"/>
      <c r="AS898" s="163"/>
      <c r="AT898" s="163"/>
      <c r="AU898" s="163"/>
      <c r="AV898" s="163"/>
      <c r="AW898" s="163"/>
      <c r="AX898" s="163"/>
      <c r="AY898" s="163"/>
      <c r="AZ898" s="163"/>
      <c r="BA898" s="163"/>
      <c r="BB898" s="163"/>
      <c r="BC898" s="163"/>
      <c r="BD898" s="163"/>
      <c r="BE898" s="163"/>
      <c r="BF898" s="163"/>
      <c r="BG898" s="163"/>
      <c r="BH898" s="163"/>
      <c r="BI898" s="163"/>
      <c r="BJ898" s="163"/>
      <c r="BK898" s="164">
        <v>227</v>
      </c>
      <c r="BL898" s="164"/>
      <c r="BM898" s="164"/>
      <c r="BN898" s="164"/>
      <c r="BO898" s="164"/>
      <c r="BP898" s="164"/>
      <c r="BQ898" s="164"/>
      <c r="BR898" s="164"/>
      <c r="BS898" s="164"/>
      <c r="BT898" s="164"/>
      <c r="BU898" s="164"/>
      <c r="BV898" s="164"/>
      <c r="BW898" s="164"/>
      <c r="BX898" s="164"/>
      <c r="BY898" s="165">
        <v>227</v>
      </c>
      <c r="BZ898" s="165"/>
      <c r="CA898" s="165"/>
      <c r="CB898" s="165"/>
      <c r="CC898" s="165"/>
      <c r="CD898" s="165"/>
      <c r="CE898" s="165"/>
      <c r="CF898" s="164"/>
      <c r="CG898" s="164"/>
      <c r="CH898" s="164"/>
      <c r="CI898" s="164"/>
      <c r="CJ898" s="164"/>
      <c r="CK898" s="164"/>
      <c r="CL898" s="164"/>
      <c r="CM898" s="164"/>
      <c r="CN898" s="164"/>
    </row>
    <row r="899" spans="5:92" ht="14.25" customHeight="1" x14ac:dyDescent="0.35">
      <c r="E899" s="164">
        <v>769</v>
      </c>
      <c r="F899" s="164"/>
      <c r="G899" s="189"/>
      <c r="H899" s="189"/>
      <c r="I899" s="189"/>
      <c r="J899" s="189"/>
      <c r="K899" s="189"/>
      <c r="L899" s="189"/>
      <c r="M899" s="189"/>
      <c r="N899" s="189"/>
      <c r="O899" s="189"/>
      <c r="P899" s="189"/>
      <c r="Q899" s="189"/>
      <c r="R899" s="189"/>
      <c r="S899" s="189"/>
      <c r="T899" s="163" t="s">
        <v>2114</v>
      </c>
      <c r="U899" s="163"/>
      <c r="V899" s="163"/>
      <c r="W899" s="163"/>
      <c r="X899" s="163"/>
      <c r="Y899" s="163"/>
      <c r="Z899" s="163"/>
      <c r="AA899" s="163"/>
      <c r="AB899" s="163"/>
      <c r="AC899" s="163"/>
      <c r="AD899" s="163"/>
      <c r="AE899" s="163"/>
      <c r="AF899" s="163"/>
      <c r="AG899" s="163"/>
      <c r="AH899" s="163"/>
      <c r="AI899" s="163"/>
      <c r="AJ899" s="163"/>
      <c r="AK899" s="163"/>
      <c r="AL899" s="163"/>
      <c r="AM899" s="163"/>
      <c r="AN899" s="163"/>
      <c r="AO899" s="163"/>
      <c r="AP899" s="163"/>
      <c r="AQ899" s="163"/>
      <c r="AR899" s="163"/>
      <c r="AS899" s="163"/>
      <c r="AT899" s="163"/>
      <c r="AU899" s="163"/>
      <c r="AV899" s="163"/>
      <c r="AW899" s="163"/>
      <c r="AX899" s="163"/>
      <c r="AY899" s="163"/>
      <c r="AZ899" s="163"/>
      <c r="BA899" s="163"/>
      <c r="BB899" s="163"/>
      <c r="BC899" s="163"/>
      <c r="BD899" s="163"/>
      <c r="BE899" s="163"/>
      <c r="BF899" s="163"/>
      <c r="BG899" s="163"/>
      <c r="BH899" s="163"/>
      <c r="BI899" s="163"/>
      <c r="BJ899" s="163"/>
      <c r="BK899" s="164">
        <v>100</v>
      </c>
      <c r="BL899" s="164"/>
      <c r="BM899" s="164"/>
      <c r="BN899" s="164"/>
      <c r="BO899" s="164"/>
      <c r="BP899" s="164"/>
      <c r="BQ899" s="164"/>
      <c r="BR899" s="164"/>
      <c r="BS899" s="164"/>
      <c r="BT899" s="164"/>
      <c r="BU899" s="164"/>
      <c r="BV899" s="164"/>
      <c r="BW899" s="164"/>
      <c r="BX899" s="164"/>
      <c r="BY899" s="165">
        <v>100</v>
      </c>
      <c r="BZ899" s="165"/>
      <c r="CA899" s="165"/>
      <c r="CB899" s="165"/>
      <c r="CC899" s="165"/>
      <c r="CD899" s="165"/>
      <c r="CE899" s="165"/>
      <c r="CF899" s="164"/>
      <c r="CG899" s="164"/>
      <c r="CH899" s="164"/>
      <c r="CI899" s="164"/>
      <c r="CJ899" s="164"/>
      <c r="CK899" s="164"/>
      <c r="CL899" s="164"/>
      <c r="CM899" s="164"/>
      <c r="CN899" s="164"/>
    </row>
    <row r="900" spans="5:92" ht="14.25" customHeight="1" x14ac:dyDescent="0.35">
      <c r="E900" s="164">
        <v>770</v>
      </c>
      <c r="F900" s="164"/>
      <c r="G900" s="189"/>
      <c r="H900" s="189"/>
      <c r="I900" s="189"/>
      <c r="J900" s="189"/>
      <c r="K900" s="189"/>
      <c r="L900" s="189"/>
      <c r="M900" s="189"/>
      <c r="N900" s="189"/>
      <c r="O900" s="189"/>
      <c r="P900" s="189"/>
      <c r="Q900" s="189"/>
      <c r="R900" s="189"/>
      <c r="S900" s="189"/>
      <c r="T900" s="163" t="s">
        <v>2115</v>
      </c>
      <c r="U900" s="163"/>
      <c r="V900" s="163"/>
      <c r="W900" s="163"/>
      <c r="X900" s="163"/>
      <c r="Y900" s="163"/>
      <c r="Z900" s="163"/>
      <c r="AA900" s="163"/>
      <c r="AB900" s="163"/>
      <c r="AC900" s="163"/>
      <c r="AD900" s="163"/>
      <c r="AE900" s="163"/>
      <c r="AF900" s="163"/>
      <c r="AG900" s="163"/>
      <c r="AH900" s="163"/>
      <c r="AI900" s="163"/>
      <c r="AJ900" s="163"/>
      <c r="AK900" s="163"/>
      <c r="AL900" s="163"/>
      <c r="AM900" s="163"/>
      <c r="AN900" s="163"/>
      <c r="AO900" s="163"/>
      <c r="AP900" s="163"/>
      <c r="AQ900" s="163"/>
      <c r="AR900" s="163"/>
      <c r="AS900" s="163"/>
      <c r="AT900" s="163"/>
      <c r="AU900" s="163"/>
      <c r="AV900" s="163"/>
      <c r="AW900" s="163"/>
      <c r="AX900" s="163"/>
      <c r="AY900" s="163"/>
      <c r="AZ900" s="163"/>
      <c r="BA900" s="163"/>
      <c r="BB900" s="163"/>
      <c r="BC900" s="163"/>
      <c r="BD900" s="163">
        <v>54</v>
      </c>
      <c r="BE900" s="163"/>
      <c r="BF900" s="163"/>
      <c r="BG900" s="163"/>
      <c r="BH900" s="163"/>
      <c r="BI900" s="163"/>
      <c r="BJ900" s="163"/>
      <c r="BK900" s="164"/>
      <c r="BL900" s="164"/>
      <c r="BM900" s="164"/>
      <c r="BN900" s="164"/>
      <c r="BO900" s="164"/>
      <c r="BP900" s="164"/>
      <c r="BQ900" s="164"/>
      <c r="BR900" s="164"/>
      <c r="BS900" s="164"/>
      <c r="BT900" s="164"/>
      <c r="BU900" s="164"/>
      <c r="BV900" s="164"/>
      <c r="BW900" s="164"/>
      <c r="BX900" s="164"/>
      <c r="BY900" s="165">
        <v>54</v>
      </c>
      <c r="BZ900" s="165"/>
      <c r="CA900" s="165"/>
      <c r="CB900" s="165"/>
      <c r="CC900" s="165"/>
      <c r="CD900" s="165"/>
      <c r="CE900" s="165"/>
      <c r="CF900" s="164"/>
      <c r="CG900" s="164"/>
      <c r="CH900" s="164"/>
      <c r="CI900" s="164"/>
      <c r="CJ900" s="164"/>
      <c r="CK900" s="164"/>
      <c r="CL900" s="164"/>
      <c r="CM900" s="164"/>
      <c r="CN900" s="164"/>
    </row>
    <row r="901" spans="5:92" ht="14.25" customHeight="1" x14ac:dyDescent="0.35">
      <c r="E901" s="164">
        <v>771</v>
      </c>
      <c r="F901" s="164"/>
      <c r="G901" s="189"/>
      <c r="H901" s="189"/>
      <c r="I901" s="189"/>
      <c r="J901" s="189"/>
      <c r="K901" s="189"/>
      <c r="L901" s="189"/>
      <c r="M901" s="189"/>
      <c r="N901" s="189"/>
      <c r="O901" s="189"/>
      <c r="P901" s="189"/>
      <c r="Q901" s="189"/>
      <c r="R901" s="189"/>
      <c r="S901" s="189"/>
      <c r="T901" s="163" t="s">
        <v>2116</v>
      </c>
      <c r="U901" s="163"/>
      <c r="V901" s="163"/>
      <c r="W901" s="163"/>
      <c r="X901" s="163"/>
      <c r="Y901" s="163"/>
      <c r="Z901" s="163"/>
      <c r="AA901" s="163"/>
      <c r="AB901" s="163"/>
      <c r="AC901" s="163"/>
      <c r="AD901" s="163"/>
      <c r="AE901" s="163"/>
      <c r="AF901" s="163"/>
      <c r="AG901" s="163"/>
      <c r="AH901" s="163"/>
      <c r="AI901" s="163"/>
      <c r="AJ901" s="163"/>
      <c r="AK901" s="163"/>
      <c r="AL901" s="163"/>
      <c r="AM901" s="163"/>
      <c r="AN901" s="163"/>
      <c r="AO901" s="163"/>
      <c r="AP901" s="163"/>
      <c r="AQ901" s="163"/>
      <c r="AR901" s="163"/>
      <c r="AS901" s="163"/>
      <c r="AT901" s="163"/>
      <c r="AU901" s="163"/>
      <c r="AV901" s="163"/>
      <c r="AW901" s="163"/>
      <c r="AX901" s="163"/>
      <c r="AY901" s="163"/>
      <c r="AZ901" s="163"/>
      <c r="BA901" s="163"/>
      <c r="BB901" s="163"/>
      <c r="BC901" s="163"/>
      <c r="BD901" s="163"/>
      <c r="BE901" s="163"/>
      <c r="BF901" s="163"/>
      <c r="BG901" s="163"/>
      <c r="BH901" s="163"/>
      <c r="BI901" s="163"/>
      <c r="BJ901" s="163"/>
      <c r="BK901" s="164">
        <v>134</v>
      </c>
      <c r="BL901" s="164"/>
      <c r="BM901" s="164"/>
      <c r="BN901" s="164"/>
      <c r="BO901" s="164"/>
      <c r="BP901" s="164"/>
      <c r="BQ901" s="164"/>
      <c r="BR901" s="164"/>
      <c r="BS901" s="164"/>
      <c r="BT901" s="164"/>
      <c r="BU901" s="164"/>
      <c r="BV901" s="164"/>
      <c r="BW901" s="164"/>
      <c r="BX901" s="164"/>
      <c r="BY901" s="165">
        <v>134</v>
      </c>
      <c r="BZ901" s="165"/>
      <c r="CA901" s="165"/>
      <c r="CB901" s="165"/>
      <c r="CC901" s="165"/>
      <c r="CD901" s="165"/>
      <c r="CE901" s="165"/>
      <c r="CF901" s="164"/>
      <c r="CG901" s="164"/>
      <c r="CH901" s="164"/>
      <c r="CI901" s="164"/>
      <c r="CJ901" s="164"/>
      <c r="CK901" s="164"/>
      <c r="CL901" s="164"/>
      <c r="CM901" s="164"/>
      <c r="CN901" s="164"/>
    </row>
    <row r="902" spans="5:92" ht="14.25" customHeight="1" x14ac:dyDescent="0.35">
      <c r="E902" s="164">
        <v>772</v>
      </c>
      <c r="F902" s="164"/>
      <c r="G902" s="189"/>
      <c r="H902" s="189"/>
      <c r="I902" s="189"/>
      <c r="J902" s="189"/>
      <c r="K902" s="189"/>
      <c r="L902" s="189"/>
      <c r="M902" s="189"/>
      <c r="N902" s="189"/>
      <c r="O902" s="189"/>
      <c r="P902" s="189"/>
      <c r="Q902" s="189"/>
      <c r="R902" s="189"/>
      <c r="S902" s="189"/>
      <c r="T902" s="163" t="s">
        <v>2117</v>
      </c>
      <c r="U902" s="163"/>
      <c r="V902" s="163"/>
      <c r="W902" s="163"/>
      <c r="X902" s="163"/>
      <c r="Y902" s="163"/>
      <c r="Z902" s="163"/>
      <c r="AA902" s="163"/>
      <c r="AB902" s="163"/>
      <c r="AC902" s="163"/>
      <c r="AD902" s="163"/>
      <c r="AE902" s="163"/>
      <c r="AF902" s="163"/>
      <c r="AG902" s="163"/>
      <c r="AH902" s="163"/>
      <c r="AI902" s="163"/>
      <c r="AJ902" s="163"/>
      <c r="AK902" s="163"/>
      <c r="AL902" s="163"/>
      <c r="AM902" s="163"/>
      <c r="AN902" s="163"/>
      <c r="AO902" s="163"/>
      <c r="AP902" s="163"/>
      <c r="AQ902" s="163"/>
      <c r="AR902" s="163"/>
      <c r="AS902" s="163"/>
      <c r="AT902" s="163"/>
      <c r="AU902" s="163"/>
      <c r="AV902" s="163"/>
      <c r="AW902" s="163"/>
      <c r="AX902" s="163"/>
      <c r="AY902" s="163"/>
      <c r="AZ902" s="163"/>
      <c r="BA902" s="163"/>
      <c r="BB902" s="163"/>
      <c r="BC902" s="163"/>
      <c r="BD902" s="163"/>
      <c r="BE902" s="163"/>
      <c r="BF902" s="163"/>
      <c r="BG902" s="163"/>
      <c r="BH902" s="163"/>
      <c r="BI902" s="163"/>
      <c r="BJ902" s="163"/>
      <c r="BK902" s="164">
        <v>30</v>
      </c>
      <c r="BL902" s="164"/>
      <c r="BM902" s="164"/>
      <c r="BN902" s="164"/>
      <c r="BO902" s="164"/>
      <c r="BP902" s="164"/>
      <c r="BQ902" s="164"/>
      <c r="BR902" s="164"/>
      <c r="BS902" s="164"/>
      <c r="BT902" s="164"/>
      <c r="BU902" s="164"/>
      <c r="BV902" s="164"/>
      <c r="BW902" s="164"/>
      <c r="BX902" s="164"/>
      <c r="BY902" s="165">
        <v>30</v>
      </c>
      <c r="BZ902" s="165"/>
      <c r="CA902" s="165"/>
      <c r="CB902" s="165"/>
      <c r="CC902" s="165"/>
      <c r="CD902" s="165"/>
      <c r="CE902" s="165"/>
      <c r="CF902" s="164"/>
      <c r="CG902" s="164"/>
      <c r="CH902" s="164"/>
      <c r="CI902" s="164"/>
      <c r="CJ902" s="164"/>
      <c r="CK902" s="164"/>
      <c r="CL902" s="164"/>
      <c r="CM902" s="164"/>
      <c r="CN902" s="164"/>
    </row>
    <row r="903" spans="5:92" ht="14.25" customHeight="1" x14ac:dyDescent="0.35">
      <c r="E903" s="164">
        <v>773</v>
      </c>
      <c r="F903" s="164"/>
      <c r="G903" s="189"/>
      <c r="H903" s="189"/>
      <c r="I903" s="189"/>
      <c r="J903" s="189"/>
      <c r="K903" s="189"/>
      <c r="L903" s="189"/>
      <c r="M903" s="189"/>
      <c r="N903" s="189"/>
      <c r="O903" s="189"/>
      <c r="P903" s="189"/>
      <c r="Q903" s="189"/>
      <c r="R903" s="189"/>
      <c r="S903" s="189"/>
      <c r="T903" s="163" t="s">
        <v>2118</v>
      </c>
      <c r="U903" s="163"/>
      <c r="V903" s="163"/>
      <c r="W903" s="163"/>
      <c r="X903" s="163"/>
      <c r="Y903" s="163"/>
      <c r="Z903" s="163"/>
      <c r="AA903" s="163"/>
      <c r="AB903" s="163"/>
      <c r="AC903" s="163"/>
      <c r="AD903" s="163"/>
      <c r="AE903" s="163"/>
      <c r="AF903" s="163"/>
      <c r="AG903" s="163"/>
      <c r="AH903" s="163"/>
      <c r="AI903" s="163"/>
      <c r="AJ903" s="163"/>
      <c r="AK903" s="163"/>
      <c r="AL903" s="163"/>
      <c r="AM903" s="163"/>
      <c r="AN903" s="163"/>
      <c r="AO903" s="163"/>
      <c r="AP903" s="163"/>
      <c r="AQ903" s="163"/>
      <c r="AR903" s="163"/>
      <c r="AS903" s="163"/>
      <c r="AT903" s="163"/>
      <c r="AU903" s="163"/>
      <c r="AV903" s="163"/>
      <c r="AW903" s="163"/>
      <c r="AX903" s="163"/>
      <c r="AY903" s="163"/>
      <c r="AZ903" s="163"/>
      <c r="BA903" s="163"/>
      <c r="BB903" s="163"/>
      <c r="BC903" s="163"/>
      <c r="BD903" s="163"/>
      <c r="BE903" s="163"/>
      <c r="BF903" s="163"/>
      <c r="BG903" s="163"/>
      <c r="BH903" s="163"/>
      <c r="BI903" s="163"/>
      <c r="BJ903" s="163"/>
      <c r="BK903" s="164"/>
      <c r="BL903" s="164"/>
      <c r="BM903" s="164"/>
      <c r="BN903" s="164"/>
      <c r="BO903" s="164"/>
      <c r="BP903" s="164"/>
      <c r="BQ903" s="164"/>
      <c r="BR903" s="164">
        <v>23</v>
      </c>
      <c r="BS903" s="164"/>
      <c r="BT903" s="164"/>
      <c r="BU903" s="164"/>
      <c r="BV903" s="164"/>
      <c r="BW903" s="164"/>
      <c r="BX903" s="164"/>
      <c r="BY903" s="165">
        <v>23</v>
      </c>
      <c r="BZ903" s="165"/>
      <c r="CA903" s="165"/>
      <c r="CB903" s="165"/>
      <c r="CC903" s="165"/>
      <c r="CD903" s="165"/>
      <c r="CE903" s="165"/>
      <c r="CF903" s="164"/>
      <c r="CG903" s="164"/>
      <c r="CH903" s="164"/>
      <c r="CI903" s="164"/>
      <c r="CJ903" s="164"/>
      <c r="CK903" s="164"/>
      <c r="CL903" s="164"/>
      <c r="CM903" s="164"/>
      <c r="CN903" s="164"/>
    </row>
    <row r="904" spans="5:92" ht="14.25" customHeight="1" x14ac:dyDescent="0.35">
      <c r="E904" s="164">
        <v>774</v>
      </c>
      <c r="F904" s="164"/>
      <c r="G904" s="189"/>
      <c r="H904" s="189"/>
      <c r="I904" s="189"/>
      <c r="J904" s="189"/>
      <c r="K904" s="189"/>
      <c r="L904" s="189"/>
      <c r="M904" s="189"/>
      <c r="N904" s="189"/>
      <c r="O904" s="189"/>
      <c r="P904" s="189"/>
      <c r="Q904" s="189"/>
      <c r="R904" s="189"/>
      <c r="S904" s="189"/>
      <c r="T904" s="163" t="s">
        <v>2119</v>
      </c>
      <c r="U904" s="163"/>
      <c r="V904" s="163"/>
      <c r="W904" s="163"/>
      <c r="X904" s="163"/>
      <c r="Y904" s="163"/>
      <c r="Z904" s="163"/>
      <c r="AA904" s="163"/>
      <c r="AB904" s="163"/>
      <c r="AC904" s="163"/>
      <c r="AD904" s="163"/>
      <c r="AE904" s="163"/>
      <c r="AF904" s="163"/>
      <c r="AG904" s="163"/>
      <c r="AH904" s="163"/>
      <c r="AI904" s="163"/>
      <c r="AJ904" s="163"/>
      <c r="AK904" s="163"/>
      <c r="AL904" s="163"/>
      <c r="AM904" s="163"/>
      <c r="AN904" s="163"/>
      <c r="AO904" s="163"/>
      <c r="AP904" s="163"/>
      <c r="AQ904" s="163"/>
      <c r="AR904" s="163"/>
      <c r="AS904" s="163"/>
      <c r="AT904" s="163"/>
      <c r="AU904" s="163"/>
      <c r="AV904" s="163"/>
      <c r="AW904" s="163"/>
      <c r="AX904" s="163"/>
      <c r="AY904" s="163"/>
      <c r="AZ904" s="163"/>
      <c r="BA904" s="163"/>
      <c r="BB904" s="163"/>
      <c r="BC904" s="163"/>
      <c r="BD904" s="163"/>
      <c r="BE904" s="163"/>
      <c r="BF904" s="163"/>
      <c r="BG904" s="163"/>
      <c r="BH904" s="163"/>
      <c r="BI904" s="163"/>
      <c r="BJ904" s="163"/>
      <c r="BK904" s="164">
        <v>18</v>
      </c>
      <c r="BL904" s="164"/>
      <c r="BM904" s="164"/>
      <c r="BN904" s="164"/>
      <c r="BO904" s="164"/>
      <c r="BP904" s="164"/>
      <c r="BQ904" s="164"/>
      <c r="BR904" s="164"/>
      <c r="BS904" s="164"/>
      <c r="BT904" s="164"/>
      <c r="BU904" s="164"/>
      <c r="BV904" s="164"/>
      <c r="BW904" s="164"/>
      <c r="BX904" s="164"/>
      <c r="BY904" s="165">
        <v>18</v>
      </c>
      <c r="BZ904" s="165"/>
      <c r="CA904" s="165"/>
      <c r="CB904" s="165"/>
      <c r="CC904" s="165"/>
      <c r="CD904" s="165"/>
      <c r="CE904" s="165"/>
      <c r="CF904" s="164"/>
      <c r="CG904" s="164"/>
      <c r="CH904" s="164"/>
      <c r="CI904" s="164"/>
      <c r="CJ904" s="164"/>
      <c r="CK904" s="164"/>
      <c r="CL904" s="164"/>
      <c r="CM904" s="164"/>
      <c r="CN904" s="164"/>
    </row>
    <row r="905" spans="5:92" ht="14.25" customHeight="1" x14ac:dyDescent="0.35">
      <c r="E905" s="164">
        <v>775</v>
      </c>
      <c r="F905" s="164"/>
      <c r="G905" s="189"/>
      <c r="H905" s="189"/>
      <c r="I905" s="189"/>
      <c r="J905" s="189"/>
      <c r="K905" s="189"/>
      <c r="L905" s="189"/>
      <c r="M905" s="189"/>
      <c r="N905" s="189"/>
      <c r="O905" s="189"/>
      <c r="P905" s="189"/>
      <c r="Q905" s="189"/>
      <c r="R905" s="189"/>
      <c r="S905" s="189"/>
      <c r="T905" s="163" t="s">
        <v>2120</v>
      </c>
      <c r="U905" s="163"/>
      <c r="V905" s="163"/>
      <c r="W905" s="163"/>
      <c r="X905" s="163"/>
      <c r="Y905" s="163"/>
      <c r="Z905" s="163"/>
      <c r="AA905" s="163"/>
      <c r="AB905" s="163"/>
      <c r="AC905" s="163"/>
      <c r="AD905" s="163"/>
      <c r="AE905" s="163"/>
      <c r="AF905" s="163"/>
      <c r="AG905" s="163"/>
      <c r="AH905" s="163"/>
      <c r="AI905" s="163"/>
      <c r="AJ905" s="163"/>
      <c r="AK905" s="163"/>
      <c r="AL905" s="163"/>
      <c r="AM905" s="163"/>
      <c r="AN905" s="163"/>
      <c r="AO905" s="163"/>
      <c r="AP905" s="163"/>
      <c r="AQ905" s="163"/>
      <c r="AR905" s="163"/>
      <c r="AS905" s="163"/>
      <c r="AT905" s="163"/>
      <c r="AU905" s="163"/>
      <c r="AV905" s="163"/>
      <c r="AW905" s="163"/>
      <c r="AX905" s="163"/>
      <c r="AY905" s="163"/>
      <c r="AZ905" s="163"/>
      <c r="BA905" s="163"/>
      <c r="BB905" s="163"/>
      <c r="BC905" s="163"/>
      <c r="BD905" s="163">
        <v>56</v>
      </c>
      <c r="BE905" s="163"/>
      <c r="BF905" s="163"/>
      <c r="BG905" s="163"/>
      <c r="BH905" s="163"/>
      <c r="BI905" s="163"/>
      <c r="BJ905" s="163"/>
      <c r="BK905" s="164"/>
      <c r="BL905" s="164"/>
      <c r="BM905" s="164"/>
      <c r="BN905" s="164"/>
      <c r="BO905" s="164"/>
      <c r="BP905" s="164"/>
      <c r="BQ905" s="164"/>
      <c r="BR905" s="164"/>
      <c r="BS905" s="164"/>
      <c r="BT905" s="164"/>
      <c r="BU905" s="164"/>
      <c r="BV905" s="164"/>
      <c r="BW905" s="164"/>
      <c r="BX905" s="164"/>
      <c r="BY905" s="165">
        <v>56</v>
      </c>
      <c r="BZ905" s="165"/>
      <c r="CA905" s="165"/>
      <c r="CB905" s="165"/>
      <c r="CC905" s="165"/>
      <c r="CD905" s="165"/>
      <c r="CE905" s="165"/>
      <c r="CF905" s="164"/>
      <c r="CG905" s="164"/>
      <c r="CH905" s="164"/>
      <c r="CI905" s="164"/>
      <c r="CJ905" s="164"/>
      <c r="CK905" s="164"/>
      <c r="CL905" s="164"/>
      <c r="CM905" s="164"/>
      <c r="CN905" s="164"/>
    </row>
    <row r="906" spans="5:92" ht="14.25" customHeight="1" x14ac:dyDescent="0.35">
      <c r="E906" s="164">
        <v>776</v>
      </c>
      <c r="F906" s="164"/>
      <c r="G906" s="189"/>
      <c r="H906" s="189"/>
      <c r="I906" s="189"/>
      <c r="J906" s="189"/>
      <c r="K906" s="189"/>
      <c r="L906" s="189"/>
      <c r="M906" s="189"/>
      <c r="N906" s="189"/>
      <c r="O906" s="189"/>
      <c r="P906" s="189"/>
      <c r="Q906" s="189"/>
      <c r="R906" s="189"/>
      <c r="S906" s="189"/>
      <c r="T906" s="163" t="s">
        <v>2121</v>
      </c>
      <c r="U906" s="163"/>
      <c r="V906" s="163"/>
      <c r="W906" s="163"/>
      <c r="X906" s="163"/>
      <c r="Y906" s="163"/>
      <c r="Z906" s="163"/>
      <c r="AA906" s="163"/>
      <c r="AB906" s="163"/>
      <c r="AC906" s="163"/>
      <c r="AD906" s="163"/>
      <c r="AE906" s="163"/>
      <c r="AF906" s="163"/>
      <c r="AG906" s="163"/>
      <c r="AH906" s="163"/>
      <c r="AI906" s="163"/>
      <c r="AJ906" s="163"/>
      <c r="AK906" s="163"/>
      <c r="AL906" s="163"/>
      <c r="AM906" s="163"/>
      <c r="AN906" s="163"/>
      <c r="AO906" s="163"/>
      <c r="AP906" s="163"/>
      <c r="AQ906" s="163"/>
      <c r="AR906" s="163"/>
      <c r="AS906" s="163"/>
      <c r="AT906" s="163"/>
      <c r="AU906" s="163"/>
      <c r="AV906" s="163"/>
      <c r="AW906" s="163"/>
      <c r="AX906" s="163"/>
      <c r="AY906" s="163"/>
      <c r="AZ906" s="163"/>
      <c r="BA906" s="163"/>
      <c r="BB906" s="163"/>
      <c r="BC906" s="163"/>
      <c r="BD906" s="163">
        <v>72</v>
      </c>
      <c r="BE906" s="163"/>
      <c r="BF906" s="163"/>
      <c r="BG906" s="163"/>
      <c r="BH906" s="163"/>
      <c r="BI906" s="163"/>
      <c r="BJ906" s="163"/>
      <c r="BK906" s="164"/>
      <c r="BL906" s="164"/>
      <c r="BM906" s="164"/>
      <c r="BN906" s="164"/>
      <c r="BO906" s="164"/>
      <c r="BP906" s="164"/>
      <c r="BQ906" s="164"/>
      <c r="BR906" s="164"/>
      <c r="BS906" s="164"/>
      <c r="BT906" s="164"/>
      <c r="BU906" s="164"/>
      <c r="BV906" s="164"/>
      <c r="BW906" s="164"/>
      <c r="BX906" s="164"/>
      <c r="BY906" s="165">
        <v>72</v>
      </c>
      <c r="BZ906" s="165"/>
      <c r="CA906" s="165"/>
      <c r="CB906" s="165"/>
      <c r="CC906" s="165"/>
      <c r="CD906" s="165"/>
      <c r="CE906" s="165"/>
      <c r="CF906" s="164"/>
      <c r="CG906" s="164"/>
      <c r="CH906" s="164"/>
      <c r="CI906" s="164"/>
      <c r="CJ906" s="164"/>
      <c r="CK906" s="164"/>
      <c r="CL906" s="164"/>
      <c r="CM906" s="164"/>
      <c r="CN906" s="164"/>
    </row>
    <row r="907" spans="5:92" ht="14.25" customHeight="1" x14ac:dyDescent="0.35">
      <c r="E907" s="164">
        <v>777</v>
      </c>
      <c r="F907" s="164"/>
      <c r="G907" s="189"/>
      <c r="H907" s="189"/>
      <c r="I907" s="189"/>
      <c r="J907" s="189"/>
      <c r="K907" s="189"/>
      <c r="L907" s="189"/>
      <c r="M907" s="189"/>
      <c r="N907" s="189"/>
      <c r="O907" s="189"/>
      <c r="P907" s="189"/>
      <c r="Q907" s="189"/>
      <c r="R907" s="189"/>
      <c r="S907" s="189"/>
      <c r="T907" s="163" t="s">
        <v>2122</v>
      </c>
      <c r="U907" s="163"/>
      <c r="V907" s="163"/>
      <c r="W907" s="163"/>
      <c r="X907" s="163"/>
      <c r="Y907" s="163"/>
      <c r="Z907" s="163"/>
      <c r="AA907" s="163"/>
      <c r="AB907" s="163"/>
      <c r="AC907" s="163"/>
      <c r="AD907" s="163"/>
      <c r="AE907" s="163"/>
      <c r="AF907" s="163"/>
      <c r="AG907" s="163"/>
      <c r="AH907" s="163"/>
      <c r="AI907" s="163"/>
      <c r="AJ907" s="163"/>
      <c r="AK907" s="163"/>
      <c r="AL907" s="163"/>
      <c r="AM907" s="163"/>
      <c r="AN907" s="163"/>
      <c r="AO907" s="163"/>
      <c r="AP907" s="163"/>
      <c r="AQ907" s="163"/>
      <c r="AR907" s="163"/>
      <c r="AS907" s="163"/>
      <c r="AT907" s="163"/>
      <c r="AU907" s="163"/>
      <c r="AV907" s="163"/>
      <c r="AW907" s="163"/>
      <c r="AX907" s="163"/>
      <c r="AY907" s="163"/>
      <c r="AZ907" s="163"/>
      <c r="BA907" s="163"/>
      <c r="BB907" s="163"/>
      <c r="BC907" s="163"/>
      <c r="BD907" s="163"/>
      <c r="BE907" s="163"/>
      <c r="BF907" s="163"/>
      <c r="BG907" s="163"/>
      <c r="BH907" s="163"/>
      <c r="BI907" s="163"/>
      <c r="BJ907" s="163"/>
      <c r="BK907" s="164">
        <v>61</v>
      </c>
      <c r="BL907" s="164"/>
      <c r="BM907" s="164"/>
      <c r="BN907" s="164"/>
      <c r="BO907" s="164"/>
      <c r="BP907" s="164"/>
      <c r="BQ907" s="164"/>
      <c r="BR907" s="164"/>
      <c r="BS907" s="164"/>
      <c r="BT907" s="164"/>
      <c r="BU907" s="164"/>
      <c r="BV907" s="164"/>
      <c r="BW907" s="164"/>
      <c r="BX907" s="164"/>
      <c r="BY907" s="165">
        <v>61</v>
      </c>
      <c r="BZ907" s="165"/>
      <c r="CA907" s="165"/>
      <c r="CB907" s="165"/>
      <c r="CC907" s="165"/>
      <c r="CD907" s="165"/>
      <c r="CE907" s="165"/>
      <c r="CF907" s="164"/>
      <c r="CG907" s="164"/>
      <c r="CH907" s="164"/>
      <c r="CI907" s="164"/>
      <c r="CJ907" s="164"/>
      <c r="CK907" s="164"/>
      <c r="CL907" s="164"/>
      <c r="CM907" s="164"/>
      <c r="CN907" s="164"/>
    </row>
    <row r="908" spans="5:92" ht="14.25" customHeight="1" x14ac:dyDescent="0.35">
      <c r="E908" s="164">
        <v>778</v>
      </c>
      <c r="F908" s="164"/>
      <c r="G908" s="189"/>
      <c r="H908" s="189"/>
      <c r="I908" s="189"/>
      <c r="J908" s="189"/>
      <c r="K908" s="189"/>
      <c r="L908" s="189"/>
      <c r="M908" s="189"/>
      <c r="N908" s="189"/>
      <c r="O908" s="189"/>
      <c r="P908" s="189"/>
      <c r="Q908" s="189"/>
      <c r="R908" s="189"/>
      <c r="S908" s="189"/>
      <c r="T908" s="163" t="s">
        <v>2123</v>
      </c>
      <c r="U908" s="163"/>
      <c r="V908" s="163"/>
      <c r="W908" s="163"/>
      <c r="X908" s="163"/>
      <c r="Y908" s="163"/>
      <c r="Z908" s="163"/>
      <c r="AA908" s="163"/>
      <c r="AB908" s="163"/>
      <c r="AC908" s="163"/>
      <c r="AD908" s="163"/>
      <c r="AE908" s="163"/>
      <c r="AF908" s="163"/>
      <c r="AG908" s="163"/>
      <c r="AH908" s="163"/>
      <c r="AI908" s="163"/>
      <c r="AJ908" s="163"/>
      <c r="AK908" s="163"/>
      <c r="AL908" s="163"/>
      <c r="AM908" s="163"/>
      <c r="AN908" s="163"/>
      <c r="AO908" s="163"/>
      <c r="AP908" s="163"/>
      <c r="AQ908" s="163"/>
      <c r="AR908" s="163"/>
      <c r="AS908" s="163"/>
      <c r="AT908" s="163"/>
      <c r="AU908" s="163"/>
      <c r="AV908" s="163"/>
      <c r="AW908" s="163"/>
      <c r="AX908" s="163"/>
      <c r="AY908" s="163"/>
      <c r="AZ908" s="163"/>
      <c r="BA908" s="163"/>
      <c r="BB908" s="163"/>
      <c r="BC908" s="163"/>
      <c r="BD908" s="163">
        <v>64</v>
      </c>
      <c r="BE908" s="163"/>
      <c r="BF908" s="163"/>
      <c r="BG908" s="163"/>
      <c r="BH908" s="163"/>
      <c r="BI908" s="163"/>
      <c r="BJ908" s="163"/>
      <c r="BK908" s="164"/>
      <c r="BL908" s="164"/>
      <c r="BM908" s="164"/>
      <c r="BN908" s="164"/>
      <c r="BO908" s="164"/>
      <c r="BP908" s="164"/>
      <c r="BQ908" s="164"/>
      <c r="BR908" s="164"/>
      <c r="BS908" s="164"/>
      <c r="BT908" s="164"/>
      <c r="BU908" s="164"/>
      <c r="BV908" s="164"/>
      <c r="BW908" s="164"/>
      <c r="BX908" s="164"/>
      <c r="BY908" s="165">
        <v>64</v>
      </c>
      <c r="BZ908" s="165"/>
      <c r="CA908" s="165"/>
      <c r="CB908" s="165"/>
      <c r="CC908" s="165"/>
      <c r="CD908" s="165"/>
      <c r="CE908" s="165"/>
      <c r="CF908" s="164"/>
      <c r="CG908" s="164"/>
      <c r="CH908" s="164"/>
      <c r="CI908" s="164"/>
      <c r="CJ908" s="164"/>
      <c r="CK908" s="164"/>
      <c r="CL908" s="164"/>
      <c r="CM908" s="164"/>
      <c r="CN908" s="164"/>
    </row>
    <row r="909" spans="5:92" ht="14.25" customHeight="1" x14ac:dyDescent="0.35">
      <c r="E909" s="164">
        <v>779</v>
      </c>
      <c r="F909" s="164"/>
      <c r="G909" s="189"/>
      <c r="H909" s="189"/>
      <c r="I909" s="189"/>
      <c r="J909" s="189"/>
      <c r="K909" s="189"/>
      <c r="L909" s="189"/>
      <c r="M909" s="189"/>
      <c r="N909" s="189"/>
      <c r="O909" s="189"/>
      <c r="P909" s="189"/>
      <c r="Q909" s="189"/>
      <c r="R909" s="189"/>
      <c r="S909" s="189"/>
      <c r="T909" s="163" t="s">
        <v>2124</v>
      </c>
      <c r="U909" s="163"/>
      <c r="V909" s="163"/>
      <c r="W909" s="163"/>
      <c r="X909" s="163"/>
      <c r="Y909" s="163"/>
      <c r="Z909" s="163"/>
      <c r="AA909" s="163"/>
      <c r="AB909" s="163"/>
      <c r="AC909" s="163"/>
      <c r="AD909" s="163"/>
      <c r="AE909" s="163"/>
      <c r="AF909" s="163"/>
      <c r="AG909" s="163"/>
      <c r="AH909" s="163"/>
      <c r="AI909" s="163"/>
      <c r="AJ909" s="163"/>
      <c r="AK909" s="163"/>
      <c r="AL909" s="163"/>
      <c r="AM909" s="163"/>
      <c r="AN909" s="163"/>
      <c r="AO909" s="163"/>
      <c r="AP909" s="163"/>
      <c r="AQ909" s="163"/>
      <c r="AR909" s="163"/>
      <c r="AS909" s="163"/>
      <c r="AT909" s="163"/>
      <c r="AU909" s="163"/>
      <c r="AV909" s="163"/>
      <c r="AW909" s="163"/>
      <c r="AX909" s="163"/>
      <c r="AY909" s="163"/>
      <c r="AZ909" s="163"/>
      <c r="BA909" s="163"/>
      <c r="BB909" s="163"/>
      <c r="BC909" s="163"/>
      <c r="BD909" s="163"/>
      <c r="BE909" s="163"/>
      <c r="BF909" s="163"/>
      <c r="BG909" s="163"/>
      <c r="BH909" s="163"/>
      <c r="BI909" s="163"/>
      <c r="BJ909" s="163"/>
      <c r="BK909" s="164">
        <v>54</v>
      </c>
      <c r="BL909" s="164"/>
      <c r="BM909" s="164"/>
      <c r="BN909" s="164"/>
      <c r="BO909" s="164"/>
      <c r="BP909" s="164"/>
      <c r="BQ909" s="164"/>
      <c r="BR909" s="164"/>
      <c r="BS909" s="164"/>
      <c r="BT909" s="164"/>
      <c r="BU909" s="164"/>
      <c r="BV909" s="164"/>
      <c r="BW909" s="164"/>
      <c r="BX909" s="164"/>
      <c r="BY909" s="165">
        <v>54</v>
      </c>
      <c r="BZ909" s="165"/>
      <c r="CA909" s="165"/>
      <c r="CB909" s="165"/>
      <c r="CC909" s="165"/>
      <c r="CD909" s="165"/>
      <c r="CE909" s="165"/>
      <c r="CF909" s="164"/>
      <c r="CG909" s="164"/>
      <c r="CH909" s="164"/>
      <c r="CI909" s="164"/>
      <c r="CJ909" s="164"/>
      <c r="CK909" s="164"/>
      <c r="CL909" s="164"/>
      <c r="CM909" s="164"/>
      <c r="CN909" s="164"/>
    </row>
    <row r="910" spans="5:92" ht="14.25" customHeight="1" x14ac:dyDescent="0.35">
      <c r="E910" s="164">
        <v>780</v>
      </c>
      <c r="F910" s="164"/>
      <c r="G910" s="189"/>
      <c r="H910" s="189"/>
      <c r="I910" s="189"/>
      <c r="J910" s="189"/>
      <c r="K910" s="189"/>
      <c r="L910" s="189"/>
      <c r="M910" s="189"/>
      <c r="N910" s="189"/>
      <c r="O910" s="189"/>
      <c r="P910" s="189"/>
      <c r="Q910" s="189"/>
      <c r="R910" s="189"/>
      <c r="S910" s="189"/>
      <c r="T910" s="163" t="s">
        <v>2125</v>
      </c>
      <c r="U910" s="163"/>
      <c r="V910" s="163"/>
      <c r="W910" s="163"/>
      <c r="X910" s="163"/>
      <c r="Y910" s="163"/>
      <c r="Z910" s="163"/>
      <c r="AA910" s="163"/>
      <c r="AB910" s="163"/>
      <c r="AC910" s="163"/>
      <c r="AD910" s="163"/>
      <c r="AE910" s="163"/>
      <c r="AF910" s="163"/>
      <c r="AG910" s="163"/>
      <c r="AH910" s="163"/>
      <c r="AI910" s="163"/>
      <c r="AJ910" s="163"/>
      <c r="AK910" s="163"/>
      <c r="AL910" s="163"/>
      <c r="AM910" s="163"/>
      <c r="AN910" s="163"/>
      <c r="AO910" s="163"/>
      <c r="AP910" s="163"/>
      <c r="AQ910" s="163"/>
      <c r="AR910" s="163"/>
      <c r="AS910" s="163"/>
      <c r="AT910" s="163"/>
      <c r="AU910" s="163"/>
      <c r="AV910" s="163"/>
      <c r="AW910" s="163"/>
      <c r="AX910" s="163"/>
      <c r="AY910" s="163"/>
      <c r="AZ910" s="163"/>
      <c r="BA910" s="163"/>
      <c r="BB910" s="163"/>
      <c r="BC910" s="163"/>
      <c r="BD910" s="163"/>
      <c r="BE910" s="163"/>
      <c r="BF910" s="163"/>
      <c r="BG910" s="163"/>
      <c r="BH910" s="163"/>
      <c r="BI910" s="163"/>
      <c r="BJ910" s="163"/>
      <c r="BK910" s="164">
        <v>13</v>
      </c>
      <c r="BL910" s="164"/>
      <c r="BM910" s="164"/>
      <c r="BN910" s="164"/>
      <c r="BO910" s="164"/>
      <c r="BP910" s="164"/>
      <c r="BQ910" s="164"/>
      <c r="BR910" s="164"/>
      <c r="BS910" s="164"/>
      <c r="BT910" s="164"/>
      <c r="BU910" s="164"/>
      <c r="BV910" s="164"/>
      <c r="BW910" s="164"/>
      <c r="BX910" s="164"/>
      <c r="BY910" s="165">
        <v>13</v>
      </c>
      <c r="BZ910" s="165"/>
      <c r="CA910" s="165"/>
      <c r="CB910" s="165"/>
      <c r="CC910" s="165"/>
      <c r="CD910" s="165"/>
      <c r="CE910" s="165"/>
      <c r="CF910" s="164"/>
      <c r="CG910" s="164"/>
      <c r="CH910" s="164"/>
      <c r="CI910" s="164"/>
      <c r="CJ910" s="164"/>
      <c r="CK910" s="164"/>
      <c r="CL910" s="164"/>
      <c r="CM910" s="164"/>
      <c r="CN910" s="164"/>
    </row>
    <row r="911" spans="5:92" ht="14.25" customHeight="1" x14ac:dyDescent="0.35">
      <c r="E911" s="164">
        <v>781</v>
      </c>
      <c r="F911" s="164"/>
      <c r="G911" s="189"/>
      <c r="H911" s="189"/>
      <c r="I911" s="189"/>
      <c r="J911" s="189"/>
      <c r="K911" s="189"/>
      <c r="L911" s="189"/>
      <c r="M911" s="189"/>
      <c r="N911" s="189"/>
      <c r="O911" s="189"/>
      <c r="P911" s="189"/>
      <c r="Q911" s="189"/>
      <c r="R911" s="189"/>
      <c r="S911" s="189"/>
      <c r="T911" s="163" t="s">
        <v>2126</v>
      </c>
      <c r="U911" s="163"/>
      <c r="V911" s="163"/>
      <c r="W911" s="163"/>
      <c r="X911" s="163"/>
      <c r="Y911" s="163"/>
      <c r="Z911" s="163"/>
      <c r="AA911" s="163"/>
      <c r="AB911" s="163"/>
      <c r="AC911" s="163"/>
      <c r="AD911" s="163"/>
      <c r="AE911" s="163"/>
      <c r="AF911" s="163"/>
      <c r="AG911" s="163"/>
      <c r="AH911" s="163"/>
      <c r="AI911" s="163"/>
      <c r="AJ911" s="163"/>
      <c r="AK911" s="163"/>
      <c r="AL911" s="163"/>
      <c r="AM911" s="163"/>
      <c r="AN911" s="163"/>
      <c r="AO911" s="163"/>
      <c r="AP911" s="163"/>
      <c r="AQ911" s="163"/>
      <c r="AR911" s="163"/>
      <c r="AS911" s="163"/>
      <c r="AT911" s="163"/>
      <c r="AU911" s="163"/>
      <c r="AV911" s="163"/>
      <c r="AW911" s="163"/>
      <c r="AX911" s="163"/>
      <c r="AY911" s="163"/>
      <c r="AZ911" s="163"/>
      <c r="BA911" s="163"/>
      <c r="BB911" s="163"/>
      <c r="BC911" s="163"/>
      <c r="BD911" s="163">
        <v>56</v>
      </c>
      <c r="BE911" s="163"/>
      <c r="BF911" s="163"/>
      <c r="BG911" s="163"/>
      <c r="BH911" s="163"/>
      <c r="BI911" s="163"/>
      <c r="BJ911" s="163"/>
      <c r="BK911" s="164"/>
      <c r="BL911" s="164"/>
      <c r="BM911" s="164"/>
      <c r="BN911" s="164"/>
      <c r="BO911" s="164"/>
      <c r="BP911" s="164"/>
      <c r="BQ911" s="164"/>
      <c r="BR911" s="164"/>
      <c r="BS911" s="164"/>
      <c r="BT911" s="164"/>
      <c r="BU911" s="164"/>
      <c r="BV911" s="164"/>
      <c r="BW911" s="164"/>
      <c r="BX911" s="164"/>
      <c r="BY911" s="165">
        <v>56</v>
      </c>
      <c r="BZ911" s="165"/>
      <c r="CA911" s="165"/>
      <c r="CB911" s="165"/>
      <c r="CC911" s="165"/>
      <c r="CD911" s="165"/>
      <c r="CE911" s="165"/>
      <c r="CF911" s="164"/>
      <c r="CG911" s="164"/>
      <c r="CH911" s="164"/>
      <c r="CI911" s="164"/>
      <c r="CJ911" s="164"/>
      <c r="CK911" s="164"/>
      <c r="CL911" s="164"/>
      <c r="CM911" s="164"/>
      <c r="CN911" s="164"/>
    </row>
    <row r="912" spans="5:92" ht="14.25" customHeight="1" x14ac:dyDescent="0.35">
      <c r="E912" s="164">
        <v>782</v>
      </c>
      <c r="F912" s="164"/>
      <c r="G912" s="189"/>
      <c r="H912" s="189"/>
      <c r="I912" s="189"/>
      <c r="J912" s="189"/>
      <c r="K912" s="189"/>
      <c r="L912" s="189"/>
      <c r="M912" s="189"/>
      <c r="N912" s="189"/>
      <c r="O912" s="189"/>
      <c r="P912" s="189"/>
      <c r="Q912" s="189"/>
      <c r="R912" s="189"/>
      <c r="S912" s="189"/>
      <c r="T912" s="163" t="s">
        <v>2127</v>
      </c>
      <c r="U912" s="163"/>
      <c r="V912" s="163"/>
      <c r="W912" s="163"/>
      <c r="X912" s="163"/>
      <c r="Y912" s="163"/>
      <c r="Z912" s="163"/>
      <c r="AA912" s="163"/>
      <c r="AB912" s="163"/>
      <c r="AC912" s="163"/>
      <c r="AD912" s="163"/>
      <c r="AE912" s="163"/>
      <c r="AF912" s="163"/>
      <c r="AG912" s="163"/>
      <c r="AH912" s="163"/>
      <c r="AI912" s="163"/>
      <c r="AJ912" s="163"/>
      <c r="AK912" s="163"/>
      <c r="AL912" s="163"/>
      <c r="AM912" s="163"/>
      <c r="AN912" s="163"/>
      <c r="AO912" s="163"/>
      <c r="AP912" s="163"/>
      <c r="AQ912" s="163"/>
      <c r="AR912" s="163"/>
      <c r="AS912" s="163"/>
      <c r="AT912" s="163"/>
      <c r="AU912" s="163"/>
      <c r="AV912" s="163"/>
      <c r="AW912" s="163"/>
      <c r="AX912" s="163"/>
      <c r="AY912" s="163"/>
      <c r="AZ912" s="163"/>
      <c r="BA912" s="163"/>
      <c r="BB912" s="163"/>
      <c r="BC912" s="163"/>
      <c r="BD912" s="163">
        <v>35</v>
      </c>
      <c r="BE912" s="163"/>
      <c r="BF912" s="163"/>
      <c r="BG912" s="163"/>
      <c r="BH912" s="163"/>
      <c r="BI912" s="163"/>
      <c r="BJ912" s="163"/>
      <c r="BK912" s="164"/>
      <c r="BL912" s="164"/>
      <c r="BM912" s="164"/>
      <c r="BN912" s="164"/>
      <c r="BO912" s="164"/>
      <c r="BP912" s="164"/>
      <c r="BQ912" s="164"/>
      <c r="BR912" s="164"/>
      <c r="BS912" s="164"/>
      <c r="BT912" s="164"/>
      <c r="BU912" s="164"/>
      <c r="BV912" s="164"/>
      <c r="BW912" s="164"/>
      <c r="BX912" s="164"/>
      <c r="BY912" s="165">
        <v>35</v>
      </c>
      <c r="BZ912" s="165"/>
      <c r="CA912" s="165"/>
      <c r="CB912" s="165"/>
      <c r="CC912" s="165"/>
      <c r="CD912" s="165"/>
      <c r="CE912" s="165"/>
      <c r="CF912" s="164"/>
      <c r="CG912" s="164"/>
      <c r="CH912" s="164"/>
      <c r="CI912" s="164"/>
      <c r="CJ912" s="164"/>
      <c r="CK912" s="164"/>
      <c r="CL912" s="164"/>
      <c r="CM912" s="164"/>
      <c r="CN912" s="164"/>
    </row>
    <row r="913" spans="5:92" ht="14.25" customHeight="1" x14ac:dyDescent="0.35">
      <c r="E913" s="164">
        <v>783</v>
      </c>
      <c r="F913" s="164"/>
      <c r="G913" s="189"/>
      <c r="H913" s="189"/>
      <c r="I913" s="189"/>
      <c r="J913" s="189"/>
      <c r="K913" s="189"/>
      <c r="L913" s="189"/>
      <c r="M913" s="189"/>
      <c r="N913" s="189"/>
      <c r="O913" s="189"/>
      <c r="P913" s="189"/>
      <c r="Q913" s="189"/>
      <c r="R913" s="189"/>
      <c r="S913" s="189"/>
      <c r="T913" s="163" t="s">
        <v>2128</v>
      </c>
      <c r="U913" s="163"/>
      <c r="V913" s="163"/>
      <c r="W913" s="163"/>
      <c r="X913" s="163"/>
      <c r="Y913" s="163"/>
      <c r="Z913" s="163"/>
      <c r="AA913" s="163"/>
      <c r="AB913" s="163"/>
      <c r="AC913" s="163"/>
      <c r="AD913" s="163"/>
      <c r="AE913" s="163"/>
      <c r="AF913" s="163"/>
      <c r="AG913" s="163"/>
      <c r="AH913" s="163"/>
      <c r="AI913" s="163"/>
      <c r="AJ913" s="163"/>
      <c r="AK913" s="163"/>
      <c r="AL913" s="163"/>
      <c r="AM913" s="163"/>
      <c r="AN913" s="163"/>
      <c r="AO913" s="163"/>
      <c r="AP913" s="163"/>
      <c r="AQ913" s="163"/>
      <c r="AR913" s="163"/>
      <c r="AS913" s="163"/>
      <c r="AT913" s="163"/>
      <c r="AU913" s="163"/>
      <c r="AV913" s="163"/>
      <c r="AW913" s="163"/>
      <c r="AX913" s="163"/>
      <c r="AY913" s="163"/>
      <c r="AZ913" s="163"/>
      <c r="BA913" s="163"/>
      <c r="BB913" s="163"/>
      <c r="BC913" s="163"/>
      <c r="BD913" s="163">
        <v>28</v>
      </c>
      <c r="BE913" s="163"/>
      <c r="BF913" s="163"/>
      <c r="BG913" s="163"/>
      <c r="BH913" s="163"/>
      <c r="BI913" s="163"/>
      <c r="BJ913" s="163"/>
      <c r="BK913" s="164"/>
      <c r="BL913" s="164"/>
      <c r="BM913" s="164"/>
      <c r="BN913" s="164"/>
      <c r="BO913" s="164"/>
      <c r="BP913" s="164"/>
      <c r="BQ913" s="164"/>
      <c r="BR913" s="164"/>
      <c r="BS913" s="164"/>
      <c r="BT913" s="164"/>
      <c r="BU913" s="164"/>
      <c r="BV913" s="164"/>
      <c r="BW913" s="164"/>
      <c r="BX913" s="164"/>
      <c r="BY913" s="165">
        <v>28</v>
      </c>
      <c r="BZ913" s="165"/>
      <c r="CA913" s="165"/>
      <c r="CB913" s="165"/>
      <c r="CC913" s="165"/>
      <c r="CD913" s="165"/>
      <c r="CE913" s="165"/>
      <c r="CF913" s="164"/>
      <c r="CG913" s="164"/>
      <c r="CH913" s="164"/>
      <c r="CI913" s="164"/>
      <c r="CJ913" s="164"/>
      <c r="CK913" s="164"/>
      <c r="CL913" s="164"/>
      <c r="CM913" s="164"/>
      <c r="CN913" s="164"/>
    </row>
    <row r="914" spans="5:92" ht="14.25" customHeight="1" x14ac:dyDescent="0.35">
      <c r="E914" s="164">
        <v>784</v>
      </c>
      <c r="F914" s="164"/>
      <c r="G914" s="189"/>
      <c r="H914" s="189"/>
      <c r="I914" s="189"/>
      <c r="J914" s="189"/>
      <c r="K914" s="189"/>
      <c r="L914" s="189"/>
      <c r="M914" s="189"/>
      <c r="N914" s="189"/>
      <c r="O914" s="189"/>
      <c r="P914" s="189"/>
      <c r="Q914" s="189"/>
      <c r="R914" s="189"/>
      <c r="S914" s="189"/>
      <c r="T914" s="163" t="s">
        <v>2129</v>
      </c>
      <c r="U914" s="163"/>
      <c r="V914" s="163"/>
      <c r="W914" s="163"/>
      <c r="X914" s="163"/>
      <c r="Y914" s="163"/>
      <c r="Z914" s="163"/>
      <c r="AA914" s="163"/>
      <c r="AB914" s="163"/>
      <c r="AC914" s="163"/>
      <c r="AD914" s="163"/>
      <c r="AE914" s="163"/>
      <c r="AF914" s="163"/>
      <c r="AG914" s="163"/>
      <c r="AH914" s="163"/>
      <c r="AI914" s="163"/>
      <c r="AJ914" s="163"/>
      <c r="AK914" s="163"/>
      <c r="AL914" s="163"/>
      <c r="AM914" s="163"/>
      <c r="AN914" s="163"/>
      <c r="AO914" s="163"/>
      <c r="AP914" s="163"/>
      <c r="AQ914" s="163"/>
      <c r="AR914" s="163"/>
      <c r="AS914" s="163"/>
      <c r="AT914" s="163"/>
      <c r="AU914" s="163"/>
      <c r="AV914" s="163"/>
      <c r="AW914" s="163"/>
      <c r="AX914" s="163"/>
      <c r="AY914" s="163"/>
      <c r="AZ914" s="163"/>
      <c r="BA914" s="163"/>
      <c r="BB914" s="163"/>
      <c r="BC914" s="163"/>
      <c r="BD914" s="163">
        <v>41</v>
      </c>
      <c r="BE914" s="163"/>
      <c r="BF914" s="163"/>
      <c r="BG914" s="163"/>
      <c r="BH914" s="163"/>
      <c r="BI914" s="163"/>
      <c r="BJ914" s="163"/>
      <c r="BK914" s="164"/>
      <c r="BL914" s="164"/>
      <c r="BM914" s="164"/>
      <c r="BN914" s="164"/>
      <c r="BO914" s="164"/>
      <c r="BP914" s="164"/>
      <c r="BQ914" s="164"/>
      <c r="BR914" s="164"/>
      <c r="BS914" s="164"/>
      <c r="BT914" s="164"/>
      <c r="BU914" s="164"/>
      <c r="BV914" s="164"/>
      <c r="BW914" s="164"/>
      <c r="BX914" s="164"/>
      <c r="BY914" s="165">
        <v>41</v>
      </c>
      <c r="BZ914" s="165"/>
      <c r="CA914" s="165"/>
      <c r="CB914" s="165"/>
      <c r="CC914" s="165"/>
      <c r="CD914" s="165"/>
      <c r="CE914" s="165"/>
      <c r="CF914" s="164"/>
      <c r="CG914" s="164"/>
      <c r="CH914" s="164"/>
      <c r="CI914" s="164"/>
      <c r="CJ914" s="164"/>
      <c r="CK914" s="164"/>
      <c r="CL914" s="164"/>
      <c r="CM914" s="164"/>
      <c r="CN914" s="164"/>
    </row>
    <row r="915" spans="5:92" ht="14.25" customHeight="1" x14ac:dyDescent="0.35">
      <c r="E915" s="164">
        <v>785</v>
      </c>
      <c r="F915" s="164"/>
      <c r="G915" s="189"/>
      <c r="H915" s="189"/>
      <c r="I915" s="189"/>
      <c r="J915" s="189"/>
      <c r="K915" s="189"/>
      <c r="L915" s="189"/>
      <c r="M915" s="189"/>
      <c r="N915" s="189"/>
      <c r="O915" s="189"/>
      <c r="P915" s="189"/>
      <c r="Q915" s="189"/>
      <c r="R915" s="189"/>
      <c r="S915" s="189"/>
      <c r="T915" s="163" t="s">
        <v>2130</v>
      </c>
      <c r="U915" s="163"/>
      <c r="V915" s="163"/>
      <c r="W915" s="163"/>
      <c r="X915" s="163"/>
      <c r="Y915" s="163"/>
      <c r="Z915" s="163"/>
      <c r="AA915" s="163"/>
      <c r="AB915" s="163"/>
      <c r="AC915" s="163"/>
      <c r="AD915" s="163"/>
      <c r="AE915" s="163"/>
      <c r="AF915" s="163"/>
      <c r="AG915" s="163"/>
      <c r="AH915" s="163"/>
      <c r="AI915" s="163"/>
      <c r="AJ915" s="163"/>
      <c r="AK915" s="163"/>
      <c r="AL915" s="163"/>
      <c r="AM915" s="163"/>
      <c r="AN915" s="163"/>
      <c r="AO915" s="163"/>
      <c r="AP915" s="163"/>
      <c r="AQ915" s="163"/>
      <c r="AR915" s="163"/>
      <c r="AS915" s="163"/>
      <c r="AT915" s="163"/>
      <c r="AU915" s="163"/>
      <c r="AV915" s="163"/>
      <c r="AW915" s="163"/>
      <c r="AX915" s="163"/>
      <c r="AY915" s="163"/>
      <c r="AZ915" s="163"/>
      <c r="BA915" s="163"/>
      <c r="BB915" s="163"/>
      <c r="BC915" s="163"/>
      <c r="BD915" s="163">
        <v>92</v>
      </c>
      <c r="BE915" s="163"/>
      <c r="BF915" s="163"/>
      <c r="BG915" s="163"/>
      <c r="BH915" s="163"/>
      <c r="BI915" s="163"/>
      <c r="BJ915" s="163"/>
      <c r="BK915" s="164"/>
      <c r="BL915" s="164"/>
      <c r="BM915" s="164"/>
      <c r="BN915" s="164"/>
      <c r="BO915" s="164"/>
      <c r="BP915" s="164"/>
      <c r="BQ915" s="164"/>
      <c r="BR915" s="164"/>
      <c r="BS915" s="164"/>
      <c r="BT915" s="164"/>
      <c r="BU915" s="164"/>
      <c r="BV915" s="164"/>
      <c r="BW915" s="164"/>
      <c r="BX915" s="164"/>
      <c r="BY915" s="165">
        <v>92</v>
      </c>
      <c r="BZ915" s="165"/>
      <c r="CA915" s="165"/>
      <c r="CB915" s="165"/>
      <c r="CC915" s="165"/>
      <c r="CD915" s="165"/>
      <c r="CE915" s="165"/>
      <c r="CF915" s="164"/>
      <c r="CG915" s="164"/>
      <c r="CH915" s="164"/>
      <c r="CI915" s="164"/>
      <c r="CJ915" s="164"/>
      <c r="CK915" s="164"/>
      <c r="CL915" s="164"/>
      <c r="CM915" s="164"/>
      <c r="CN915" s="164"/>
    </row>
    <row r="916" spans="5:92" ht="14.25" customHeight="1" x14ac:dyDescent="0.35">
      <c r="E916" s="164">
        <v>786</v>
      </c>
      <c r="F916" s="164"/>
      <c r="G916" s="189"/>
      <c r="H916" s="189"/>
      <c r="I916" s="189"/>
      <c r="J916" s="189"/>
      <c r="K916" s="189"/>
      <c r="L916" s="189"/>
      <c r="M916" s="189"/>
      <c r="N916" s="189"/>
      <c r="O916" s="189"/>
      <c r="P916" s="189"/>
      <c r="Q916" s="189"/>
      <c r="R916" s="189"/>
      <c r="S916" s="189"/>
      <c r="T916" s="163" t="s">
        <v>2131</v>
      </c>
      <c r="U916" s="163"/>
      <c r="V916" s="163"/>
      <c r="W916" s="163"/>
      <c r="X916" s="163"/>
      <c r="Y916" s="163"/>
      <c r="Z916" s="163"/>
      <c r="AA916" s="163"/>
      <c r="AB916" s="163"/>
      <c r="AC916" s="163"/>
      <c r="AD916" s="163"/>
      <c r="AE916" s="163"/>
      <c r="AF916" s="163"/>
      <c r="AG916" s="163"/>
      <c r="AH916" s="163"/>
      <c r="AI916" s="163"/>
      <c r="AJ916" s="163"/>
      <c r="AK916" s="163"/>
      <c r="AL916" s="163"/>
      <c r="AM916" s="163"/>
      <c r="AN916" s="163"/>
      <c r="AO916" s="163"/>
      <c r="AP916" s="163"/>
      <c r="AQ916" s="163"/>
      <c r="AR916" s="163"/>
      <c r="AS916" s="163"/>
      <c r="AT916" s="163"/>
      <c r="AU916" s="163"/>
      <c r="AV916" s="163"/>
      <c r="AW916" s="163"/>
      <c r="AX916" s="163"/>
      <c r="AY916" s="163"/>
      <c r="AZ916" s="163"/>
      <c r="BA916" s="163"/>
      <c r="BB916" s="163"/>
      <c r="BC916" s="163"/>
      <c r="BD916" s="163"/>
      <c r="BE916" s="163"/>
      <c r="BF916" s="163"/>
      <c r="BG916" s="163"/>
      <c r="BH916" s="163"/>
      <c r="BI916" s="163"/>
      <c r="BJ916" s="163"/>
      <c r="BK916" s="164">
        <v>22</v>
      </c>
      <c r="BL916" s="164"/>
      <c r="BM916" s="164"/>
      <c r="BN916" s="164"/>
      <c r="BO916" s="164"/>
      <c r="BP916" s="164"/>
      <c r="BQ916" s="164"/>
      <c r="BR916" s="164"/>
      <c r="BS916" s="164"/>
      <c r="BT916" s="164"/>
      <c r="BU916" s="164"/>
      <c r="BV916" s="164"/>
      <c r="BW916" s="164"/>
      <c r="BX916" s="164"/>
      <c r="BY916" s="165">
        <v>22</v>
      </c>
      <c r="BZ916" s="165"/>
      <c r="CA916" s="165"/>
      <c r="CB916" s="165"/>
      <c r="CC916" s="165"/>
      <c r="CD916" s="165"/>
      <c r="CE916" s="165"/>
      <c r="CF916" s="164"/>
      <c r="CG916" s="164"/>
      <c r="CH916" s="164"/>
      <c r="CI916" s="164"/>
      <c r="CJ916" s="164"/>
      <c r="CK916" s="164"/>
      <c r="CL916" s="164"/>
      <c r="CM916" s="164"/>
      <c r="CN916" s="164"/>
    </row>
    <row r="917" spans="5:92" ht="14.25" customHeight="1" x14ac:dyDescent="0.35">
      <c r="E917" s="164">
        <v>787</v>
      </c>
      <c r="F917" s="164"/>
      <c r="G917" s="189"/>
      <c r="H917" s="189"/>
      <c r="I917" s="189"/>
      <c r="J917" s="189"/>
      <c r="K917" s="189"/>
      <c r="L917" s="189"/>
      <c r="M917" s="189"/>
      <c r="N917" s="189"/>
      <c r="O917" s="189"/>
      <c r="P917" s="189"/>
      <c r="Q917" s="189"/>
      <c r="R917" s="189"/>
      <c r="S917" s="189"/>
      <c r="T917" s="163" t="s">
        <v>2132</v>
      </c>
      <c r="U917" s="163"/>
      <c r="V917" s="163"/>
      <c r="W917" s="163"/>
      <c r="X917" s="163"/>
      <c r="Y917" s="163"/>
      <c r="Z917" s="163"/>
      <c r="AA917" s="163"/>
      <c r="AB917" s="163"/>
      <c r="AC917" s="163"/>
      <c r="AD917" s="163"/>
      <c r="AE917" s="163"/>
      <c r="AF917" s="163"/>
      <c r="AG917" s="163"/>
      <c r="AH917" s="163"/>
      <c r="AI917" s="163"/>
      <c r="AJ917" s="163"/>
      <c r="AK917" s="163"/>
      <c r="AL917" s="163"/>
      <c r="AM917" s="163"/>
      <c r="AN917" s="163"/>
      <c r="AO917" s="163"/>
      <c r="AP917" s="163"/>
      <c r="AQ917" s="163"/>
      <c r="AR917" s="163"/>
      <c r="AS917" s="163"/>
      <c r="AT917" s="163"/>
      <c r="AU917" s="163"/>
      <c r="AV917" s="163"/>
      <c r="AW917" s="163"/>
      <c r="AX917" s="163"/>
      <c r="AY917" s="163"/>
      <c r="AZ917" s="163"/>
      <c r="BA917" s="163"/>
      <c r="BB917" s="163"/>
      <c r="BC917" s="163"/>
      <c r="BD917" s="163"/>
      <c r="BE917" s="163"/>
      <c r="BF917" s="163"/>
      <c r="BG917" s="163"/>
      <c r="BH917" s="163"/>
      <c r="BI917" s="163"/>
      <c r="BJ917" s="163"/>
      <c r="BK917" s="164">
        <v>61</v>
      </c>
      <c r="BL917" s="164"/>
      <c r="BM917" s="164"/>
      <c r="BN917" s="164"/>
      <c r="BO917" s="164"/>
      <c r="BP917" s="164"/>
      <c r="BQ917" s="164"/>
      <c r="BR917" s="164"/>
      <c r="BS917" s="164"/>
      <c r="BT917" s="164"/>
      <c r="BU917" s="164"/>
      <c r="BV917" s="164"/>
      <c r="BW917" s="164"/>
      <c r="BX917" s="164"/>
      <c r="BY917" s="165">
        <v>61</v>
      </c>
      <c r="BZ917" s="165"/>
      <c r="CA917" s="165"/>
      <c r="CB917" s="165"/>
      <c r="CC917" s="165"/>
      <c r="CD917" s="165"/>
      <c r="CE917" s="165"/>
      <c r="CF917" s="164"/>
      <c r="CG917" s="164"/>
      <c r="CH917" s="164"/>
      <c r="CI917" s="164"/>
      <c r="CJ917" s="164"/>
      <c r="CK917" s="164"/>
      <c r="CL917" s="164"/>
      <c r="CM917" s="164"/>
      <c r="CN917" s="164"/>
    </row>
    <row r="918" spans="5:92" ht="14.25" customHeight="1" x14ac:dyDescent="0.35">
      <c r="E918" s="164">
        <v>788</v>
      </c>
      <c r="F918" s="164"/>
      <c r="G918" s="189"/>
      <c r="H918" s="189"/>
      <c r="I918" s="189"/>
      <c r="J918" s="189"/>
      <c r="K918" s="189"/>
      <c r="L918" s="189"/>
      <c r="M918" s="189"/>
      <c r="N918" s="189"/>
      <c r="O918" s="189"/>
      <c r="P918" s="189"/>
      <c r="Q918" s="189"/>
      <c r="R918" s="189"/>
      <c r="S918" s="189"/>
      <c r="T918" s="163" t="s">
        <v>2133</v>
      </c>
      <c r="U918" s="163"/>
      <c r="V918" s="163"/>
      <c r="W918" s="163"/>
      <c r="X918" s="163"/>
      <c r="Y918" s="163"/>
      <c r="Z918" s="163"/>
      <c r="AA918" s="163"/>
      <c r="AB918" s="163"/>
      <c r="AC918" s="163"/>
      <c r="AD918" s="163"/>
      <c r="AE918" s="163"/>
      <c r="AF918" s="163"/>
      <c r="AG918" s="163"/>
      <c r="AH918" s="163"/>
      <c r="AI918" s="163"/>
      <c r="AJ918" s="163"/>
      <c r="AK918" s="163"/>
      <c r="AL918" s="163"/>
      <c r="AM918" s="163"/>
      <c r="AN918" s="163"/>
      <c r="AO918" s="163"/>
      <c r="AP918" s="163"/>
      <c r="AQ918" s="163"/>
      <c r="AR918" s="163"/>
      <c r="AS918" s="163"/>
      <c r="AT918" s="163"/>
      <c r="AU918" s="163"/>
      <c r="AV918" s="163"/>
      <c r="AW918" s="163"/>
      <c r="AX918" s="163"/>
      <c r="AY918" s="163"/>
      <c r="AZ918" s="163"/>
      <c r="BA918" s="163"/>
      <c r="BB918" s="163"/>
      <c r="BC918" s="163"/>
      <c r="BD918" s="163">
        <v>166</v>
      </c>
      <c r="BE918" s="163"/>
      <c r="BF918" s="163"/>
      <c r="BG918" s="163"/>
      <c r="BH918" s="163"/>
      <c r="BI918" s="163"/>
      <c r="BJ918" s="163"/>
      <c r="BK918" s="164"/>
      <c r="BL918" s="164"/>
      <c r="BM918" s="164"/>
      <c r="BN918" s="164"/>
      <c r="BO918" s="164"/>
      <c r="BP918" s="164"/>
      <c r="BQ918" s="164"/>
      <c r="BR918" s="164"/>
      <c r="BS918" s="164"/>
      <c r="BT918" s="164"/>
      <c r="BU918" s="164"/>
      <c r="BV918" s="164"/>
      <c r="BW918" s="164"/>
      <c r="BX918" s="164"/>
      <c r="BY918" s="165">
        <v>166</v>
      </c>
      <c r="BZ918" s="165"/>
      <c r="CA918" s="165"/>
      <c r="CB918" s="165"/>
      <c r="CC918" s="165"/>
      <c r="CD918" s="165"/>
      <c r="CE918" s="165"/>
      <c r="CF918" s="164"/>
      <c r="CG918" s="164"/>
      <c r="CH918" s="164"/>
      <c r="CI918" s="164"/>
      <c r="CJ918" s="164"/>
      <c r="CK918" s="164"/>
      <c r="CL918" s="164"/>
      <c r="CM918" s="164"/>
      <c r="CN918" s="164"/>
    </row>
    <row r="919" spans="5:92" ht="14.25" customHeight="1" x14ac:dyDescent="0.35">
      <c r="E919" s="164">
        <v>789</v>
      </c>
      <c r="F919" s="164"/>
      <c r="G919" s="189"/>
      <c r="H919" s="189"/>
      <c r="I919" s="189"/>
      <c r="J919" s="189"/>
      <c r="K919" s="189"/>
      <c r="L919" s="189"/>
      <c r="M919" s="189"/>
      <c r="N919" s="189"/>
      <c r="O919" s="189"/>
      <c r="P919" s="189"/>
      <c r="Q919" s="189"/>
      <c r="R919" s="189"/>
      <c r="S919" s="189"/>
      <c r="T919" s="163" t="s">
        <v>2134</v>
      </c>
      <c r="U919" s="163"/>
      <c r="V919" s="163"/>
      <c r="W919" s="163"/>
      <c r="X919" s="163"/>
      <c r="Y919" s="163"/>
      <c r="Z919" s="163"/>
      <c r="AA919" s="163"/>
      <c r="AB919" s="163"/>
      <c r="AC919" s="163"/>
      <c r="AD919" s="163"/>
      <c r="AE919" s="163"/>
      <c r="AF919" s="163"/>
      <c r="AG919" s="163"/>
      <c r="AH919" s="163"/>
      <c r="AI919" s="163"/>
      <c r="AJ919" s="163"/>
      <c r="AK919" s="163"/>
      <c r="AL919" s="163"/>
      <c r="AM919" s="163"/>
      <c r="AN919" s="163"/>
      <c r="AO919" s="163"/>
      <c r="AP919" s="163"/>
      <c r="AQ919" s="163"/>
      <c r="AR919" s="163"/>
      <c r="AS919" s="163"/>
      <c r="AT919" s="163"/>
      <c r="AU919" s="163"/>
      <c r="AV919" s="163"/>
      <c r="AW919" s="163"/>
      <c r="AX919" s="163"/>
      <c r="AY919" s="163"/>
      <c r="AZ919" s="163"/>
      <c r="BA919" s="163"/>
      <c r="BB919" s="163"/>
      <c r="BC919" s="163"/>
      <c r="BD919" s="163"/>
      <c r="BE919" s="163"/>
      <c r="BF919" s="163"/>
      <c r="BG919" s="163"/>
      <c r="BH919" s="163"/>
      <c r="BI919" s="163"/>
      <c r="BJ919" s="163"/>
      <c r="BK919" s="164">
        <v>32</v>
      </c>
      <c r="BL919" s="164"/>
      <c r="BM919" s="164"/>
      <c r="BN919" s="164"/>
      <c r="BO919" s="164"/>
      <c r="BP919" s="164"/>
      <c r="BQ919" s="164"/>
      <c r="BR919" s="164"/>
      <c r="BS919" s="164"/>
      <c r="BT919" s="164"/>
      <c r="BU919" s="164"/>
      <c r="BV919" s="164"/>
      <c r="BW919" s="164"/>
      <c r="BX919" s="164"/>
      <c r="BY919" s="165">
        <v>32</v>
      </c>
      <c r="BZ919" s="165"/>
      <c r="CA919" s="165"/>
      <c r="CB919" s="165"/>
      <c r="CC919" s="165"/>
      <c r="CD919" s="165"/>
      <c r="CE919" s="165"/>
      <c r="CF919" s="164"/>
      <c r="CG919" s="164"/>
      <c r="CH919" s="164"/>
      <c r="CI919" s="164"/>
      <c r="CJ919" s="164"/>
      <c r="CK919" s="164"/>
      <c r="CL919" s="164"/>
      <c r="CM919" s="164"/>
      <c r="CN919" s="164"/>
    </row>
    <row r="920" spans="5:92" ht="14.25" customHeight="1" x14ac:dyDescent="0.35">
      <c r="E920" s="164">
        <v>790</v>
      </c>
      <c r="F920" s="164"/>
      <c r="G920" s="189"/>
      <c r="H920" s="189"/>
      <c r="I920" s="189"/>
      <c r="J920" s="189"/>
      <c r="K920" s="189"/>
      <c r="L920" s="189"/>
      <c r="M920" s="189"/>
      <c r="N920" s="189"/>
      <c r="O920" s="189"/>
      <c r="P920" s="189"/>
      <c r="Q920" s="189"/>
      <c r="R920" s="189"/>
      <c r="S920" s="189"/>
      <c r="T920" s="163" t="s">
        <v>2135</v>
      </c>
      <c r="U920" s="163"/>
      <c r="V920" s="163"/>
      <c r="W920" s="163"/>
      <c r="X920" s="163"/>
      <c r="Y920" s="163"/>
      <c r="Z920" s="163"/>
      <c r="AA920" s="163"/>
      <c r="AB920" s="163"/>
      <c r="AC920" s="163"/>
      <c r="AD920" s="163"/>
      <c r="AE920" s="163"/>
      <c r="AF920" s="163"/>
      <c r="AG920" s="163"/>
      <c r="AH920" s="163"/>
      <c r="AI920" s="163"/>
      <c r="AJ920" s="163"/>
      <c r="AK920" s="163"/>
      <c r="AL920" s="163"/>
      <c r="AM920" s="163"/>
      <c r="AN920" s="163"/>
      <c r="AO920" s="163"/>
      <c r="AP920" s="163"/>
      <c r="AQ920" s="163"/>
      <c r="AR920" s="163"/>
      <c r="AS920" s="163"/>
      <c r="AT920" s="163"/>
      <c r="AU920" s="163"/>
      <c r="AV920" s="163"/>
      <c r="AW920" s="163"/>
      <c r="AX920" s="163"/>
      <c r="AY920" s="163"/>
      <c r="AZ920" s="163"/>
      <c r="BA920" s="163"/>
      <c r="BB920" s="163"/>
      <c r="BC920" s="163"/>
      <c r="BD920" s="163"/>
      <c r="BE920" s="163"/>
      <c r="BF920" s="163"/>
      <c r="BG920" s="163"/>
      <c r="BH920" s="163"/>
      <c r="BI920" s="163"/>
      <c r="BJ920" s="163"/>
      <c r="BK920" s="164">
        <v>31</v>
      </c>
      <c r="BL920" s="164"/>
      <c r="BM920" s="164"/>
      <c r="BN920" s="164"/>
      <c r="BO920" s="164"/>
      <c r="BP920" s="164"/>
      <c r="BQ920" s="164"/>
      <c r="BR920" s="164"/>
      <c r="BS920" s="164"/>
      <c r="BT920" s="164"/>
      <c r="BU920" s="164"/>
      <c r="BV920" s="164"/>
      <c r="BW920" s="164"/>
      <c r="BX920" s="164"/>
      <c r="BY920" s="165">
        <v>31</v>
      </c>
      <c r="BZ920" s="165"/>
      <c r="CA920" s="165"/>
      <c r="CB920" s="165"/>
      <c r="CC920" s="165"/>
      <c r="CD920" s="165"/>
      <c r="CE920" s="165"/>
      <c r="CF920" s="164"/>
      <c r="CG920" s="164"/>
      <c r="CH920" s="164"/>
      <c r="CI920" s="164"/>
      <c r="CJ920" s="164"/>
      <c r="CK920" s="164"/>
      <c r="CL920" s="164"/>
      <c r="CM920" s="164"/>
      <c r="CN920" s="164"/>
    </row>
    <row r="921" spans="5:92" ht="14.25" customHeight="1" x14ac:dyDescent="0.35">
      <c r="E921" s="164">
        <v>791</v>
      </c>
      <c r="F921" s="164"/>
      <c r="G921" s="189"/>
      <c r="H921" s="189"/>
      <c r="I921" s="189"/>
      <c r="J921" s="189"/>
      <c r="K921" s="189"/>
      <c r="L921" s="189"/>
      <c r="M921" s="189"/>
      <c r="N921" s="189"/>
      <c r="O921" s="189"/>
      <c r="P921" s="189"/>
      <c r="Q921" s="189"/>
      <c r="R921" s="189"/>
      <c r="S921" s="189"/>
      <c r="T921" s="163" t="s">
        <v>2136</v>
      </c>
      <c r="U921" s="163"/>
      <c r="V921" s="163"/>
      <c r="W921" s="163"/>
      <c r="X921" s="163"/>
      <c r="Y921" s="163"/>
      <c r="Z921" s="163"/>
      <c r="AA921" s="163"/>
      <c r="AB921" s="163"/>
      <c r="AC921" s="163"/>
      <c r="AD921" s="163"/>
      <c r="AE921" s="163"/>
      <c r="AF921" s="163"/>
      <c r="AG921" s="163"/>
      <c r="AH921" s="163"/>
      <c r="AI921" s="163"/>
      <c r="AJ921" s="163"/>
      <c r="AK921" s="163"/>
      <c r="AL921" s="163"/>
      <c r="AM921" s="163"/>
      <c r="AN921" s="163"/>
      <c r="AO921" s="163"/>
      <c r="AP921" s="163"/>
      <c r="AQ921" s="163"/>
      <c r="AR921" s="163"/>
      <c r="AS921" s="163"/>
      <c r="AT921" s="163"/>
      <c r="AU921" s="163"/>
      <c r="AV921" s="163"/>
      <c r="AW921" s="163"/>
      <c r="AX921" s="163"/>
      <c r="AY921" s="163"/>
      <c r="AZ921" s="163"/>
      <c r="BA921" s="163"/>
      <c r="BB921" s="163"/>
      <c r="BC921" s="163"/>
      <c r="BD921" s="163"/>
      <c r="BE921" s="163"/>
      <c r="BF921" s="163"/>
      <c r="BG921" s="163"/>
      <c r="BH921" s="163"/>
      <c r="BI921" s="163"/>
      <c r="BJ921" s="163"/>
      <c r="BK921" s="164">
        <v>8</v>
      </c>
      <c r="BL921" s="164"/>
      <c r="BM921" s="164"/>
      <c r="BN921" s="164"/>
      <c r="BO921" s="164"/>
      <c r="BP921" s="164"/>
      <c r="BQ921" s="164"/>
      <c r="BR921" s="164"/>
      <c r="BS921" s="164"/>
      <c r="BT921" s="164"/>
      <c r="BU921" s="164"/>
      <c r="BV921" s="164"/>
      <c r="BW921" s="164"/>
      <c r="BX921" s="164"/>
      <c r="BY921" s="165">
        <v>8</v>
      </c>
      <c r="BZ921" s="165"/>
      <c r="CA921" s="165"/>
      <c r="CB921" s="165"/>
      <c r="CC921" s="165"/>
      <c r="CD921" s="165"/>
      <c r="CE921" s="165"/>
      <c r="CF921" s="164"/>
      <c r="CG921" s="164"/>
      <c r="CH921" s="164"/>
      <c r="CI921" s="164"/>
      <c r="CJ921" s="164"/>
      <c r="CK921" s="164"/>
      <c r="CL921" s="164"/>
      <c r="CM921" s="164"/>
      <c r="CN921" s="164"/>
    </row>
    <row r="922" spans="5:92" ht="14.25" customHeight="1" x14ac:dyDescent="0.35">
      <c r="E922" s="164">
        <v>792</v>
      </c>
      <c r="F922" s="164"/>
      <c r="G922" s="189"/>
      <c r="H922" s="189"/>
      <c r="I922" s="189"/>
      <c r="J922" s="189"/>
      <c r="K922" s="189"/>
      <c r="L922" s="189"/>
      <c r="M922" s="189"/>
      <c r="N922" s="189"/>
      <c r="O922" s="189"/>
      <c r="P922" s="189"/>
      <c r="Q922" s="189"/>
      <c r="R922" s="189"/>
      <c r="S922" s="189"/>
      <c r="T922" s="163" t="s">
        <v>2137</v>
      </c>
      <c r="U922" s="163"/>
      <c r="V922" s="163"/>
      <c r="W922" s="163"/>
      <c r="X922" s="163"/>
      <c r="Y922" s="163"/>
      <c r="Z922" s="163"/>
      <c r="AA922" s="163"/>
      <c r="AB922" s="163"/>
      <c r="AC922" s="163"/>
      <c r="AD922" s="163"/>
      <c r="AE922" s="163"/>
      <c r="AF922" s="163"/>
      <c r="AG922" s="163"/>
      <c r="AH922" s="163"/>
      <c r="AI922" s="163"/>
      <c r="AJ922" s="163"/>
      <c r="AK922" s="163"/>
      <c r="AL922" s="163"/>
      <c r="AM922" s="163"/>
      <c r="AN922" s="163"/>
      <c r="AO922" s="163"/>
      <c r="AP922" s="163"/>
      <c r="AQ922" s="163"/>
      <c r="AR922" s="163"/>
      <c r="AS922" s="163"/>
      <c r="AT922" s="163"/>
      <c r="AU922" s="163"/>
      <c r="AV922" s="163"/>
      <c r="AW922" s="163"/>
      <c r="AX922" s="163"/>
      <c r="AY922" s="163"/>
      <c r="AZ922" s="163"/>
      <c r="BA922" s="163"/>
      <c r="BB922" s="163"/>
      <c r="BC922" s="163"/>
      <c r="BD922" s="163"/>
      <c r="BE922" s="163"/>
      <c r="BF922" s="163"/>
      <c r="BG922" s="163"/>
      <c r="BH922" s="163"/>
      <c r="BI922" s="163"/>
      <c r="BJ922" s="163"/>
      <c r="BK922" s="164">
        <v>50</v>
      </c>
      <c r="BL922" s="164"/>
      <c r="BM922" s="164"/>
      <c r="BN922" s="164"/>
      <c r="BO922" s="164"/>
      <c r="BP922" s="164"/>
      <c r="BQ922" s="164"/>
      <c r="BR922" s="164"/>
      <c r="BS922" s="164"/>
      <c r="BT922" s="164"/>
      <c r="BU922" s="164"/>
      <c r="BV922" s="164"/>
      <c r="BW922" s="164"/>
      <c r="BX922" s="164"/>
      <c r="BY922" s="165">
        <v>50</v>
      </c>
      <c r="BZ922" s="165"/>
      <c r="CA922" s="165"/>
      <c r="CB922" s="165"/>
      <c r="CC922" s="165"/>
      <c r="CD922" s="165"/>
      <c r="CE922" s="165"/>
      <c r="CF922" s="164"/>
      <c r="CG922" s="164"/>
      <c r="CH922" s="164"/>
      <c r="CI922" s="164"/>
      <c r="CJ922" s="164"/>
      <c r="CK922" s="164"/>
      <c r="CL922" s="164"/>
      <c r="CM922" s="164"/>
      <c r="CN922" s="164"/>
    </row>
    <row r="923" spans="5:92" ht="14.25" customHeight="1" x14ac:dyDescent="0.35">
      <c r="E923" s="164">
        <v>793</v>
      </c>
      <c r="F923" s="164"/>
      <c r="G923" s="189"/>
      <c r="H923" s="189"/>
      <c r="I923" s="189"/>
      <c r="J923" s="189"/>
      <c r="K923" s="189"/>
      <c r="L923" s="189"/>
      <c r="M923" s="189"/>
      <c r="N923" s="189"/>
      <c r="O923" s="189"/>
      <c r="P923" s="189"/>
      <c r="Q923" s="189"/>
      <c r="R923" s="189"/>
      <c r="S923" s="189"/>
      <c r="T923" s="163" t="s">
        <v>2138</v>
      </c>
      <c r="U923" s="163"/>
      <c r="V923" s="163"/>
      <c r="W923" s="163"/>
      <c r="X923" s="163"/>
      <c r="Y923" s="163"/>
      <c r="Z923" s="163"/>
      <c r="AA923" s="163"/>
      <c r="AB923" s="163"/>
      <c r="AC923" s="163"/>
      <c r="AD923" s="163"/>
      <c r="AE923" s="163"/>
      <c r="AF923" s="163"/>
      <c r="AG923" s="163"/>
      <c r="AH923" s="163"/>
      <c r="AI923" s="163"/>
      <c r="AJ923" s="163"/>
      <c r="AK923" s="163"/>
      <c r="AL923" s="163"/>
      <c r="AM923" s="163"/>
      <c r="AN923" s="163"/>
      <c r="AO923" s="163"/>
      <c r="AP923" s="163"/>
      <c r="AQ923" s="163"/>
      <c r="AR923" s="163"/>
      <c r="AS923" s="163"/>
      <c r="AT923" s="163"/>
      <c r="AU923" s="163"/>
      <c r="AV923" s="163"/>
      <c r="AW923" s="163"/>
      <c r="AX923" s="163"/>
      <c r="AY923" s="163"/>
      <c r="AZ923" s="163"/>
      <c r="BA923" s="163"/>
      <c r="BB923" s="163"/>
      <c r="BC923" s="163"/>
      <c r="BD923" s="163"/>
      <c r="BE923" s="163"/>
      <c r="BF923" s="163"/>
      <c r="BG923" s="163"/>
      <c r="BH923" s="163"/>
      <c r="BI923" s="163"/>
      <c r="BJ923" s="163"/>
      <c r="BK923" s="164">
        <v>22</v>
      </c>
      <c r="BL923" s="164"/>
      <c r="BM923" s="164"/>
      <c r="BN923" s="164"/>
      <c r="BO923" s="164"/>
      <c r="BP923" s="164"/>
      <c r="BQ923" s="164"/>
      <c r="BR923" s="164"/>
      <c r="BS923" s="164"/>
      <c r="BT923" s="164"/>
      <c r="BU923" s="164"/>
      <c r="BV923" s="164"/>
      <c r="BW923" s="164"/>
      <c r="BX923" s="164"/>
      <c r="BY923" s="165">
        <v>22</v>
      </c>
      <c r="BZ923" s="165"/>
      <c r="CA923" s="165"/>
      <c r="CB923" s="165"/>
      <c r="CC923" s="165"/>
      <c r="CD923" s="165"/>
      <c r="CE923" s="165"/>
      <c r="CF923" s="164"/>
      <c r="CG923" s="164"/>
      <c r="CH923" s="164"/>
      <c r="CI923" s="164"/>
      <c r="CJ923" s="164"/>
      <c r="CK923" s="164"/>
      <c r="CL923" s="164"/>
      <c r="CM923" s="164"/>
      <c r="CN923" s="164"/>
    </row>
    <row r="924" spans="5:92" ht="14.25" customHeight="1" x14ac:dyDescent="0.35">
      <c r="E924" s="164">
        <v>794</v>
      </c>
      <c r="F924" s="164"/>
      <c r="G924" s="189"/>
      <c r="H924" s="189"/>
      <c r="I924" s="189"/>
      <c r="J924" s="189"/>
      <c r="K924" s="189"/>
      <c r="L924" s="189"/>
      <c r="M924" s="189"/>
      <c r="N924" s="189"/>
      <c r="O924" s="189"/>
      <c r="P924" s="189"/>
      <c r="Q924" s="189"/>
      <c r="R924" s="189"/>
      <c r="S924" s="189"/>
      <c r="T924" s="163" t="s">
        <v>2139</v>
      </c>
      <c r="U924" s="163"/>
      <c r="V924" s="163"/>
      <c r="W924" s="163"/>
      <c r="X924" s="163"/>
      <c r="Y924" s="163"/>
      <c r="Z924" s="163"/>
      <c r="AA924" s="163"/>
      <c r="AB924" s="163"/>
      <c r="AC924" s="163"/>
      <c r="AD924" s="163"/>
      <c r="AE924" s="163"/>
      <c r="AF924" s="163"/>
      <c r="AG924" s="163"/>
      <c r="AH924" s="163"/>
      <c r="AI924" s="163"/>
      <c r="AJ924" s="163"/>
      <c r="AK924" s="163"/>
      <c r="AL924" s="163"/>
      <c r="AM924" s="163"/>
      <c r="AN924" s="163"/>
      <c r="AO924" s="163"/>
      <c r="AP924" s="163"/>
      <c r="AQ924" s="163"/>
      <c r="AR924" s="163"/>
      <c r="AS924" s="163"/>
      <c r="AT924" s="163"/>
      <c r="AU924" s="163"/>
      <c r="AV924" s="163"/>
      <c r="AW924" s="163"/>
      <c r="AX924" s="163"/>
      <c r="AY924" s="163"/>
      <c r="AZ924" s="163"/>
      <c r="BA924" s="163"/>
      <c r="BB924" s="163"/>
      <c r="BC924" s="163"/>
      <c r="BD924" s="163"/>
      <c r="BE924" s="163"/>
      <c r="BF924" s="163"/>
      <c r="BG924" s="163"/>
      <c r="BH924" s="163"/>
      <c r="BI924" s="163"/>
      <c r="BJ924" s="163"/>
      <c r="BK924" s="164"/>
      <c r="BL924" s="164"/>
      <c r="BM924" s="164"/>
      <c r="BN924" s="164"/>
      <c r="BO924" s="164"/>
      <c r="BP924" s="164"/>
      <c r="BQ924" s="164"/>
      <c r="BR924" s="164">
        <v>21</v>
      </c>
      <c r="BS924" s="164"/>
      <c r="BT924" s="164"/>
      <c r="BU924" s="164"/>
      <c r="BV924" s="164"/>
      <c r="BW924" s="164"/>
      <c r="BX924" s="164"/>
      <c r="BY924" s="165">
        <v>21</v>
      </c>
      <c r="BZ924" s="165"/>
      <c r="CA924" s="165"/>
      <c r="CB924" s="165"/>
      <c r="CC924" s="165"/>
      <c r="CD924" s="165"/>
      <c r="CE924" s="165"/>
      <c r="CF924" s="164"/>
      <c r="CG924" s="164"/>
      <c r="CH924" s="164"/>
      <c r="CI924" s="164"/>
      <c r="CJ924" s="164"/>
      <c r="CK924" s="164"/>
      <c r="CL924" s="164"/>
      <c r="CM924" s="164"/>
      <c r="CN924" s="164"/>
    </row>
    <row r="925" spans="5:92" ht="14.25" customHeight="1" x14ac:dyDescent="0.35">
      <c r="E925" s="164">
        <v>795</v>
      </c>
      <c r="F925" s="164"/>
      <c r="G925" s="189"/>
      <c r="H925" s="189"/>
      <c r="I925" s="189"/>
      <c r="J925" s="189"/>
      <c r="K925" s="189"/>
      <c r="L925" s="189"/>
      <c r="M925" s="189"/>
      <c r="N925" s="189"/>
      <c r="O925" s="189"/>
      <c r="P925" s="189"/>
      <c r="Q925" s="189"/>
      <c r="R925" s="189"/>
      <c r="S925" s="189"/>
      <c r="T925" s="163" t="s">
        <v>2140</v>
      </c>
      <c r="U925" s="163"/>
      <c r="V925" s="163"/>
      <c r="W925" s="163"/>
      <c r="X925" s="163"/>
      <c r="Y925" s="163"/>
      <c r="Z925" s="163"/>
      <c r="AA925" s="163"/>
      <c r="AB925" s="163"/>
      <c r="AC925" s="163"/>
      <c r="AD925" s="163"/>
      <c r="AE925" s="163"/>
      <c r="AF925" s="163"/>
      <c r="AG925" s="163"/>
      <c r="AH925" s="163"/>
      <c r="AI925" s="163"/>
      <c r="AJ925" s="163"/>
      <c r="AK925" s="163"/>
      <c r="AL925" s="163"/>
      <c r="AM925" s="163"/>
      <c r="AN925" s="163"/>
      <c r="AO925" s="163"/>
      <c r="AP925" s="163"/>
      <c r="AQ925" s="163"/>
      <c r="AR925" s="163"/>
      <c r="AS925" s="163"/>
      <c r="AT925" s="163"/>
      <c r="AU925" s="163"/>
      <c r="AV925" s="163"/>
      <c r="AW925" s="163"/>
      <c r="AX925" s="163"/>
      <c r="AY925" s="163"/>
      <c r="AZ925" s="163"/>
      <c r="BA925" s="163"/>
      <c r="BB925" s="163"/>
      <c r="BC925" s="163"/>
      <c r="BD925" s="163"/>
      <c r="BE925" s="163"/>
      <c r="BF925" s="163"/>
      <c r="BG925" s="163"/>
      <c r="BH925" s="163"/>
      <c r="BI925" s="163"/>
      <c r="BJ925" s="163"/>
      <c r="BK925" s="164">
        <v>6</v>
      </c>
      <c r="BL925" s="164"/>
      <c r="BM925" s="164"/>
      <c r="BN925" s="164"/>
      <c r="BO925" s="164"/>
      <c r="BP925" s="164"/>
      <c r="BQ925" s="164"/>
      <c r="BR925" s="164"/>
      <c r="BS925" s="164"/>
      <c r="BT925" s="164"/>
      <c r="BU925" s="164"/>
      <c r="BV925" s="164"/>
      <c r="BW925" s="164"/>
      <c r="BX925" s="164"/>
      <c r="BY925" s="165">
        <v>6</v>
      </c>
      <c r="BZ925" s="165"/>
      <c r="CA925" s="165"/>
      <c r="CB925" s="165"/>
      <c r="CC925" s="165"/>
      <c r="CD925" s="165"/>
      <c r="CE925" s="165"/>
      <c r="CF925" s="164"/>
      <c r="CG925" s="164"/>
      <c r="CH925" s="164"/>
      <c r="CI925" s="164"/>
      <c r="CJ925" s="164"/>
      <c r="CK925" s="164"/>
      <c r="CL925" s="164"/>
      <c r="CM925" s="164"/>
      <c r="CN925" s="164"/>
    </row>
    <row r="926" spans="5:92" ht="14.25" customHeight="1" x14ac:dyDescent="0.35">
      <c r="E926" s="164">
        <v>796</v>
      </c>
      <c r="F926" s="164"/>
      <c r="G926" s="189"/>
      <c r="H926" s="189"/>
      <c r="I926" s="189"/>
      <c r="J926" s="189"/>
      <c r="K926" s="189"/>
      <c r="L926" s="189"/>
      <c r="M926" s="189"/>
      <c r="N926" s="189"/>
      <c r="O926" s="189"/>
      <c r="P926" s="189"/>
      <c r="Q926" s="189"/>
      <c r="R926" s="189"/>
      <c r="S926" s="189"/>
      <c r="T926" s="163" t="s">
        <v>2141</v>
      </c>
      <c r="U926" s="163"/>
      <c r="V926" s="163"/>
      <c r="W926" s="163"/>
      <c r="X926" s="163"/>
      <c r="Y926" s="163"/>
      <c r="Z926" s="163"/>
      <c r="AA926" s="163"/>
      <c r="AB926" s="163"/>
      <c r="AC926" s="163"/>
      <c r="AD926" s="163"/>
      <c r="AE926" s="163"/>
      <c r="AF926" s="163"/>
      <c r="AG926" s="163"/>
      <c r="AH926" s="163"/>
      <c r="AI926" s="163"/>
      <c r="AJ926" s="163"/>
      <c r="AK926" s="163"/>
      <c r="AL926" s="163"/>
      <c r="AM926" s="163"/>
      <c r="AN926" s="163"/>
      <c r="AO926" s="163"/>
      <c r="AP926" s="163"/>
      <c r="AQ926" s="163"/>
      <c r="AR926" s="163"/>
      <c r="AS926" s="163"/>
      <c r="AT926" s="163"/>
      <c r="AU926" s="163"/>
      <c r="AV926" s="163"/>
      <c r="AW926" s="163"/>
      <c r="AX926" s="163"/>
      <c r="AY926" s="163"/>
      <c r="AZ926" s="163"/>
      <c r="BA926" s="163"/>
      <c r="BB926" s="163"/>
      <c r="BC926" s="163"/>
      <c r="BD926" s="163"/>
      <c r="BE926" s="163"/>
      <c r="BF926" s="163"/>
      <c r="BG926" s="163"/>
      <c r="BH926" s="163"/>
      <c r="BI926" s="163"/>
      <c r="BJ926" s="163"/>
      <c r="BK926" s="164">
        <v>92</v>
      </c>
      <c r="BL926" s="164"/>
      <c r="BM926" s="164"/>
      <c r="BN926" s="164"/>
      <c r="BO926" s="164"/>
      <c r="BP926" s="164"/>
      <c r="BQ926" s="164"/>
      <c r="BR926" s="164"/>
      <c r="BS926" s="164"/>
      <c r="BT926" s="164"/>
      <c r="BU926" s="164"/>
      <c r="BV926" s="164"/>
      <c r="BW926" s="164"/>
      <c r="BX926" s="164"/>
      <c r="BY926" s="165">
        <v>92</v>
      </c>
      <c r="BZ926" s="165"/>
      <c r="CA926" s="165"/>
      <c r="CB926" s="165"/>
      <c r="CC926" s="165"/>
      <c r="CD926" s="165"/>
      <c r="CE926" s="165"/>
      <c r="CF926" s="164"/>
      <c r="CG926" s="164"/>
      <c r="CH926" s="164"/>
      <c r="CI926" s="164"/>
      <c r="CJ926" s="164"/>
      <c r="CK926" s="164"/>
      <c r="CL926" s="164"/>
      <c r="CM926" s="164"/>
      <c r="CN926" s="164"/>
    </row>
    <row r="927" spans="5:92" ht="14.25" customHeight="1" x14ac:dyDescent="0.35">
      <c r="E927" s="164">
        <v>797</v>
      </c>
      <c r="F927" s="164"/>
      <c r="G927" s="189"/>
      <c r="H927" s="189"/>
      <c r="I927" s="189"/>
      <c r="J927" s="189"/>
      <c r="K927" s="189"/>
      <c r="L927" s="189"/>
      <c r="M927" s="189"/>
      <c r="N927" s="189"/>
      <c r="O927" s="189"/>
      <c r="P927" s="189"/>
      <c r="Q927" s="189"/>
      <c r="R927" s="189"/>
      <c r="S927" s="189"/>
      <c r="T927" s="163" t="s">
        <v>2142</v>
      </c>
      <c r="U927" s="163"/>
      <c r="V927" s="163"/>
      <c r="W927" s="163"/>
      <c r="X927" s="163"/>
      <c r="Y927" s="163"/>
      <c r="Z927" s="163"/>
      <c r="AA927" s="163"/>
      <c r="AB927" s="163"/>
      <c r="AC927" s="163"/>
      <c r="AD927" s="163"/>
      <c r="AE927" s="163"/>
      <c r="AF927" s="163"/>
      <c r="AG927" s="163"/>
      <c r="AH927" s="163"/>
      <c r="AI927" s="163"/>
      <c r="AJ927" s="163"/>
      <c r="AK927" s="163"/>
      <c r="AL927" s="163"/>
      <c r="AM927" s="163"/>
      <c r="AN927" s="163"/>
      <c r="AO927" s="163"/>
      <c r="AP927" s="163"/>
      <c r="AQ927" s="163"/>
      <c r="AR927" s="163"/>
      <c r="AS927" s="163"/>
      <c r="AT927" s="163"/>
      <c r="AU927" s="163"/>
      <c r="AV927" s="163"/>
      <c r="AW927" s="163"/>
      <c r="AX927" s="163"/>
      <c r="AY927" s="163"/>
      <c r="AZ927" s="163"/>
      <c r="BA927" s="163"/>
      <c r="BB927" s="163"/>
      <c r="BC927" s="163"/>
      <c r="BD927" s="163">
        <v>62</v>
      </c>
      <c r="BE927" s="163"/>
      <c r="BF927" s="163"/>
      <c r="BG927" s="163"/>
      <c r="BH927" s="163"/>
      <c r="BI927" s="163"/>
      <c r="BJ927" s="163"/>
      <c r="BK927" s="164"/>
      <c r="BL927" s="164"/>
      <c r="BM927" s="164"/>
      <c r="BN927" s="164"/>
      <c r="BO927" s="164"/>
      <c r="BP927" s="164"/>
      <c r="BQ927" s="164"/>
      <c r="BR927" s="164"/>
      <c r="BS927" s="164"/>
      <c r="BT927" s="164"/>
      <c r="BU927" s="164"/>
      <c r="BV927" s="164"/>
      <c r="BW927" s="164"/>
      <c r="BX927" s="164"/>
      <c r="BY927" s="165">
        <v>62</v>
      </c>
      <c r="BZ927" s="165"/>
      <c r="CA927" s="165"/>
      <c r="CB927" s="165"/>
      <c r="CC927" s="165"/>
      <c r="CD927" s="165"/>
      <c r="CE927" s="165"/>
      <c r="CF927" s="164"/>
      <c r="CG927" s="164"/>
      <c r="CH927" s="164"/>
      <c r="CI927" s="164"/>
      <c r="CJ927" s="164"/>
      <c r="CK927" s="164"/>
      <c r="CL927" s="164"/>
      <c r="CM927" s="164"/>
      <c r="CN927" s="164"/>
    </row>
    <row r="928" spans="5:92" ht="14.25" customHeight="1" x14ac:dyDescent="0.35">
      <c r="E928" s="164">
        <v>798</v>
      </c>
      <c r="F928" s="164"/>
      <c r="G928" s="189"/>
      <c r="H928" s="189"/>
      <c r="I928" s="189"/>
      <c r="J928" s="189"/>
      <c r="K928" s="189"/>
      <c r="L928" s="189"/>
      <c r="M928" s="189"/>
      <c r="N928" s="189"/>
      <c r="O928" s="189"/>
      <c r="P928" s="189"/>
      <c r="Q928" s="189"/>
      <c r="R928" s="189"/>
      <c r="S928" s="189"/>
      <c r="T928" s="163" t="s">
        <v>2143</v>
      </c>
      <c r="U928" s="163"/>
      <c r="V928" s="163"/>
      <c r="W928" s="163"/>
      <c r="X928" s="163"/>
      <c r="Y928" s="163"/>
      <c r="Z928" s="163"/>
      <c r="AA928" s="163"/>
      <c r="AB928" s="163"/>
      <c r="AC928" s="163"/>
      <c r="AD928" s="163"/>
      <c r="AE928" s="163"/>
      <c r="AF928" s="163"/>
      <c r="AG928" s="163"/>
      <c r="AH928" s="163"/>
      <c r="AI928" s="163"/>
      <c r="AJ928" s="163"/>
      <c r="AK928" s="163"/>
      <c r="AL928" s="163"/>
      <c r="AM928" s="163"/>
      <c r="AN928" s="163"/>
      <c r="AO928" s="163"/>
      <c r="AP928" s="163"/>
      <c r="AQ928" s="163"/>
      <c r="AR928" s="163"/>
      <c r="AS928" s="163"/>
      <c r="AT928" s="163"/>
      <c r="AU928" s="163"/>
      <c r="AV928" s="163"/>
      <c r="AW928" s="163"/>
      <c r="AX928" s="163"/>
      <c r="AY928" s="163"/>
      <c r="AZ928" s="163"/>
      <c r="BA928" s="163"/>
      <c r="BB928" s="163"/>
      <c r="BC928" s="163"/>
      <c r="BD928" s="163"/>
      <c r="BE928" s="163"/>
      <c r="BF928" s="163"/>
      <c r="BG928" s="163"/>
      <c r="BH928" s="163"/>
      <c r="BI928" s="163"/>
      <c r="BJ928" s="163"/>
      <c r="BK928" s="164">
        <v>134</v>
      </c>
      <c r="BL928" s="164"/>
      <c r="BM928" s="164"/>
      <c r="BN928" s="164"/>
      <c r="BO928" s="164"/>
      <c r="BP928" s="164"/>
      <c r="BQ928" s="164"/>
      <c r="BR928" s="164"/>
      <c r="BS928" s="164"/>
      <c r="BT928" s="164"/>
      <c r="BU928" s="164"/>
      <c r="BV928" s="164"/>
      <c r="BW928" s="164"/>
      <c r="BX928" s="164"/>
      <c r="BY928" s="165">
        <v>134</v>
      </c>
      <c r="BZ928" s="165"/>
      <c r="CA928" s="165"/>
      <c r="CB928" s="165"/>
      <c r="CC928" s="165"/>
      <c r="CD928" s="165"/>
      <c r="CE928" s="165"/>
      <c r="CF928" s="164"/>
      <c r="CG928" s="164"/>
      <c r="CH928" s="164"/>
      <c r="CI928" s="164"/>
      <c r="CJ928" s="164"/>
      <c r="CK928" s="164"/>
      <c r="CL928" s="164"/>
      <c r="CM928" s="164"/>
      <c r="CN928" s="164"/>
    </row>
    <row r="929" spans="4:92" ht="14.25" customHeight="1" x14ac:dyDescent="0.35">
      <c r="E929" s="161" t="s">
        <v>47</v>
      </c>
      <c r="F929" s="161"/>
      <c r="G929" s="161"/>
      <c r="H929" s="161"/>
      <c r="I929" s="161"/>
      <c r="J929" s="161"/>
      <c r="K929" s="161"/>
      <c r="L929" s="161"/>
      <c r="M929" s="161"/>
      <c r="N929" s="161"/>
      <c r="O929" s="161"/>
      <c r="P929" s="161"/>
      <c r="Q929" s="161"/>
      <c r="R929" s="161"/>
      <c r="S929" s="161"/>
      <c r="T929" s="161"/>
      <c r="U929" s="161"/>
      <c r="V929" s="161"/>
      <c r="W929" s="161"/>
      <c r="X929" s="161"/>
      <c r="Y929" s="161"/>
      <c r="Z929" s="161"/>
      <c r="AA929" s="161"/>
      <c r="AB929" s="161"/>
      <c r="AC929" s="161"/>
      <c r="AD929" s="161"/>
      <c r="AE929" s="161"/>
      <c r="AF929" s="161"/>
      <c r="AG929" s="161"/>
      <c r="AH929" s="161"/>
      <c r="AI929" s="161"/>
      <c r="AJ929" s="161"/>
      <c r="AK929" s="161"/>
      <c r="AL929" s="161"/>
      <c r="AM929" s="161"/>
      <c r="AN929" s="161"/>
      <c r="AO929" s="161"/>
      <c r="AP929" s="161"/>
      <c r="AQ929" s="161"/>
      <c r="AR929" s="161"/>
      <c r="AS929" s="161"/>
      <c r="AT929" s="161"/>
      <c r="AU929" s="161"/>
      <c r="AV929" s="161"/>
      <c r="AW929" s="161"/>
      <c r="AX929" s="161"/>
      <c r="AY929" s="161"/>
      <c r="AZ929" s="161"/>
      <c r="BA929" s="161"/>
      <c r="BB929" s="161"/>
      <c r="BC929" s="161"/>
      <c r="BD929" s="161"/>
      <c r="BE929" s="161"/>
      <c r="BF929" s="161"/>
      <c r="BG929" s="161"/>
      <c r="BH929" s="161"/>
      <c r="BI929" s="161"/>
      <c r="BJ929" s="161"/>
      <c r="BK929" s="161"/>
      <c r="BL929" s="161"/>
      <c r="BM929" s="161"/>
      <c r="BN929" s="161"/>
      <c r="BO929" s="161"/>
      <c r="BP929" s="161"/>
      <c r="BQ929" s="161"/>
      <c r="BR929" s="161"/>
      <c r="BS929" s="161"/>
      <c r="BT929" s="161"/>
      <c r="BU929" s="161"/>
      <c r="BV929" s="161"/>
      <c r="BW929" s="161"/>
      <c r="BX929" s="161"/>
      <c r="BY929" s="161"/>
      <c r="BZ929" s="161"/>
      <c r="CA929" s="161"/>
      <c r="CB929" s="161"/>
      <c r="CC929" s="161"/>
      <c r="CD929" s="161"/>
      <c r="CE929" s="161"/>
      <c r="CF929" s="161"/>
      <c r="CG929" s="161"/>
      <c r="CH929" s="161"/>
      <c r="CI929" s="161"/>
      <c r="CJ929" s="161"/>
      <c r="CK929" s="161"/>
      <c r="CL929" s="161"/>
      <c r="CM929" s="161"/>
    </row>
    <row r="930" spans="4:92" ht="14.25" customHeight="1" x14ac:dyDescent="0.35">
      <c r="E930" s="386" t="s">
        <v>110</v>
      </c>
      <c r="F930" s="386"/>
      <c r="G930" s="386"/>
      <c r="H930" s="386"/>
      <c r="I930" s="386"/>
      <c r="J930" s="386"/>
      <c r="K930" s="386"/>
      <c r="L930" s="386"/>
      <c r="M930" s="386"/>
      <c r="N930" s="386"/>
      <c r="O930" s="386"/>
      <c r="P930" s="386"/>
      <c r="Q930" s="386"/>
      <c r="R930" s="386"/>
      <c r="S930" s="386"/>
      <c r="T930" s="386"/>
      <c r="U930" s="386"/>
      <c r="V930" s="386"/>
      <c r="W930" s="386"/>
      <c r="X930" s="386"/>
      <c r="Y930" s="386"/>
      <c r="Z930" s="386"/>
      <c r="AA930" s="386"/>
      <c r="AB930" s="386"/>
      <c r="AC930" s="386"/>
      <c r="AD930" s="386"/>
      <c r="AE930" s="386"/>
      <c r="AF930" s="386"/>
      <c r="AG930" s="386"/>
    </row>
    <row r="931" spans="4:92" ht="14.25" customHeight="1" x14ac:dyDescent="0.35">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row>
    <row r="932" spans="4:92" ht="14.25" customHeight="1" x14ac:dyDescent="0.35">
      <c r="D932" s="235" t="s">
        <v>89</v>
      </c>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c r="AA932" s="235"/>
      <c r="AB932" s="235"/>
      <c r="AC932" s="235"/>
      <c r="AD932" s="235"/>
      <c r="AE932" s="235"/>
      <c r="AF932" s="235"/>
      <c r="AG932" s="235"/>
      <c r="AH932" s="235"/>
      <c r="AI932" s="235"/>
      <c r="AJ932" s="235"/>
      <c r="AK932" s="235"/>
      <c r="AL932" s="235"/>
      <c r="AM932" s="235"/>
      <c r="AN932" s="235"/>
      <c r="AO932" s="235"/>
      <c r="AP932" s="235"/>
      <c r="AQ932" s="235"/>
      <c r="AR932" s="235"/>
      <c r="AS932" s="235"/>
      <c r="AT932" s="235"/>
      <c r="AU932" s="11"/>
      <c r="AV932" s="235" t="s">
        <v>90</v>
      </c>
      <c r="AW932" s="235"/>
      <c r="AX932" s="235"/>
      <c r="AY932" s="235"/>
      <c r="AZ932" s="235"/>
      <c r="BA932" s="235"/>
      <c r="BB932" s="235"/>
      <c r="BC932" s="235"/>
      <c r="BD932" s="235"/>
      <c r="BE932" s="235"/>
      <c r="BF932" s="235"/>
      <c r="BG932" s="235"/>
      <c r="BH932" s="235"/>
      <c r="BI932" s="235"/>
      <c r="BJ932" s="235"/>
      <c r="BK932" s="235"/>
      <c r="BL932" s="235"/>
    </row>
    <row r="933" spans="4:92" ht="14.25" customHeight="1" x14ac:dyDescent="0.35">
      <c r="D933" s="250"/>
      <c r="E933" s="250"/>
      <c r="F933" s="250"/>
      <c r="G933" s="250"/>
      <c r="H933" s="250"/>
      <c r="I933" s="250"/>
      <c r="J933" s="250"/>
      <c r="K933" s="250"/>
      <c r="L933" s="250"/>
      <c r="M933" s="250"/>
      <c r="N933" s="250"/>
      <c r="O933" s="250"/>
      <c r="P933" s="250"/>
      <c r="Q933" s="250"/>
      <c r="R933" s="250"/>
      <c r="S933" s="250"/>
      <c r="T933" s="250"/>
      <c r="U933" s="250"/>
      <c r="V933" s="250"/>
      <c r="W933" s="250"/>
      <c r="X933" s="250"/>
      <c r="Y933" s="250"/>
      <c r="Z933" s="250"/>
      <c r="AA933" s="250"/>
      <c r="AB933" s="250"/>
      <c r="AC933" s="250"/>
      <c r="AD933" s="250"/>
      <c r="AE933" s="250"/>
      <c r="AF933" s="250"/>
      <c r="AG933" s="250"/>
      <c r="AH933" s="250"/>
      <c r="AI933" s="250"/>
      <c r="AJ933" s="250"/>
      <c r="AK933" s="250"/>
      <c r="AL933" s="250"/>
      <c r="AM933" s="250"/>
      <c r="AN933" s="250"/>
      <c r="AO933" s="250"/>
      <c r="AP933" s="250"/>
      <c r="AQ933" s="250"/>
      <c r="AR933" s="250"/>
      <c r="AS933" s="250"/>
      <c r="AT933" s="250"/>
      <c r="AU933" s="11"/>
      <c r="AV933" s="235"/>
      <c r="AW933" s="235"/>
      <c r="AX933" s="235"/>
      <c r="AY933" s="235"/>
      <c r="AZ933" s="235"/>
      <c r="BA933" s="235"/>
      <c r="BB933" s="235"/>
      <c r="BC933" s="235"/>
      <c r="BD933" s="235"/>
      <c r="BE933" s="235"/>
      <c r="BF933" s="235"/>
      <c r="BG933" s="235"/>
      <c r="BH933" s="235"/>
      <c r="BI933" s="235"/>
      <c r="BJ933" s="235"/>
      <c r="BK933" s="235"/>
      <c r="BL933" s="235"/>
    </row>
    <row r="934" spans="4:92" ht="14.25" customHeight="1" x14ac:dyDescent="0.35">
      <c r="D934" s="319" t="s">
        <v>23</v>
      </c>
      <c r="E934" s="319"/>
      <c r="F934" s="335" t="s">
        <v>111</v>
      </c>
      <c r="G934" s="335"/>
      <c r="H934" s="335"/>
      <c r="I934" s="335"/>
      <c r="J934" s="335"/>
      <c r="K934" s="335"/>
      <c r="L934" s="335"/>
      <c r="M934" s="335"/>
      <c r="N934" s="335"/>
      <c r="O934" s="335" t="s">
        <v>62</v>
      </c>
      <c r="P934" s="335"/>
      <c r="Q934" s="335"/>
      <c r="R934" s="335"/>
      <c r="S934" s="335"/>
      <c r="T934" s="335"/>
      <c r="U934" s="335"/>
      <c r="V934" s="335"/>
      <c r="W934" s="335"/>
      <c r="X934" s="335" t="s">
        <v>63</v>
      </c>
      <c r="Y934" s="335"/>
      <c r="Z934" s="335"/>
      <c r="AA934" s="335"/>
      <c r="AB934" s="335"/>
      <c r="AC934" s="335"/>
      <c r="AD934" s="335"/>
      <c r="AE934" s="335"/>
      <c r="AF934" s="335"/>
      <c r="AG934" s="335" t="s">
        <v>368</v>
      </c>
      <c r="AH934" s="335"/>
      <c r="AI934" s="335"/>
      <c r="AJ934" s="335"/>
      <c r="AK934" s="335"/>
      <c r="AL934" s="373" t="s">
        <v>59</v>
      </c>
      <c r="AM934" s="373"/>
      <c r="AN934" s="373"/>
      <c r="AO934" s="373"/>
      <c r="AP934" s="373"/>
      <c r="AQ934" s="373"/>
      <c r="AR934" s="373"/>
      <c r="AS934" s="373"/>
      <c r="AT934" s="373"/>
      <c r="AU934" s="3"/>
      <c r="AV934" s="26"/>
      <c r="AW934" s="27"/>
      <c r="AX934" s="27"/>
      <c r="AY934" s="27"/>
      <c r="AZ934" s="27"/>
      <c r="BA934" s="27"/>
      <c r="BB934" s="27"/>
      <c r="BC934" s="27"/>
      <c r="BD934" s="27"/>
      <c r="BE934" s="27"/>
      <c r="BF934" s="27"/>
      <c r="BG934" s="27"/>
      <c r="BH934" s="27"/>
      <c r="BI934" s="27"/>
      <c r="BJ934" s="27"/>
      <c r="BK934" s="27"/>
      <c r="BL934" s="27"/>
      <c r="BM934" s="27"/>
      <c r="BN934" s="27"/>
      <c r="BO934" s="27"/>
      <c r="BP934" s="44"/>
      <c r="BQ934" s="27"/>
      <c r="BR934" s="27"/>
      <c r="BS934" s="27"/>
      <c r="BT934" s="27"/>
      <c r="BU934" s="27"/>
      <c r="BV934" s="27"/>
      <c r="BW934" s="27"/>
      <c r="BX934" s="27"/>
      <c r="BY934" s="27"/>
      <c r="BZ934" s="27"/>
      <c r="CA934" s="27"/>
      <c r="CB934" s="27"/>
      <c r="CC934" s="27"/>
      <c r="CD934" s="27"/>
      <c r="CE934" s="27"/>
      <c r="CF934" s="27"/>
      <c r="CG934" s="27"/>
      <c r="CH934" s="27"/>
      <c r="CI934" s="27"/>
      <c r="CJ934" s="27"/>
      <c r="CK934" s="27"/>
      <c r="CL934" s="27"/>
      <c r="CM934" s="27"/>
      <c r="CN934" s="28"/>
    </row>
    <row r="935" spans="4:92" ht="14.25" customHeight="1" x14ac:dyDescent="0.35">
      <c r="D935" s="319"/>
      <c r="E935" s="319"/>
      <c r="F935" s="335"/>
      <c r="G935" s="335"/>
      <c r="H935" s="335"/>
      <c r="I935" s="335"/>
      <c r="J935" s="335"/>
      <c r="K935" s="335"/>
      <c r="L935" s="335"/>
      <c r="M935" s="335"/>
      <c r="N935" s="335"/>
      <c r="O935" s="335"/>
      <c r="P935" s="335"/>
      <c r="Q935" s="335"/>
      <c r="R935" s="335"/>
      <c r="S935" s="335"/>
      <c r="T935" s="335"/>
      <c r="U935" s="335"/>
      <c r="V935" s="335"/>
      <c r="W935" s="335"/>
      <c r="X935" s="335"/>
      <c r="Y935" s="335"/>
      <c r="Z935" s="335"/>
      <c r="AA935" s="335"/>
      <c r="AB935" s="335"/>
      <c r="AC935" s="335"/>
      <c r="AD935" s="335"/>
      <c r="AE935" s="335"/>
      <c r="AF935" s="335"/>
      <c r="AG935" s="335"/>
      <c r="AH935" s="335"/>
      <c r="AI935" s="335"/>
      <c r="AJ935" s="335"/>
      <c r="AK935" s="335"/>
      <c r="AL935" s="373" t="s">
        <v>60</v>
      </c>
      <c r="AM935" s="373"/>
      <c r="AN935" s="373"/>
      <c r="AO935" s="373"/>
      <c r="AP935" s="373" t="s">
        <v>61</v>
      </c>
      <c r="AQ935" s="373"/>
      <c r="AR935" s="373"/>
      <c r="AS935" s="373"/>
      <c r="AT935" s="373"/>
      <c r="AU935" s="3"/>
      <c r="AV935" s="29"/>
      <c r="AW935" s="319" t="s">
        <v>30</v>
      </c>
      <c r="AX935" s="319"/>
      <c r="AY935" s="319"/>
      <c r="AZ935" s="319"/>
      <c r="BA935" s="319"/>
      <c r="BB935" s="319"/>
      <c r="BC935" s="319"/>
      <c r="BD935" s="319"/>
      <c r="BE935" s="319"/>
      <c r="BF935" s="319"/>
      <c r="BG935" s="319"/>
      <c r="BH935" s="319"/>
      <c r="BI935" s="319" t="s">
        <v>31</v>
      </c>
      <c r="BJ935" s="319"/>
      <c r="BK935" s="319"/>
      <c r="BL935" s="319"/>
      <c r="BM935" s="319"/>
      <c r="BN935" s="319"/>
      <c r="BO935" s="319"/>
      <c r="BP935" s="319"/>
      <c r="BQ935" s="319"/>
      <c r="BR935" s="319"/>
      <c r="BS935" s="319"/>
      <c r="BT935" s="319"/>
      <c r="BU935" s="319"/>
      <c r="BV935" s="319"/>
      <c r="BW935" s="319"/>
      <c r="BX935" s="319"/>
      <c r="BY935" s="319"/>
      <c r="BZ935" s="319"/>
      <c r="CA935" s="319" t="s">
        <v>32</v>
      </c>
      <c r="CB935" s="319"/>
      <c r="CC935" s="319"/>
      <c r="CD935" s="319"/>
      <c r="CE935" s="319"/>
      <c r="CF935" s="319"/>
      <c r="CG935" s="319"/>
      <c r="CH935" s="319"/>
      <c r="CI935" s="319"/>
      <c r="CJ935" s="319"/>
      <c r="CK935" s="319"/>
      <c r="CL935" s="319"/>
      <c r="CM935" s="319"/>
      <c r="CN935" s="30"/>
    </row>
    <row r="936" spans="4:92" ht="14.25" customHeight="1" x14ac:dyDescent="0.35">
      <c r="D936" s="165">
        <v>1</v>
      </c>
      <c r="E936" s="246"/>
      <c r="F936" s="368"/>
      <c r="G936" s="368"/>
      <c r="H936" s="368"/>
      <c r="I936" s="368"/>
      <c r="J936" s="368"/>
      <c r="K936" s="368"/>
      <c r="L936" s="368"/>
      <c r="M936" s="368"/>
      <c r="N936" s="368"/>
      <c r="O936" s="332"/>
      <c r="P936" s="332"/>
      <c r="Q936" s="332"/>
      <c r="R936" s="332"/>
      <c r="S936" s="332"/>
      <c r="T936" s="332"/>
      <c r="U936" s="332"/>
      <c r="V936" s="332"/>
      <c r="W936" s="332"/>
      <c r="X936" s="332" t="s">
        <v>1221</v>
      </c>
      <c r="Y936" s="332"/>
      <c r="Z936" s="332"/>
      <c r="AA936" s="332"/>
      <c r="AB936" s="332"/>
      <c r="AC936" s="332"/>
      <c r="AD936" s="332"/>
      <c r="AE936" s="332"/>
      <c r="AF936" s="332"/>
      <c r="AG936" s="332">
        <v>12</v>
      </c>
      <c r="AH936" s="332"/>
      <c r="AI936" s="332"/>
      <c r="AJ936" s="332"/>
      <c r="AK936" s="332"/>
      <c r="AL936" s="332"/>
      <c r="AM936" s="332"/>
      <c r="AN936" s="332"/>
      <c r="AO936" s="332"/>
      <c r="AP936" s="332"/>
      <c r="AQ936" s="332"/>
      <c r="AR936" s="332"/>
      <c r="AS936" s="332"/>
      <c r="AT936" s="332"/>
      <c r="AU936" s="42"/>
      <c r="AV936" s="45"/>
      <c r="AW936" s="319"/>
      <c r="AX936" s="319"/>
      <c r="AY936" s="319"/>
      <c r="AZ936" s="319"/>
      <c r="BA936" s="319"/>
      <c r="BB936" s="319"/>
      <c r="BC936" s="319"/>
      <c r="BD936" s="319"/>
      <c r="BE936" s="319"/>
      <c r="BF936" s="319"/>
      <c r="BG936" s="319"/>
      <c r="BH936" s="319"/>
      <c r="BI936" s="319"/>
      <c r="BJ936" s="319"/>
      <c r="BK936" s="319"/>
      <c r="BL936" s="319"/>
      <c r="BM936" s="319"/>
      <c r="BN936" s="319"/>
      <c r="BO936" s="319"/>
      <c r="BP936" s="319"/>
      <c r="BQ936" s="319"/>
      <c r="BR936" s="319"/>
      <c r="BS936" s="319"/>
      <c r="BT936" s="319"/>
      <c r="BU936" s="319"/>
      <c r="BV936" s="319"/>
      <c r="BW936" s="319"/>
      <c r="BX936" s="319"/>
      <c r="BY936" s="319"/>
      <c r="BZ936" s="319"/>
      <c r="CA936" s="319"/>
      <c r="CB936" s="319"/>
      <c r="CC936" s="319"/>
      <c r="CD936" s="319"/>
      <c r="CE936" s="319"/>
      <c r="CF936" s="319"/>
      <c r="CG936" s="319"/>
      <c r="CH936" s="319"/>
      <c r="CI936" s="319"/>
      <c r="CJ936" s="319"/>
      <c r="CK936" s="319"/>
      <c r="CL936" s="319"/>
      <c r="CM936" s="319"/>
      <c r="CN936" s="30"/>
    </row>
    <row r="937" spans="4:92" ht="14.25" customHeight="1" x14ac:dyDescent="0.35">
      <c r="D937" s="165">
        <v>2</v>
      </c>
      <c r="E937" s="246"/>
      <c r="F937" s="368"/>
      <c r="G937" s="368"/>
      <c r="H937" s="368"/>
      <c r="I937" s="368"/>
      <c r="J937" s="368"/>
      <c r="K937" s="368"/>
      <c r="L937" s="368"/>
      <c r="M937" s="368"/>
      <c r="N937" s="368"/>
      <c r="O937" s="332"/>
      <c r="P937" s="332"/>
      <c r="Q937" s="332"/>
      <c r="R937" s="332"/>
      <c r="S937" s="332"/>
      <c r="T937" s="332"/>
      <c r="U937" s="332"/>
      <c r="V937" s="332"/>
      <c r="W937" s="332"/>
      <c r="X937" s="332" t="s">
        <v>770</v>
      </c>
      <c r="Y937" s="332"/>
      <c r="Z937" s="332"/>
      <c r="AA937" s="332"/>
      <c r="AB937" s="332"/>
      <c r="AC937" s="332"/>
      <c r="AD937" s="332"/>
      <c r="AE937" s="332"/>
      <c r="AF937" s="332"/>
      <c r="AG937" s="332">
        <v>32</v>
      </c>
      <c r="AH937" s="332"/>
      <c r="AI937" s="332"/>
      <c r="AJ937" s="332"/>
      <c r="AK937" s="332"/>
      <c r="AL937" s="332"/>
      <c r="AM937" s="332"/>
      <c r="AN937" s="332"/>
      <c r="AO937" s="332"/>
      <c r="AP937" s="332"/>
      <c r="AQ937" s="332"/>
      <c r="AR937" s="332"/>
      <c r="AS937" s="332"/>
      <c r="AT937" s="332"/>
      <c r="AU937" s="42"/>
      <c r="AV937" s="45"/>
      <c r="AW937" s="197" t="s">
        <v>27</v>
      </c>
      <c r="AX937" s="197"/>
      <c r="AY937" s="197"/>
      <c r="AZ937" s="197"/>
      <c r="BA937" s="197"/>
      <c r="BB937" s="197"/>
      <c r="BC937" s="197"/>
      <c r="BD937" s="197"/>
      <c r="BE937" s="197"/>
      <c r="BF937" s="197"/>
      <c r="BG937" s="197"/>
      <c r="BH937" s="197"/>
      <c r="BI937" s="197" t="s">
        <v>2144</v>
      </c>
      <c r="BJ937" s="197"/>
      <c r="BK937" s="197"/>
      <c r="BL937" s="197"/>
      <c r="BM937" s="197"/>
      <c r="BN937" s="197"/>
      <c r="BO937" s="197"/>
      <c r="BP937" s="197"/>
      <c r="BQ937" s="197"/>
      <c r="BR937" s="197"/>
      <c r="BS937" s="197"/>
      <c r="BT937" s="197"/>
      <c r="BU937" s="197"/>
      <c r="BV937" s="197"/>
      <c r="BW937" s="197"/>
      <c r="BX937" s="197"/>
      <c r="BY937" s="197"/>
      <c r="BZ937" s="197"/>
      <c r="CA937" s="197">
        <v>12</v>
      </c>
      <c r="CB937" s="197"/>
      <c r="CC937" s="197"/>
      <c r="CD937" s="197"/>
      <c r="CE937" s="197"/>
      <c r="CF937" s="197"/>
      <c r="CG937" s="197"/>
      <c r="CH937" s="197"/>
      <c r="CI937" s="197"/>
      <c r="CJ937" s="197"/>
      <c r="CK937" s="197"/>
      <c r="CL937" s="197"/>
      <c r="CM937" s="197"/>
      <c r="CN937" s="30"/>
    </row>
    <row r="938" spans="4:92" ht="14.25" customHeight="1" x14ac:dyDescent="0.35">
      <c r="D938" s="165">
        <v>3</v>
      </c>
      <c r="E938" s="246"/>
      <c r="F938" s="368"/>
      <c r="G938" s="368"/>
      <c r="H938" s="368"/>
      <c r="I938" s="368"/>
      <c r="J938" s="368"/>
      <c r="K938" s="368"/>
      <c r="L938" s="368"/>
      <c r="M938" s="368"/>
      <c r="N938" s="368"/>
      <c r="O938" s="332"/>
      <c r="P938" s="332"/>
      <c r="Q938" s="332"/>
      <c r="R938" s="332"/>
      <c r="S938" s="332"/>
      <c r="T938" s="332"/>
      <c r="U938" s="332"/>
      <c r="V938" s="332"/>
      <c r="W938" s="332"/>
      <c r="X938" s="332" t="s">
        <v>1222</v>
      </c>
      <c r="Y938" s="332"/>
      <c r="Z938" s="332"/>
      <c r="AA938" s="332"/>
      <c r="AB938" s="332"/>
      <c r="AC938" s="332"/>
      <c r="AD938" s="332"/>
      <c r="AE938" s="332"/>
      <c r="AF938" s="332"/>
      <c r="AG938" s="332">
        <v>203</v>
      </c>
      <c r="AH938" s="332"/>
      <c r="AI938" s="332"/>
      <c r="AJ938" s="332"/>
      <c r="AK938" s="332"/>
      <c r="AL938" s="332"/>
      <c r="AM938" s="332"/>
      <c r="AN938" s="332"/>
      <c r="AO938" s="332"/>
      <c r="AP938" s="332"/>
      <c r="AQ938" s="332"/>
      <c r="AR938" s="332"/>
      <c r="AS938" s="332"/>
      <c r="AT938" s="332"/>
      <c r="AU938" s="42"/>
      <c r="AV938" s="45"/>
      <c r="AW938" s="197" t="s">
        <v>28</v>
      </c>
      <c r="AX938" s="197"/>
      <c r="AY938" s="197"/>
      <c r="AZ938" s="197"/>
      <c r="BA938" s="197"/>
      <c r="BB938" s="197"/>
      <c r="BC938" s="197"/>
      <c r="BD938" s="197"/>
      <c r="BE938" s="197"/>
      <c r="BF938" s="197"/>
      <c r="BG938" s="197"/>
      <c r="BH938" s="197"/>
      <c r="BI938" s="197" t="s">
        <v>1237</v>
      </c>
      <c r="BJ938" s="197"/>
      <c r="BK938" s="197"/>
      <c r="BL938" s="197"/>
      <c r="BM938" s="197"/>
      <c r="BN938" s="197"/>
      <c r="BO938" s="197"/>
      <c r="BP938" s="197"/>
      <c r="BQ938" s="197"/>
      <c r="BR938" s="197"/>
      <c r="BS938" s="197"/>
      <c r="BT938" s="197"/>
      <c r="BU938" s="197"/>
      <c r="BV938" s="197"/>
      <c r="BW938" s="197"/>
      <c r="BX938" s="197"/>
      <c r="BY938" s="197"/>
      <c r="BZ938" s="197"/>
      <c r="CA938" s="197">
        <v>6</v>
      </c>
      <c r="CB938" s="197"/>
      <c r="CC938" s="197"/>
      <c r="CD938" s="197"/>
      <c r="CE938" s="197"/>
      <c r="CF938" s="197"/>
      <c r="CG938" s="197"/>
      <c r="CH938" s="197"/>
      <c r="CI938" s="197"/>
      <c r="CJ938" s="197"/>
      <c r="CK938" s="197"/>
      <c r="CL938" s="197"/>
      <c r="CM938" s="197"/>
      <c r="CN938" s="30"/>
    </row>
    <row r="939" spans="4:92" ht="14.25" customHeight="1" x14ac:dyDescent="0.35">
      <c r="D939" s="165">
        <v>4</v>
      </c>
      <c r="E939" s="246"/>
      <c r="F939" s="368"/>
      <c r="G939" s="368"/>
      <c r="H939" s="368"/>
      <c r="I939" s="368"/>
      <c r="J939" s="368"/>
      <c r="K939" s="368"/>
      <c r="L939" s="368"/>
      <c r="M939" s="368"/>
      <c r="N939" s="368"/>
      <c r="O939" s="332"/>
      <c r="P939" s="332"/>
      <c r="Q939" s="332"/>
      <c r="R939" s="332"/>
      <c r="S939" s="332"/>
      <c r="T939" s="332"/>
      <c r="U939" s="332"/>
      <c r="V939" s="332"/>
      <c r="W939" s="332"/>
      <c r="X939" s="332" t="s">
        <v>1223</v>
      </c>
      <c r="Y939" s="332"/>
      <c r="Z939" s="332"/>
      <c r="AA939" s="332"/>
      <c r="AB939" s="332"/>
      <c r="AC939" s="332"/>
      <c r="AD939" s="332"/>
      <c r="AE939" s="332"/>
      <c r="AF939" s="332"/>
      <c r="AG939" s="332">
        <v>130</v>
      </c>
      <c r="AH939" s="332"/>
      <c r="AI939" s="332"/>
      <c r="AJ939" s="332"/>
      <c r="AK939" s="332"/>
      <c r="AL939" s="332"/>
      <c r="AM939" s="332"/>
      <c r="AN939" s="332"/>
      <c r="AO939" s="332"/>
      <c r="AP939" s="332"/>
      <c r="AQ939" s="332"/>
      <c r="AR939" s="332"/>
      <c r="AS939" s="332"/>
      <c r="AT939" s="332"/>
      <c r="AU939" s="42"/>
      <c r="AV939" s="45"/>
      <c r="AW939" s="197" t="s">
        <v>29</v>
      </c>
      <c r="AX939" s="197"/>
      <c r="AY939" s="197"/>
      <c r="AZ939" s="197"/>
      <c r="BA939" s="197"/>
      <c r="BB939" s="197"/>
      <c r="BC939" s="197"/>
      <c r="BD939" s="197"/>
      <c r="BE939" s="197"/>
      <c r="BF939" s="197"/>
      <c r="BG939" s="197"/>
      <c r="BH939" s="197"/>
      <c r="BI939" s="197" t="s">
        <v>1238</v>
      </c>
      <c r="BJ939" s="197"/>
      <c r="BK939" s="197"/>
      <c r="BL939" s="197"/>
      <c r="BM939" s="197"/>
      <c r="BN939" s="197"/>
      <c r="BO939" s="197"/>
      <c r="BP939" s="197"/>
      <c r="BQ939" s="197"/>
      <c r="BR939" s="197"/>
      <c r="BS939" s="197"/>
      <c r="BT939" s="197"/>
      <c r="BU939" s="197"/>
      <c r="BV939" s="197"/>
      <c r="BW939" s="197"/>
      <c r="BX939" s="197"/>
      <c r="BY939" s="197"/>
      <c r="BZ939" s="197"/>
      <c r="CA939" s="197">
        <v>24</v>
      </c>
      <c r="CB939" s="197"/>
      <c r="CC939" s="197"/>
      <c r="CD939" s="197"/>
      <c r="CE939" s="197"/>
      <c r="CF939" s="197"/>
      <c r="CG939" s="197"/>
      <c r="CH939" s="197"/>
      <c r="CI939" s="197"/>
      <c r="CJ939" s="197"/>
      <c r="CK939" s="197"/>
      <c r="CL939" s="197"/>
      <c r="CM939" s="197"/>
      <c r="CN939" s="30"/>
    </row>
    <row r="940" spans="4:92" ht="14.25" customHeight="1" x14ac:dyDescent="0.35">
      <c r="D940" s="165">
        <v>5</v>
      </c>
      <c r="E940" s="246"/>
      <c r="F940" s="368"/>
      <c r="G940" s="368"/>
      <c r="H940" s="368"/>
      <c r="I940" s="368"/>
      <c r="J940" s="368"/>
      <c r="K940" s="368"/>
      <c r="L940" s="368"/>
      <c r="M940" s="368"/>
      <c r="N940" s="368"/>
      <c r="O940" s="332"/>
      <c r="P940" s="332"/>
      <c r="Q940" s="332"/>
      <c r="R940" s="332"/>
      <c r="S940" s="332"/>
      <c r="T940" s="332"/>
      <c r="U940" s="332"/>
      <c r="V940" s="332"/>
      <c r="W940" s="332"/>
      <c r="X940" s="332" t="s">
        <v>1224</v>
      </c>
      <c r="Y940" s="332"/>
      <c r="Z940" s="332"/>
      <c r="AA940" s="332"/>
      <c r="AB940" s="332"/>
      <c r="AC940" s="332"/>
      <c r="AD940" s="332"/>
      <c r="AE940" s="332"/>
      <c r="AF940" s="332"/>
      <c r="AG940" s="332">
        <v>43</v>
      </c>
      <c r="AH940" s="332"/>
      <c r="AI940" s="332"/>
      <c r="AJ940" s="332"/>
      <c r="AK940" s="332"/>
      <c r="AL940" s="332"/>
      <c r="AM940" s="332"/>
      <c r="AN940" s="332"/>
      <c r="AO940" s="332"/>
      <c r="AP940" s="332"/>
      <c r="AQ940" s="332"/>
      <c r="AR940" s="332"/>
      <c r="AS940" s="332"/>
      <c r="AT940" s="332"/>
      <c r="AU940" s="42"/>
      <c r="AV940" s="45"/>
      <c r="AW940" s="197" t="s">
        <v>33</v>
      </c>
      <c r="AX940" s="197"/>
      <c r="AY940" s="197"/>
      <c r="AZ940" s="197"/>
      <c r="BA940" s="197"/>
      <c r="BB940" s="197"/>
      <c r="BC940" s="197"/>
      <c r="BD940" s="197"/>
      <c r="BE940" s="197"/>
      <c r="BF940" s="197"/>
      <c r="BG940" s="197"/>
      <c r="BH940" s="197"/>
      <c r="BI940" s="197" t="s">
        <v>1239</v>
      </c>
      <c r="BJ940" s="197"/>
      <c r="BK940" s="197"/>
      <c r="BL940" s="197"/>
      <c r="BM940" s="197"/>
      <c r="BN940" s="197"/>
      <c r="BO940" s="197"/>
      <c r="BP940" s="197"/>
      <c r="BQ940" s="197"/>
      <c r="BR940" s="197"/>
      <c r="BS940" s="197"/>
      <c r="BT940" s="197"/>
      <c r="BU940" s="197"/>
      <c r="BV940" s="197"/>
      <c r="BW940" s="197"/>
      <c r="BX940" s="197"/>
      <c r="BY940" s="197"/>
      <c r="BZ940" s="197"/>
      <c r="CA940" s="197">
        <v>17</v>
      </c>
      <c r="CB940" s="197"/>
      <c r="CC940" s="197"/>
      <c r="CD940" s="197"/>
      <c r="CE940" s="197"/>
      <c r="CF940" s="197"/>
      <c r="CG940" s="197"/>
      <c r="CH940" s="197"/>
      <c r="CI940" s="197"/>
      <c r="CJ940" s="197"/>
      <c r="CK940" s="197"/>
      <c r="CL940" s="197"/>
      <c r="CM940" s="197"/>
      <c r="CN940" s="30"/>
    </row>
    <row r="941" spans="4:92" ht="14.25" customHeight="1" x14ac:dyDescent="0.35">
      <c r="D941" s="165">
        <v>6</v>
      </c>
      <c r="E941" s="246"/>
      <c r="F941" s="368"/>
      <c r="G941" s="368"/>
      <c r="H941" s="368"/>
      <c r="I941" s="368"/>
      <c r="J941" s="368"/>
      <c r="K941" s="368"/>
      <c r="L941" s="368"/>
      <c r="M941" s="368"/>
      <c r="N941" s="368"/>
      <c r="O941" s="332"/>
      <c r="P941" s="332"/>
      <c r="Q941" s="332"/>
      <c r="R941" s="332"/>
      <c r="S941" s="332"/>
      <c r="T941" s="332"/>
      <c r="U941" s="332"/>
      <c r="V941" s="332"/>
      <c r="W941" s="332"/>
      <c r="X941" s="332" t="s">
        <v>1225</v>
      </c>
      <c r="Y941" s="332"/>
      <c r="Z941" s="332"/>
      <c r="AA941" s="332"/>
      <c r="AB941" s="332"/>
      <c r="AC941" s="332"/>
      <c r="AD941" s="332"/>
      <c r="AE941" s="332"/>
      <c r="AF941" s="332"/>
      <c r="AG941" s="332">
        <v>15</v>
      </c>
      <c r="AH941" s="332"/>
      <c r="AI941" s="332"/>
      <c r="AJ941" s="332"/>
      <c r="AK941" s="332"/>
      <c r="AL941" s="332"/>
      <c r="AM941" s="332"/>
      <c r="AN941" s="332"/>
      <c r="AO941" s="332"/>
      <c r="AP941" s="332"/>
      <c r="AQ941" s="332"/>
      <c r="AR941" s="332"/>
      <c r="AS941" s="332"/>
      <c r="AT941" s="332"/>
      <c r="AU941" s="42"/>
      <c r="AV941" s="45"/>
      <c r="AW941" s="61" t="s">
        <v>1248</v>
      </c>
      <c r="AX941" s="42"/>
      <c r="AY941" s="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8"/>
      <c r="CI941" s="8"/>
      <c r="CJ941" s="8"/>
      <c r="CK941" s="8"/>
      <c r="CL941" s="8"/>
      <c r="CM941" s="8"/>
      <c r="CN941" s="30"/>
    </row>
    <row r="942" spans="4:92" ht="14.25" customHeight="1" x14ac:dyDescent="0.35">
      <c r="D942" s="165">
        <v>7</v>
      </c>
      <c r="E942" s="246"/>
      <c r="F942" s="360"/>
      <c r="G942" s="360"/>
      <c r="H942" s="360"/>
      <c r="I942" s="360"/>
      <c r="J942" s="360"/>
      <c r="K942" s="360"/>
      <c r="L942" s="360"/>
      <c r="M942" s="360"/>
      <c r="N942" s="360"/>
      <c r="O942" s="332"/>
      <c r="P942" s="332"/>
      <c r="Q942" s="332"/>
      <c r="R942" s="332"/>
      <c r="S942" s="332"/>
      <c r="T942" s="332"/>
      <c r="U942" s="332"/>
      <c r="V942" s="332"/>
      <c r="W942" s="332"/>
      <c r="X942" s="332" t="s">
        <v>1226</v>
      </c>
      <c r="Y942" s="332"/>
      <c r="Z942" s="332"/>
      <c r="AA942" s="332"/>
      <c r="AB942" s="332"/>
      <c r="AC942" s="332"/>
      <c r="AD942" s="332"/>
      <c r="AE942" s="332"/>
      <c r="AF942" s="332"/>
      <c r="AG942" s="332">
        <v>47</v>
      </c>
      <c r="AH942" s="332"/>
      <c r="AI942" s="332"/>
      <c r="AJ942" s="332"/>
      <c r="AK942" s="332"/>
      <c r="AL942" s="332"/>
      <c r="AM942" s="332"/>
      <c r="AN942" s="332"/>
      <c r="AO942" s="332"/>
      <c r="AP942" s="332"/>
      <c r="AQ942" s="332"/>
      <c r="AR942" s="332"/>
      <c r="AS942" s="332"/>
      <c r="AT942" s="332"/>
      <c r="AU942" s="42"/>
      <c r="AV942" s="47"/>
      <c r="AW942" s="48"/>
      <c r="AX942" s="48"/>
      <c r="AY942" s="48"/>
      <c r="AZ942" s="48"/>
      <c r="BA942" s="48"/>
      <c r="BB942" s="48"/>
      <c r="BC942" s="48"/>
      <c r="BD942" s="48"/>
      <c r="BE942" s="48"/>
      <c r="BF942" s="48"/>
      <c r="BG942" s="49"/>
      <c r="BH942" s="49"/>
      <c r="BI942" s="49"/>
      <c r="BJ942" s="49"/>
      <c r="BK942" s="49"/>
      <c r="BL942" s="49"/>
      <c r="BM942" s="49"/>
      <c r="BN942" s="49"/>
      <c r="BO942" s="49"/>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3"/>
    </row>
    <row r="943" spans="4:92" ht="14.25" customHeight="1" x14ac:dyDescent="0.35">
      <c r="D943" s="165">
        <v>8</v>
      </c>
      <c r="E943" s="246"/>
      <c r="F943" s="360"/>
      <c r="G943" s="360"/>
      <c r="H943" s="360"/>
      <c r="I943" s="360"/>
      <c r="J943" s="360"/>
      <c r="K943" s="360"/>
      <c r="L943" s="360"/>
      <c r="M943" s="360"/>
      <c r="N943" s="360"/>
      <c r="O943" s="332"/>
      <c r="P943" s="332"/>
      <c r="Q943" s="332"/>
      <c r="R943" s="332"/>
      <c r="S943" s="332"/>
      <c r="T943" s="332"/>
      <c r="U943" s="332"/>
      <c r="V943" s="332"/>
      <c r="W943" s="332"/>
      <c r="X943" s="332" t="s">
        <v>896</v>
      </c>
      <c r="Y943" s="332"/>
      <c r="Z943" s="332"/>
      <c r="AA943" s="332"/>
      <c r="AB943" s="332"/>
      <c r="AC943" s="332"/>
      <c r="AD943" s="332"/>
      <c r="AE943" s="332"/>
      <c r="AF943" s="332"/>
      <c r="AG943" s="332">
        <v>21</v>
      </c>
      <c r="AH943" s="332"/>
      <c r="AI943" s="332"/>
      <c r="AJ943" s="332"/>
      <c r="AK943" s="332"/>
      <c r="AL943" s="332"/>
      <c r="AM943" s="332"/>
      <c r="AN943" s="332"/>
      <c r="AO943" s="332"/>
      <c r="AP943" s="332"/>
      <c r="AQ943" s="332"/>
      <c r="AR943" s="332"/>
      <c r="AS943" s="332"/>
      <c r="AT943" s="332"/>
      <c r="AU943" s="42"/>
      <c r="AV943" s="42"/>
      <c r="AW943" s="42"/>
      <c r="AX943" s="42"/>
      <c r="AY943" s="42"/>
      <c r="AZ943" s="42"/>
      <c r="BA943" s="42"/>
      <c r="BB943" s="42"/>
      <c r="BC943" s="42"/>
      <c r="BD943" s="42"/>
      <c r="BE943" s="42"/>
      <c r="BF943" s="42"/>
      <c r="BG943" s="46"/>
      <c r="BH943" s="46"/>
      <c r="BI943" s="46"/>
      <c r="BJ943" s="46"/>
      <c r="BK943" s="46"/>
      <c r="BL943" s="46"/>
      <c r="BM943" s="46"/>
      <c r="BN943" s="46"/>
      <c r="BO943" s="46"/>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row>
    <row r="944" spans="4:92" ht="14.25" customHeight="1" x14ac:dyDescent="0.35">
      <c r="D944" s="165">
        <v>9</v>
      </c>
      <c r="E944" s="246"/>
      <c r="F944" s="360"/>
      <c r="G944" s="360"/>
      <c r="H944" s="360"/>
      <c r="I944" s="360"/>
      <c r="J944" s="360"/>
      <c r="K944" s="360"/>
      <c r="L944" s="360"/>
      <c r="M944" s="360"/>
      <c r="N944" s="360"/>
      <c r="O944" s="332"/>
      <c r="P944" s="332"/>
      <c r="Q944" s="332"/>
      <c r="R944" s="332"/>
      <c r="S944" s="332"/>
      <c r="T944" s="332"/>
      <c r="U944" s="332"/>
      <c r="V944" s="332"/>
      <c r="W944" s="332"/>
      <c r="X944" s="332" t="s">
        <v>1227</v>
      </c>
      <c r="Y944" s="332"/>
      <c r="Z944" s="332"/>
      <c r="AA944" s="332"/>
      <c r="AB944" s="332"/>
      <c r="AC944" s="332"/>
      <c r="AD944" s="332"/>
      <c r="AE944" s="332"/>
      <c r="AF944" s="332"/>
      <c r="AG944" s="332">
        <v>28</v>
      </c>
      <c r="AH944" s="332"/>
      <c r="AI944" s="332"/>
      <c r="AJ944" s="332"/>
      <c r="AK944" s="332"/>
      <c r="AL944" s="332"/>
      <c r="AM944" s="332"/>
      <c r="AN944" s="332"/>
      <c r="AO944" s="332"/>
      <c r="AP944" s="332"/>
      <c r="AQ944" s="332"/>
      <c r="AR944" s="332"/>
      <c r="AS944" s="332"/>
      <c r="AT944" s="332"/>
      <c r="AU944" s="42"/>
      <c r="AV944" s="235" t="s">
        <v>91</v>
      </c>
      <c r="AW944" s="235"/>
      <c r="AX944" s="235"/>
      <c r="AY944" s="235"/>
      <c r="AZ944" s="235"/>
      <c r="BA944" s="235"/>
      <c r="BB944" s="235"/>
      <c r="BC944" s="235"/>
      <c r="BD944" s="235"/>
      <c r="BE944" s="235"/>
      <c r="BF944" s="235"/>
      <c r="BG944" s="235"/>
      <c r="BH944" s="235"/>
      <c r="BI944" s="235"/>
      <c r="BJ944" s="235"/>
      <c r="BK944" s="235"/>
      <c r="BL944" s="235"/>
      <c r="BM944" s="235"/>
      <c r="BN944" s="235"/>
      <c r="BO944" s="235"/>
      <c r="BP944" s="235"/>
      <c r="BQ944" s="235"/>
      <c r="BR944" s="235"/>
      <c r="BS944" s="235"/>
      <c r="BT944" s="235"/>
      <c r="BU944" s="235"/>
      <c r="BV944" s="235"/>
      <c r="BW944" s="235"/>
      <c r="BX944" s="235"/>
      <c r="BY944" s="235"/>
      <c r="BZ944" s="235"/>
      <c r="CA944" s="235"/>
      <c r="CB944" s="235"/>
      <c r="CC944" s="235"/>
      <c r="CD944" s="235"/>
      <c r="CE944" s="235"/>
      <c r="CF944" s="235"/>
      <c r="CG944" s="235"/>
      <c r="CH944" s="235"/>
      <c r="CI944" s="235"/>
      <c r="CJ944" s="235"/>
      <c r="CK944" s="235"/>
      <c r="CL944" s="235"/>
      <c r="CM944" s="235"/>
      <c r="CN944" s="235"/>
    </row>
    <row r="945" spans="4:93" ht="14.25" customHeight="1" x14ac:dyDescent="0.35">
      <c r="D945" s="165">
        <v>10</v>
      </c>
      <c r="E945" s="246"/>
      <c r="F945" s="360"/>
      <c r="G945" s="360"/>
      <c r="H945" s="360"/>
      <c r="I945" s="360"/>
      <c r="J945" s="360"/>
      <c r="K945" s="360"/>
      <c r="L945" s="360"/>
      <c r="M945" s="360"/>
      <c r="N945" s="360"/>
      <c r="O945" s="332"/>
      <c r="P945" s="332"/>
      <c r="Q945" s="332"/>
      <c r="R945" s="332"/>
      <c r="S945" s="332"/>
      <c r="T945" s="332"/>
      <c r="U945" s="332"/>
      <c r="V945" s="332"/>
      <c r="W945" s="332"/>
      <c r="X945" s="332" t="s">
        <v>1228</v>
      </c>
      <c r="Y945" s="332"/>
      <c r="Z945" s="332"/>
      <c r="AA945" s="332"/>
      <c r="AB945" s="332"/>
      <c r="AC945" s="332"/>
      <c r="AD945" s="332"/>
      <c r="AE945" s="332"/>
      <c r="AF945" s="332"/>
      <c r="AG945" s="332">
        <v>85</v>
      </c>
      <c r="AH945" s="332"/>
      <c r="AI945" s="332"/>
      <c r="AJ945" s="332"/>
      <c r="AK945" s="332"/>
      <c r="AL945" s="332"/>
      <c r="AM945" s="332"/>
      <c r="AN945" s="332"/>
      <c r="AO945" s="332"/>
      <c r="AP945" s="332"/>
      <c r="AQ945" s="332"/>
      <c r="AR945" s="332"/>
      <c r="AS945" s="332"/>
      <c r="AT945" s="332"/>
      <c r="AU945" s="42"/>
      <c r="AV945" s="235"/>
      <c r="AW945" s="235"/>
      <c r="AX945" s="235"/>
      <c r="AY945" s="235"/>
      <c r="AZ945" s="235"/>
      <c r="BA945" s="235"/>
      <c r="BB945" s="235"/>
      <c r="BC945" s="235"/>
      <c r="BD945" s="235"/>
      <c r="BE945" s="235"/>
      <c r="BF945" s="235"/>
      <c r="BG945" s="235"/>
      <c r="BH945" s="235"/>
      <c r="BI945" s="235"/>
      <c r="BJ945" s="235"/>
      <c r="BK945" s="235"/>
      <c r="BL945" s="235"/>
      <c r="BM945" s="235"/>
      <c r="BN945" s="235"/>
      <c r="BO945" s="235"/>
      <c r="BP945" s="235"/>
      <c r="BQ945" s="235"/>
      <c r="BR945" s="235"/>
      <c r="BS945" s="235"/>
      <c r="BT945" s="235"/>
      <c r="BU945" s="235"/>
      <c r="BV945" s="235"/>
      <c r="BW945" s="235"/>
      <c r="BX945" s="235"/>
      <c r="BY945" s="235"/>
      <c r="BZ945" s="235"/>
      <c r="CA945" s="235"/>
      <c r="CB945" s="235"/>
      <c r="CC945" s="235"/>
      <c r="CD945" s="235"/>
      <c r="CE945" s="235"/>
      <c r="CF945" s="235"/>
      <c r="CG945" s="235"/>
      <c r="CH945" s="235"/>
      <c r="CI945" s="235"/>
      <c r="CJ945" s="235"/>
      <c r="CK945" s="235"/>
      <c r="CL945" s="235"/>
      <c r="CM945" s="235"/>
      <c r="CN945" s="235"/>
    </row>
    <row r="946" spans="4:93" ht="14.25" customHeight="1" x14ac:dyDescent="0.35">
      <c r="D946" s="165">
        <v>11</v>
      </c>
      <c r="E946" s="246"/>
      <c r="F946" s="360"/>
      <c r="G946" s="360"/>
      <c r="H946" s="360"/>
      <c r="I946" s="360"/>
      <c r="J946" s="360"/>
      <c r="K946" s="360"/>
      <c r="L946" s="360"/>
      <c r="M946" s="360"/>
      <c r="N946" s="360"/>
      <c r="O946" s="332"/>
      <c r="P946" s="332"/>
      <c r="Q946" s="332"/>
      <c r="R946" s="332"/>
      <c r="S946" s="332"/>
      <c r="T946" s="332"/>
      <c r="U946" s="332"/>
      <c r="V946" s="332"/>
      <c r="W946" s="332"/>
      <c r="X946" s="332" t="s">
        <v>1229</v>
      </c>
      <c r="Y946" s="332"/>
      <c r="Z946" s="332"/>
      <c r="AA946" s="332"/>
      <c r="AB946" s="332"/>
      <c r="AC946" s="332"/>
      <c r="AD946" s="332"/>
      <c r="AE946" s="332"/>
      <c r="AF946" s="332"/>
      <c r="AG946" s="332">
        <v>18</v>
      </c>
      <c r="AH946" s="332"/>
      <c r="AI946" s="332"/>
      <c r="AJ946" s="332"/>
      <c r="AK946" s="332"/>
      <c r="AL946" s="332"/>
      <c r="AM946" s="332"/>
      <c r="AN946" s="332"/>
      <c r="AO946" s="332"/>
      <c r="AP946" s="332"/>
      <c r="AQ946" s="332"/>
      <c r="AR946" s="332"/>
      <c r="AS946" s="332"/>
      <c r="AT946" s="332"/>
      <c r="AU946" s="42"/>
      <c r="AV946" s="50"/>
      <c r="AW946" s="51"/>
      <c r="AX946" s="51"/>
      <c r="AY946" s="51"/>
      <c r="AZ946" s="51"/>
      <c r="BA946" s="51"/>
      <c r="BB946" s="51"/>
      <c r="BC946" s="51"/>
      <c r="BD946" s="51"/>
      <c r="BE946" s="51"/>
      <c r="BF946" s="51"/>
      <c r="BG946" s="52"/>
      <c r="BH946" s="52"/>
      <c r="BI946" s="52"/>
      <c r="BJ946" s="52"/>
      <c r="BK946" s="52"/>
      <c r="BL946" s="52"/>
      <c r="BM946" s="52"/>
      <c r="BN946" s="52"/>
      <c r="BO946" s="52"/>
      <c r="BP946" s="27"/>
      <c r="BQ946" s="27"/>
      <c r="BR946" s="27"/>
      <c r="BS946" s="27"/>
      <c r="BT946" s="27"/>
      <c r="BU946" s="27"/>
      <c r="BV946" s="27"/>
      <c r="BW946" s="27"/>
      <c r="BX946" s="27"/>
      <c r="BY946" s="27"/>
      <c r="BZ946" s="27"/>
      <c r="CA946" s="27"/>
      <c r="CB946" s="27"/>
      <c r="CC946" s="27"/>
      <c r="CD946" s="27"/>
      <c r="CE946" s="27"/>
      <c r="CF946" s="27"/>
      <c r="CG946" s="27"/>
      <c r="CH946" s="27"/>
      <c r="CI946" s="27"/>
      <c r="CJ946" s="27"/>
      <c r="CK946" s="27"/>
      <c r="CL946" s="27"/>
      <c r="CM946" s="27"/>
      <c r="CN946" s="28"/>
    </row>
    <row r="947" spans="4:93" ht="14.25" customHeight="1" x14ac:dyDescent="0.35">
      <c r="D947" s="165">
        <v>12</v>
      </c>
      <c r="E947" s="246"/>
      <c r="F947" s="360"/>
      <c r="G947" s="360"/>
      <c r="H947" s="360"/>
      <c r="I947" s="360"/>
      <c r="J947" s="360"/>
      <c r="K947" s="360"/>
      <c r="L947" s="360"/>
      <c r="M947" s="360"/>
      <c r="N947" s="360"/>
      <c r="O947" s="332"/>
      <c r="P947" s="332"/>
      <c r="Q947" s="332"/>
      <c r="R947" s="332"/>
      <c r="S947" s="332"/>
      <c r="T947" s="332"/>
      <c r="U947" s="332"/>
      <c r="V947" s="332"/>
      <c r="W947" s="332"/>
      <c r="X947" s="332" t="s">
        <v>1230</v>
      </c>
      <c r="Y947" s="332"/>
      <c r="Z947" s="332"/>
      <c r="AA947" s="332"/>
      <c r="AB947" s="332"/>
      <c r="AC947" s="332"/>
      <c r="AD947" s="332"/>
      <c r="AE947" s="332"/>
      <c r="AF947" s="332"/>
      <c r="AG947" s="332">
        <v>33</v>
      </c>
      <c r="AH947" s="332"/>
      <c r="AI947" s="332"/>
      <c r="AJ947" s="332"/>
      <c r="AK947" s="332"/>
      <c r="AL947" s="332"/>
      <c r="AM947" s="332"/>
      <c r="AN947" s="332"/>
      <c r="AO947" s="332"/>
      <c r="AP947" s="332"/>
      <c r="AQ947" s="332"/>
      <c r="AR947" s="332"/>
      <c r="AS947" s="332"/>
      <c r="AT947" s="332"/>
      <c r="AU947" s="42"/>
      <c r="AV947" s="29"/>
      <c r="AW947" s="373" t="s">
        <v>35</v>
      </c>
      <c r="AX947" s="373"/>
      <c r="AY947" s="373"/>
      <c r="AZ947" s="373"/>
      <c r="BA947" s="373"/>
      <c r="BB947" s="373"/>
      <c r="BC947" s="373"/>
      <c r="BD947" s="373"/>
      <c r="BE947" s="373"/>
      <c r="BF947" s="373"/>
      <c r="BG947" s="373"/>
      <c r="BH947" s="373"/>
      <c r="BI947" s="373"/>
      <c r="BJ947" s="373"/>
      <c r="BK947" s="373"/>
      <c r="BL947" s="373"/>
      <c r="BM947" s="335" t="s">
        <v>38</v>
      </c>
      <c r="BN947" s="335"/>
      <c r="BO947" s="335"/>
      <c r="BP947" s="335"/>
      <c r="BQ947" s="335"/>
      <c r="BR947" s="335"/>
      <c r="BS947" s="335"/>
      <c r="BT947" s="335"/>
      <c r="BU947" s="335"/>
      <c r="BV947" s="335" t="s">
        <v>39</v>
      </c>
      <c r="BW947" s="335"/>
      <c r="BX947" s="335"/>
      <c r="BY947" s="335"/>
      <c r="BZ947" s="335"/>
      <c r="CA947" s="335"/>
      <c r="CB947" s="335"/>
      <c r="CC947" s="335"/>
      <c r="CD947" s="335"/>
      <c r="CE947" s="335" t="s">
        <v>40</v>
      </c>
      <c r="CF947" s="335"/>
      <c r="CG947" s="335"/>
      <c r="CH947" s="335"/>
      <c r="CI947" s="335"/>
      <c r="CJ947" s="335"/>
      <c r="CK947" s="335"/>
      <c r="CL947" s="335"/>
      <c r="CM947" s="335"/>
      <c r="CN947" s="53"/>
      <c r="CO947" s="11"/>
    </row>
    <row r="948" spans="4:93" ht="14.25" customHeight="1" x14ac:dyDescent="0.35">
      <c r="D948" s="165">
        <v>13</v>
      </c>
      <c r="E948" s="246"/>
      <c r="F948" s="360"/>
      <c r="G948" s="360"/>
      <c r="H948" s="360"/>
      <c r="I948" s="360"/>
      <c r="J948" s="360"/>
      <c r="K948" s="360"/>
      <c r="L948" s="360"/>
      <c r="M948" s="360"/>
      <c r="N948" s="360"/>
      <c r="O948" s="332"/>
      <c r="P948" s="332"/>
      <c r="Q948" s="332"/>
      <c r="R948" s="332"/>
      <c r="S948" s="332"/>
      <c r="T948" s="332"/>
      <c r="U948" s="332"/>
      <c r="V948" s="332"/>
      <c r="W948" s="332"/>
      <c r="X948" s="332" t="s">
        <v>1231</v>
      </c>
      <c r="Y948" s="332"/>
      <c r="Z948" s="332"/>
      <c r="AA948" s="332"/>
      <c r="AB948" s="332"/>
      <c r="AC948" s="332"/>
      <c r="AD948" s="332"/>
      <c r="AE948" s="332"/>
      <c r="AF948" s="332"/>
      <c r="AG948" s="332">
        <v>118</v>
      </c>
      <c r="AH948" s="332"/>
      <c r="AI948" s="332"/>
      <c r="AJ948" s="332"/>
      <c r="AK948" s="332"/>
      <c r="AL948" s="332"/>
      <c r="AM948" s="332"/>
      <c r="AN948" s="332"/>
      <c r="AO948" s="332"/>
      <c r="AP948" s="332"/>
      <c r="AQ948" s="332"/>
      <c r="AR948" s="332"/>
      <c r="AS948" s="332"/>
      <c r="AT948" s="332"/>
      <c r="AU948" s="42"/>
      <c r="AV948" s="54"/>
      <c r="AW948" s="373"/>
      <c r="AX948" s="373"/>
      <c r="AY948" s="373"/>
      <c r="AZ948" s="373"/>
      <c r="BA948" s="373"/>
      <c r="BB948" s="373"/>
      <c r="BC948" s="373"/>
      <c r="BD948" s="373"/>
      <c r="BE948" s="373"/>
      <c r="BF948" s="373"/>
      <c r="BG948" s="373"/>
      <c r="BH948" s="373"/>
      <c r="BI948" s="373"/>
      <c r="BJ948" s="373"/>
      <c r="BK948" s="373"/>
      <c r="BL948" s="373"/>
      <c r="BM948" s="335"/>
      <c r="BN948" s="335"/>
      <c r="BO948" s="335"/>
      <c r="BP948" s="335"/>
      <c r="BQ948" s="335"/>
      <c r="BR948" s="335"/>
      <c r="BS948" s="335"/>
      <c r="BT948" s="335"/>
      <c r="BU948" s="335"/>
      <c r="BV948" s="335"/>
      <c r="BW948" s="335"/>
      <c r="BX948" s="335"/>
      <c r="BY948" s="335"/>
      <c r="BZ948" s="335"/>
      <c r="CA948" s="335"/>
      <c r="CB948" s="335"/>
      <c r="CC948" s="335"/>
      <c r="CD948" s="335"/>
      <c r="CE948" s="335"/>
      <c r="CF948" s="335"/>
      <c r="CG948" s="335"/>
      <c r="CH948" s="335"/>
      <c r="CI948" s="335"/>
      <c r="CJ948" s="335"/>
      <c r="CK948" s="335"/>
      <c r="CL948" s="335"/>
      <c r="CM948" s="335"/>
      <c r="CN948" s="53"/>
      <c r="CO948" s="11"/>
    </row>
    <row r="949" spans="4:93" ht="14.25" customHeight="1" x14ac:dyDescent="0.35">
      <c r="D949" s="165">
        <v>14</v>
      </c>
      <c r="E949" s="246"/>
      <c r="F949" s="360"/>
      <c r="G949" s="360"/>
      <c r="H949" s="360"/>
      <c r="I949" s="360"/>
      <c r="J949" s="360"/>
      <c r="K949" s="360"/>
      <c r="L949" s="360"/>
      <c r="M949" s="360"/>
      <c r="N949" s="360"/>
      <c r="O949" s="332"/>
      <c r="P949" s="332"/>
      <c r="Q949" s="332"/>
      <c r="R949" s="332"/>
      <c r="S949" s="332"/>
      <c r="T949" s="332"/>
      <c r="U949" s="332"/>
      <c r="V949" s="332"/>
      <c r="W949" s="332"/>
      <c r="X949" s="332" t="s">
        <v>1232</v>
      </c>
      <c r="Y949" s="332"/>
      <c r="Z949" s="332"/>
      <c r="AA949" s="332"/>
      <c r="AB949" s="332"/>
      <c r="AC949" s="332"/>
      <c r="AD949" s="332"/>
      <c r="AE949" s="332"/>
      <c r="AF949" s="332"/>
      <c r="AG949" s="332">
        <v>59</v>
      </c>
      <c r="AH949" s="332"/>
      <c r="AI949" s="332"/>
      <c r="AJ949" s="332"/>
      <c r="AK949" s="332"/>
      <c r="AL949" s="332"/>
      <c r="AM949" s="332"/>
      <c r="AN949" s="332"/>
      <c r="AO949" s="332"/>
      <c r="AP949" s="332"/>
      <c r="AQ949" s="332"/>
      <c r="AR949" s="332"/>
      <c r="AS949" s="332"/>
      <c r="AT949" s="332"/>
      <c r="AU949" s="42"/>
      <c r="AV949" s="45"/>
      <c r="AW949" s="319" t="s">
        <v>36</v>
      </c>
      <c r="AX949" s="319"/>
      <c r="AY949" s="319"/>
      <c r="AZ949" s="319"/>
      <c r="BA949" s="319"/>
      <c r="BB949" s="319"/>
      <c r="BC949" s="319"/>
      <c r="BD949" s="319"/>
      <c r="BE949" s="319" t="s">
        <v>37</v>
      </c>
      <c r="BF949" s="319"/>
      <c r="BG949" s="319"/>
      <c r="BH949" s="319"/>
      <c r="BI949" s="319"/>
      <c r="BJ949" s="319"/>
      <c r="BK949" s="319"/>
      <c r="BL949" s="319"/>
      <c r="BM949" s="335"/>
      <c r="BN949" s="335"/>
      <c r="BO949" s="335"/>
      <c r="BP949" s="335"/>
      <c r="BQ949" s="335"/>
      <c r="BR949" s="335"/>
      <c r="BS949" s="335"/>
      <c r="BT949" s="335"/>
      <c r="BU949" s="335"/>
      <c r="BV949" s="335"/>
      <c r="BW949" s="335"/>
      <c r="BX949" s="335"/>
      <c r="BY949" s="335"/>
      <c r="BZ949" s="335"/>
      <c r="CA949" s="335"/>
      <c r="CB949" s="335"/>
      <c r="CC949" s="335"/>
      <c r="CD949" s="335"/>
      <c r="CE949" s="335"/>
      <c r="CF949" s="335"/>
      <c r="CG949" s="335"/>
      <c r="CH949" s="335"/>
      <c r="CI949" s="335"/>
      <c r="CJ949" s="335"/>
      <c r="CK949" s="335"/>
      <c r="CL949" s="335"/>
      <c r="CM949" s="335"/>
      <c r="CN949" s="30"/>
    </row>
    <row r="950" spans="4:93" ht="14.25" customHeight="1" x14ac:dyDescent="0.35">
      <c r="D950" s="165">
        <v>15</v>
      </c>
      <c r="E950" s="246"/>
      <c r="F950" s="360"/>
      <c r="G950" s="360"/>
      <c r="H950" s="360"/>
      <c r="I950" s="360"/>
      <c r="J950" s="360"/>
      <c r="K950" s="360"/>
      <c r="L950" s="360"/>
      <c r="M950" s="360"/>
      <c r="N950" s="360"/>
      <c r="O950" s="332"/>
      <c r="P950" s="332"/>
      <c r="Q950" s="332"/>
      <c r="R950" s="332"/>
      <c r="S950" s="332"/>
      <c r="T950" s="332"/>
      <c r="U950" s="332"/>
      <c r="V950" s="332"/>
      <c r="W950" s="332"/>
      <c r="X950" s="332" t="s">
        <v>1233</v>
      </c>
      <c r="Y950" s="332"/>
      <c r="Z950" s="332"/>
      <c r="AA950" s="332"/>
      <c r="AB950" s="332"/>
      <c r="AC950" s="332"/>
      <c r="AD950" s="332"/>
      <c r="AE950" s="332"/>
      <c r="AF950" s="332"/>
      <c r="AG950" s="332">
        <v>85</v>
      </c>
      <c r="AH950" s="332"/>
      <c r="AI950" s="332"/>
      <c r="AJ950" s="332"/>
      <c r="AK950" s="332"/>
      <c r="AL950" s="332"/>
      <c r="AM950" s="332"/>
      <c r="AN950" s="332"/>
      <c r="AO950" s="332"/>
      <c r="AP950" s="332"/>
      <c r="AQ950" s="332"/>
      <c r="AR950" s="332"/>
      <c r="AS950" s="332"/>
      <c r="AT950" s="332"/>
      <c r="AU950" s="42"/>
      <c r="AV950" s="45"/>
      <c r="AW950" s="319"/>
      <c r="AX950" s="319"/>
      <c r="AY950" s="319"/>
      <c r="AZ950" s="319"/>
      <c r="BA950" s="319"/>
      <c r="BB950" s="319"/>
      <c r="BC950" s="319"/>
      <c r="BD950" s="319"/>
      <c r="BE950" s="319"/>
      <c r="BF950" s="319"/>
      <c r="BG950" s="319"/>
      <c r="BH950" s="319"/>
      <c r="BI950" s="319"/>
      <c r="BJ950" s="319"/>
      <c r="BK950" s="319"/>
      <c r="BL950" s="319"/>
      <c r="BM950" s="335"/>
      <c r="BN950" s="335"/>
      <c r="BO950" s="335"/>
      <c r="BP950" s="335"/>
      <c r="BQ950" s="335"/>
      <c r="BR950" s="335"/>
      <c r="BS950" s="335"/>
      <c r="BT950" s="335"/>
      <c r="BU950" s="335"/>
      <c r="BV950" s="335"/>
      <c r="BW950" s="335"/>
      <c r="BX950" s="335"/>
      <c r="BY950" s="335"/>
      <c r="BZ950" s="335"/>
      <c r="CA950" s="335"/>
      <c r="CB950" s="335"/>
      <c r="CC950" s="335"/>
      <c r="CD950" s="335"/>
      <c r="CE950" s="335"/>
      <c r="CF950" s="335"/>
      <c r="CG950" s="335"/>
      <c r="CH950" s="335"/>
      <c r="CI950" s="335"/>
      <c r="CJ950" s="335"/>
      <c r="CK950" s="335"/>
      <c r="CL950" s="335"/>
      <c r="CM950" s="335"/>
      <c r="CN950" s="30"/>
    </row>
    <row r="951" spans="4:93" ht="14.25" customHeight="1" x14ac:dyDescent="0.35">
      <c r="D951" s="165">
        <v>16</v>
      </c>
      <c r="E951" s="246"/>
      <c r="F951" s="360"/>
      <c r="G951" s="360"/>
      <c r="H951" s="360"/>
      <c r="I951" s="360"/>
      <c r="J951" s="360"/>
      <c r="K951" s="360"/>
      <c r="L951" s="360"/>
      <c r="M951" s="360"/>
      <c r="N951" s="360"/>
      <c r="O951" s="332"/>
      <c r="P951" s="332"/>
      <c r="Q951" s="332"/>
      <c r="R951" s="332"/>
      <c r="S951" s="332"/>
      <c r="T951" s="332"/>
      <c r="U951" s="332"/>
      <c r="V951" s="332"/>
      <c r="W951" s="332"/>
      <c r="X951" s="332" t="s">
        <v>1234</v>
      </c>
      <c r="Y951" s="332"/>
      <c r="Z951" s="332"/>
      <c r="AA951" s="332"/>
      <c r="AB951" s="332"/>
      <c r="AC951" s="332"/>
      <c r="AD951" s="332"/>
      <c r="AE951" s="332"/>
      <c r="AF951" s="332"/>
      <c r="AG951" s="332">
        <v>42</v>
      </c>
      <c r="AH951" s="332"/>
      <c r="AI951" s="332"/>
      <c r="AJ951" s="332"/>
      <c r="AK951" s="332"/>
      <c r="AL951" s="332"/>
      <c r="AM951" s="332"/>
      <c r="AN951" s="332"/>
      <c r="AO951" s="332"/>
      <c r="AP951" s="332"/>
      <c r="AQ951" s="332"/>
      <c r="AR951" s="332"/>
      <c r="AS951" s="332"/>
      <c r="AT951" s="332"/>
      <c r="AU951" s="42"/>
      <c r="AV951" s="45"/>
      <c r="AW951" s="197" t="s">
        <v>1240</v>
      </c>
      <c r="AX951" s="197"/>
      <c r="AY951" s="197"/>
      <c r="AZ951" s="197"/>
      <c r="BA951" s="197"/>
      <c r="BB951" s="197"/>
      <c r="BC951" s="197"/>
      <c r="BD951" s="197"/>
      <c r="BE951" s="197" t="s">
        <v>1241</v>
      </c>
      <c r="BF951" s="197"/>
      <c r="BG951" s="197"/>
      <c r="BH951" s="197"/>
      <c r="BI951" s="197"/>
      <c r="BJ951" s="197"/>
      <c r="BK951" s="197"/>
      <c r="BL951" s="197"/>
      <c r="BM951" s="331">
        <v>1483</v>
      </c>
      <c r="BN951" s="197"/>
      <c r="BO951" s="197"/>
      <c r="BP951" s="197"/>
      <c r="BQ951" s="197"/>
      <c r="BR951" s="197"/>
      <c r="BS951" s="197"/>
      <c r="BT951" s="197"/>
      <c r="BU951" s="197"/>
      <c r="BV951" s="197" t="s">
        <v>1242</v>
      </c>
      <c r="BW951" s="197"/>
      <c r="BX951" s="197"/>
      <c r="BY951" s="197"/>
      <c r="BZ951" s="197"/>
      <c r="CA951" s="197"/>
      <c r="CB951" s="197"/>
      <c r="CC951" s="197"/>
      <c r="CD951" s="197"/>
      <c r="CE951" s="197">
        <v>296</v>
      </c>
      <c r="CF951" s="197"/>
      <c r="CG951" s="197"/>
      <c r="CH951" s="197"/>
      <c r="CI951" s="197"/>
      <c r="CJ951" s="197"/>
      <c r="CK951" s="197"/>
      <c r="CL951" s="197"/>
      <c r="CM951" s="197"/>
      <c r="CN951" s="30"/>
    </row>
    <row r="952" spans="4:93" ht="14.25" customHeight="1" x14ac:dyDescent="0.35">
      <c r="D952" s="165">
        <v>17</v>
      </c>
      <c r="E952" s="246"/>
      <c r="F952" s="360"/>
      <c r="G952" s="360"/>
      <c r="H952" s="360"/>
      <c r="I952" s="360"/>
      <c r="J952" s="360"/>
      <c r="K952" s="360"/>
      <c r="L952" s="360"/>
      <c r="M952" s="360"/>
      <c r="N952" s="360"/>
      <c r="O952" s="332"/>
      <c r="P952" s="332"/>
      <c r="Q952" s="332"/>
      <c r="R952" s="332"/>
      <c r="S952" s="332"/>
      <c r="T952" s="332"/>
      <c r="U952" s="332"/>
      <c r="V952" s="332"/>
      <c r="W952" s="332"/>
      <c r="X952" s="332" t="s">
        <v>1235</v>
      </c>
      <c r="Y952" s="332"/>
      <c r="Z952" s="332"/>
      <c r="AA952" s="332"/>
      <c r="AB952" s="332"/>
      <c r="AC952" s="332"/>
      <c r="AD952" s="332"/>
      <c r="AE952" s="332"/>
      <c r="AF952" s="332"/>
      <c r="AG952" s="332">
        <v>69</v>
      </c>
      <c r="AH952" s="332"/>
      <c r="AI952" s="332"/>
      <c r="AJ952" s="332"/>
      <c r="AK952" s="332"/>
      <c r="AL952" s="332"/>
      <c r="AM952" s="332"/>
      <c r="AN952" s="332"/>
      <c r="AO952" s="332"/>
      <c r="AP952" s="332"/>
      <c r="AQ952" s="332"/>
      <c r="AR952" s="332"/>
      <c r="AS952" s="332"/>
      <c r="AT952" s="332"/>
      <c r="AU952" s="42"/>
      <c r="AV952" s="45"/>
      <c r="AW952" s="197"/>
      <c r="AX952" s="197"/>
      <c r="AY952" s="197"/>
      <c r="AZ952" s="197"/>
      <c r="BA952" s="197"/>
      <c r="BB952" s="197"/>
      <c r="BC952" s="197"/>
      <c r="BD952" s="197"/>
      <c r="BE952" s="197"/>
      <c r="BF952" s="197"/>
      <c r="BG952" s="197"/>
      <c r="BH952" s="197"/>
      <c r="BI952" s="197"/>
      <c r="BJ952" s="197"/>
      <c r="BK952" s="197"/>
      <c r="BL952" s="197"/>
      <c r="BM952" s="197"/>
      <c r="BN952" s="197"/>
      <c r="BO952" s="197"/>
      <c r="BP952" s="197"/>
      <c r="BQ952" s="197"/>
      <c r="BR952" s="197"/>
      <c r="BS952" s="197"/>
      <c r="BT952" s="197"/>
      <c r="BU952" s="197"/>
      <c r="BV952" s="197"/>
      <c r="BW952" s="197"/>
      <c r="BX952" s="197"/>
      <c r="BY952" s="197"/>
      <c r="BZ952" s="197"/>
      <c r="CA952" s="197"/>
      <c r="CB952" s="197"/>
      <c r="CC952" s="197"/>
      <c r="CD952" s="197"/>
      <c r="CE952" s="197"/>
      <c r="CF952" s="197"/>
      <c r="CG952" s="197"/>
      <c r="CH952" s="197"/>
      <c r="CI952" s="197"/>
      <c r="CJ952" s="197"/>
      <c r="CK952" s="197"/>
      <c r="CL952" s="197"/>
      <c r="CM952" s="197"/>
      <c r="CN952" s="30"/>
    </row>
    <row r="953" spans="4:93" ht="14.25" customHeight="1" x14ac:dyDescent="0.35">
      <c r="D953" s="165">
        <v>18</v>
      </c>
      <c r="E953" s="246"/>
      <c r="F953" s="360"/>
      <c r="G953" s="360"/>
      <c r="H953" s="360"/>
      <c r="I953" s="360"/>
      <c r="J953" s="360"/>
      <c r="K953" s="360"/>
      <c r="L953" s="360"/>
      <c r="M953" s="360"/>
      <c r="N953" s="360"/>
      <c r="O953" s="332"/>
      <c r="P953" s="332"/>
      <c r="Q953" s="332"/>
      <c r="R953" s="332"/>
      <c r="S953" s="332"/>
      <c r="T953" s="332"/>
      <c r="U953" s="332"/>
      <c r="V953" s="332"/>
      <c r="W953" s="332"/>
      <c r="X953" s="332" t="s">
        <v>1236</v>
      </c>
      <c r="Y953" s="332"/>
      <c r="Z953" s="332"/>
      <c r="AA953" s="332"/>
      <c r="AB953" s="332"/>
      <c r="AC953" s="332"/>
      <c r="AD953" s="332"/>
      <c r="AE953" s="332"/>
      <c r="AF953" s="332"/>
      <c r="AG953" s="332">
        <v>34</v>
      </c>
      <c r="AH953" s="332"/>
      <c r="AI953" s="332"/>
      <c r="AJ953" s="332"/>
      <c r="AK953" s="332"/>
      <c r="AL953" s="332"/>
      <c r="AM953" s="332"/>
      <c r="AN953" s="332"/>
      <c r="AO953" s="332"/>
      <c r="AP953" s="332"/>
      <c r="AQ953" s="332"/>
      <c r="AR953" s="332"/>
      <c r="AS953" s="332"/>
      <c r="AT953" s="332"/>
      <c r="AU953" s="42"/>
      <c r="AV953" s="45"/>
      <c r="AW953" s="336" t="s">
        <v>2489</v>
      </c>
      <c r="AX953" s="336"/>
      <c r="AY953" s="336"/>
      <c r="AZ953" s="336"/>
      <c r="BA953" s="336"/>
      <c r="BB953" s="336"/>
      <c r="BC953" s="336"/>
      <c r="BD953" s="336"/>
      <c r="BE953" s="336"/>
      <c r="BF953" s="336"/>
      <c r="BG953" s="336"/>
      <c r="BH953" s="336"/>
      <c r="BI953" s="336"/>
      <c r="BJ953" s="336"/>
      <c r="BK953" s="336"/>
      <c r="BL953" s="336"/>
      <c r="BM953" s="336"/>
      <c r="BN953" s="336"/>
      <c r="BO953" s="336"/>
      <c r="BP953" s="336"/>
      <c r="BQ953" s="336"/>
      <c r="BR953" s="336"/>
      <c r="BS953" s="336"/>
      <c r="BT953" s="336"/>
      <c r="BU953" s="336"/>
      <c r="BV953" s="336"/>
      <c r="BW953" s="336"/>
      <c r="BX953" s="336"/>
      <c r="BY953" s="336"/>
      <c r="BZ953" s="336"/>
      <c r="CA953" s="336"/>
      <c r="CB953" s="336"/>
      <c r="CC953" s="336"/>
      <c r="CD953" s="336"/>
      <c r="CE953" s="336"/>
      <c r="CF953" s="336"/>
      <c r="CG953" s="336"/>
      <c r="CH953" s="336"/>
      <c r="CI953" s="336"/>
      <c r="CJ953" s="336"/>
      <c r="CK953" s="336"/>
      <c r="CL953" s="8"/>
      <c r="CM953" s="8"/>
      <c r="CN953" s="30"/>
    </row>
    <row r="954" spans="4:93" ht="14.25" customHeight="1" x14ac:dyDescent="0.35">
      <c r="D954" s="165">
        <v>19</v>
      </c>
      <c r="E954" s="246"/>
      <c r="F954" s="360"/>
      <c r="G954" s="360"/>
      <c r="H954" s="360"/>
      <c r="I954" s="360"/>
      <c r="J954" s="360"/>
      <c r="K954" s="360"/>
      <c r="L954" s="360"/>
      <c r="M954" s="360"/>
      <c r="N954" s="360"/>
      <c r="O954" s="332"/>
      <c r="P954" s="332"/>
      <c r="Q954" s="332"/>
      <c r="R954" s="332"/>
      <c r="S954" s="332"/>
      <c r="T954" s="332"/>
      <c r="U954" s="332"/>
      <c r="V954" s="332"/>
      <c r="W954" s="332"/>
      <c r="X954" s="332"/>
      <c r="Y954" s="332"/>
      <c r="Z954" s="332"/>
      <c r="AA954" s="332"/>
      <c r="AB954" s="332"/>
      <c r="AC954" s="332"/>
      <c r="AD954" s="332"/>
      <c r="AE954" s="332"/>
      <c r="AF954" s="332"/>
      <c r="AG954" s="332"/>
      <c r="AH954" s="332"/>
      <c r="AI954" s="332"/>
      <c r="AJ954" s="332"/>
      <c r="AK954" s="332"/>
      <c r="AL954" s="332"/>
      <c r="AM954" s="332"/>
      <c r="AN954" s="332"/>
      <c r="AO954" s="332"/>
      <c r="AP954" s="332"/>
      <c r="AQ954" s="332"/>
      <c r="AR954" s="332"/>
      <c r="AS954" s="332"/>
      <c r="AT954" s="332"/>
      <c r="AU954" s="42"/>
      <c r="AV954" s="47"/>
      <c r="AW954" s="48"/>
      <c r="AX954" s="48"/>
      <c r="AY954" s="48"/>
      <c r="AZ954" s="48"/>
      <c r="BA954" s="48"/>
      <c r="BB954" s="48"/>
      <c r="BC954" s="48"/>
      <c r="BD954" s="48"/>
      <c r="BE954" s="48"/>
      <c r="BF954" s="48"/>
      <c r="BG954" s="49"/>
      <c r="BH954" s="49"/>
      <c r="BI954" s="49"/>
      <c r="BJ954" s="49"/>
      <c r="BK954" s="49"/>
      <c r="BL954" s="49"/>
      <c r="BM954" s="49"/>
      <c r="BN954" s="49"/>
      <c r="BO954" s="49"/>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3"/>
    </row>
    <row r="955" spans="4:93" ht="14.25" customHeight="1" x14ac:dyDescent="0.35">
      <c r="D955" s="165">
        <v>20</v>
      </c>
      <c r="E955" s="246"/>
      <c r="F955" s="360"/>
      <c r="G955" s="360"/>
      <c r="H955" s="360"/>
      <c r="I955" s="360"/>
      <c r="J955" s="360"/>
      <c r="K955" s="360"/>
      <c r="L955" s="360"/>
      <c r="M955" s="360"/>
      <c r="N955" s="360"/>
      <c r="O955" s="332"/>
      <c r="P955" s="332"/>
      <c r="Q955" s="332"/>
      <c r="R955" s="332"/>
      <c r="S955" s="332"/>
      <c r="T955" s="332"/>
      <c r="U955" s="332"/>
      <c r="V955" s="332"/>
      <c r="W955" s="332"/>
      <c r="X955" s="332"/>
      <c r="Y955" s="332"/>
      <c r="Z955" s="332"/>
      <c r="AA955" s="332"/>
      <c r="AB955" s="332"/>
      <c r="AC955" s="332"/>
      <c r="AD955" s="332"/>
      <c r="AE955" s="332"/>
      <c r="AF955" s="332"/>
      <c r="AG955" s="332"/>
      <c r="AH955" s="332"/>
      <c r="AI955" s="332"/>
      <c r="AJ955" s="332"/>
      <c r="AK955" s="332"/>
      <c r="AL955" s="332"/>
      <c r="AM955" s="332"/>
      <c r="AN955" s="332"/>
      <c r="AO955" s="332"/>
      <c r="AP955" s="332"/>
      <c r="AQ955" s="332"/>
      <c r="AR955" s="332"/>
      <c r="AS955" s="332"/>
      <c r="AT955" s="332"/>
      <c r="AU955" s="42"/>
      <c r="AV955" s="42"/>
      <c r="AW955" s="42"/>
      <c r="AX955" s="42"/>
      <c r="AY955" s="42"/>
      <c r="AZ955" s="42"/>
      <c r="BA955" s="42"/>
      <c r="BB955" s="42"/>
      <c r="BC955" s="42"/>
      <c r="BD955" s="42"/>
      <c r="BE955" s="42"/>
      <c r="BF955" s="42"/>
      <c r="BG955" s="46"/>
      <c r="BH955" s="46"/>
      <c r="BI955" s="46"/>
      <c r="BJ955" s="46"/>
      <c r="BK955" s="46"/>
      <c r="BL955" s="46"/>
      <c r="BM955" s="46"/>
      <c r="BN955" s="46"/>
      <c r="BO955" s="46"/>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row>
    <row r="956" spans="4:93" ht="14.25" customHeight="1" x14ac:dyDescent="0.35">
      <c r="D956" s="165">
        <v>21</v>
      </c>
      <c r="E956" s="246"/>
      <c r="F956" s="360"/>
      <c r="G956" s="360"/>
      <c r="H956" s="360"/>
      <c r="I956" s="360"/>
      <c r="J956" s="360"/>
      <c r="K956" s="360"/>
      <c r="L956" s="360"/>
      <c r="M956" s="360"/>
      <c r="N956" s="360"/>
      <c r="O956" s="332"/>
      <c r="P956" s="332"/>
      <c r="Q956" s="332"/>
      <c r="R956" s="332"/>
      <c r="S956" s="332"/>
      <c r="T956" s="332"/>
      <c r="U956" s="332"/>
      <c r="V956" s="332"/>
      <c r="W956" s="332"/>
      <c r="X956" s="332"/>
      <c r="Y956" s="332"/>
      <c r="Z956" s="332"/>
      <c r="AA956" s="332"/>
      <c r="AB956" s="332"/>
      <c r="AC956" s="332"/>
      <c r="AD956" s="332"/>
      <c r="AE956" s="332"/>
      <c r="AF956" s="332"/>
      <c r="AG956" s="332"/>
      <c r="AH956" s="332"/>
      <c r="AI956" s="332"/>
      <c r="AJ956" s="332"/>
      <c r="AK956" s="332"/>
      <c r="AL956" s="332"/>
      <c r="AM956" s="332"/>
      <c r="AN956" s="332"/>
      <c r="AO956" s="332"/>
      <c r="AP956" s="332"/>
      <c r="AQ956" s="332"/>
      <c r="AR956" s="332"/>
      <c r="AS956" s="332"/>
      <c r="AT956" s="332"/>
      <c r="AU956" s="42"/>
      <c r="AV956" s="235" t="s">
        <v>2164</v>
      </c>
      <c r="AW956" s="235"/>
      <c r="AX956" s="235"/>
      <c r="AY956" s="235"/>
      <c r="AZ956" s="235"/>
      <c r="BA956" s="235"/>
      <c r="BB956" s="235"/>
      <c r="BC956" s="235"/>
      <c r="BD956" s="235"/>
      <c r="BE956" s="235"/>
      <c r="BF956" s="235"/>
      <c r="BG956" s="235"/>
      <c r="BH956" s="235"/>
      <c r="BI956" s="235"/>
      <c r="BJ956" s="235"/>
      <c r="BK956" s="235"/>
      <c r="BL956" s="235"/>
      <c r="BM956" s="46"/>
      <c r="BN956" s="46"/>
      <c r="BO956" s="46"/>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row>
    <row r="957" spans="4:93" ht="14.25" customHeight="1" x14ac:dyDescent="0.35">
      <c r="D957" s="165">
        <v>22</v>
      </c>
      <c r="E957" s="246"/>
      <c r="F957" s="360"/>
      <c r="G957" s="360"/>
      <c r="H957" s="360"/>
      <c r="I957" s="360"/>
      <c r="J957" s="360"/>
      <c r="K957" s="360"/>
      <c r="L957" s="360"/>
      <c r="M957" s="360"/>
      <c r="N957" s="360"/>
      <c r="O957" s="332"/>
      <c r="P957" s="332"/>
      <c r="Q957" s="332"/>
      <c r="R957" s="332"/>
      <c r="S957" s="332"/>
      <c r="T957" s="332"/>
      <c r="U957" s="332"/>
      <c r="V957" s="332"/>
      <c r="W957" s="332"/>
      <c r="X957" s="332"/>
      <c r="Y957" s="332"/>
      <c r="Z957" s="332"/>
      <c r="AA957" s="332"/>
      <c r="AB957" s="332"/>
      <c r="AC957" s="332"/>
      <c r="AD957" s="332"/>
      <c r="AE957" s="332"/>
      <c r="AF957" s="332"/>
      <c r="AG957" s="332"/>
      <c r="AH957" s="332"/>
      <c r="AI957" s="332"/>
      <c r="AJ957" s="332"/>
      <c r="AK957" s="332"/>
      <c r="AL957" s="332"/>
      <c r="AM957" s="332"/>
      <c r="AN957" s="332"/>
      <c r="AO957" s="332"/>
      <c r="AP957" s="332"/>
      <c r="AQ957" s="332"/>
      <c r="AR957" s="332"/>
      <c r="AS957" s="332"/>
      <c r="AT957" s="332"/>
      <c r="AU957" s="42"/>
      <c r="AV957" s="235"/>
      <c r="AW957" s="235"/>
      <c r="AX957" s="235"/>
      <c r="AY957" s="235"/>
      <c r="AZ957" s="235"/>
      <c r="BA957" s="235"/>
      <c r="BB957" s="235"/>
      <c r="BC957" s="235"/>
      <c r="BD957" s="235"/>
      <c r="BE957" s="235"/>
      <c r="BF957" s="235"/>
      <c r="BG957" s="235"/>
      <c r="BH957" s="235"/>
      <c r="BI957" s="235"/>
      <c r="BJ957" s="235"/>
      <c r="BK957" s="235"/>
      <c r="BL957" s="235"/>
      <c r="BM957" s="46"/>
      <c r="BN957" s="46"/>
      <c r="BO957" s="46"/>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row>
    <row r="958" spans="4:93" ht="14.25" customHeight="1" x14ac:dyDescent="0.35">
      <c r="D958" s="165">
        <v>23</v>
      </c>
      <c r="E958" s="246"/>
      <c r="F958" s="360"/>
      <c r="G958" s="360"/>
      <c r="H958" s="360"/>
      <c r="I958" s="360"/>
      <c r="J958" s="360"/>
      <c r="K958" s="360"/>
      <c r="L958" s="360"/>
      <c r="M958" s="360"/>
      <c r="N958" s="360"/>
      <c r="O958" s="332"/>
      <c r="P958" s="332"/>
      <c r="Q958" s="332"/>
      <c r="R958" s="332"/>
      <c r="S958" s="332"/>
      <c r="T958" s="332"/>
      <c r="U958" s="332"/>
      <c r="V958" s="332"/>
      <c r="W958" s="332"/>
      <c r="X958" s="332"/>
      <c r="Y958" s="332"/>
      <c r="Z958" s="332"/>
      <c r="AA958" s="332"/>
      <c r="AB958" s="332"/>
      <c r="AC958" s="332"/>
      <c r="AD958" s="332"/>
      <c r="AE958" s="332"/>
      <c r="AF958" s="332"/>
      <c r="AG958" s="332"/>
      <c r="AH958" s="332"/>
      <c r="AI958" s="332"/>
      <c r="AJ958" s="332"/>
      <c r="AK958" s="332"/>
      <c r="AL958" s="332"/>
      <c r="AM958" s="332"/>
      <c r="AN958" s="332"/>
      <c r="AO958" s="332"/>
      <c r="AP958" s="332"/>
      <c r="AQ958" s="332"/>
      <c r="AR958" s="332"/>
      <c r="AS958" s="332"/>
      <c r="AT958" s="332"/>
      <c r="AU958" s="42"/>
      <c r="AV958" s="50"/>
      <c r="AW958" s="51"/>
      <c r="AX958" s="51"/>
      <c r="AY958" s="51"/>
      <c r="AZ958" s="51"/>
      <c r="BA958" s="51"/>
      <c r="BB958" s="51"/>
      <c r="BC958" s="51"/>
      <c r="BD958" s="51"/>
      <c r="BE958" s="51"/>
      <c r="BF958" s="51"/>
      <c r="BG958" s="52"/>
      <c r="BH958" s="52"/>
      <c r="BI958" s="52"/>
      <c r="BJ958" s="52"/>
      <c r="BK958" s="52"/>
      <c r="BL958" s="52"/>
      <c r="BM958" s="52"/>
      <c r="BN958" s="52"/>
      <c r="BO958" s="52"/>
      <c r="BP958" s="27"/>
      <c r="BQ958" s="27"/>
      <c r="BR958" s="27"/>
      <c r="BS958" s="27"/>
      <c r="BT958" s="27"/>
      <c r="BU958" s="27"/>
      <c r="BV958" s="27"/>
      <c r="BW958" s="27"/>
      <c r="BX958" s="27"/>
      <c r="BY958" s="27"/>
      <c r="BZ958" s="27"/>
      <c r="CA958" s="27"/>
      <c r="CB958" s="27"/>
      <c r="CC958" s="27"/>
      <c r="CD958" s="27"/>
      <c r="CE958" s="27"/>
      <c r="CF958" s="27"/>
      <c r="CG958" s="27"/>
      <c r="CH958" s="27"/>
      <c r="CI958" s="27"/>
      <c r="CJ958" s="27"/>
      <c r="CK958" s="27"/>
      <c r="CL958" s="27"/>
      <c r="CM958" s="27"/>
      <c r="CN958" s="28"/>
    </row>
    <row r="959" spans="4:93" ht="14.25" customHeight="1" x14ac:dyDescent="0.35">
      <c r="D959" s="165">
        <v>24</v>
      </c>
      <c r="E959" s="246"/>
      <c r="F959" s="360"/>
      <c r="G959" s="360"/>
      <c r="H959" s="360"/>
      <c r="I959" s="360"/>
      <c r="J959" s="360"/>
      <c r="K959" s="360"/>
      <c r="L959" s="360"/>
      <c r="M959" s="360"/>
      <c r="N959" s="360"/>
      <c r="O959" s="332"/>
      <c r="P959" s="332"/>
      <c r="Q959" s="332"/>
      <c r="R959" s="332"/>
      <c r="S959" s="332"/>
      <c r="T959" s="332"/>
      <c r="U959" s="332"/>
      <c r="V959" s="332"/>
      <c r="W959" s="332"/>
      <c r="X959" s="332"/>
      <c r="Y959" s="332"/>
      <c r="Z959" s="332"/>
      <c r="AA959" s="332"/>
      <c r="AB959" s="332"/>
      <c r="AC959" s="332"/>
      <c r="AD959" s="332"/>
      <c r="AE959" s="332"/>
      <c r="AF959" s="332"/>
      <c r="AG959" s="332"/>
      <c r="AH959" s="332"/>
      <c r="AI959" s="332"/>
      <c r="AJ959" s="332"/>
      <c r="AK959" s="332"/>
      <c r="AL959" s="332"/>
      <c r="AM959" s="332"/>
      <c r="AN959" s="332"/>
      <c r="AO959" s="332"/>
      <c r="AP959" s="332"/>
      <c r="AQ959" s="332"/>
      <c r="AR959" s="332"/>
      <c r="AS959" s="332"/>
      <c r="AT959" s="332"/>
      <c r="AU959" s="42"/>
      <c r="AV959" s="29"/>
      <c r="AW959" s="319" t="s">
        <v>41</v>
      </c>
      <c r="AX959" s="319"/>
      <c r="AY959" s="319"/>
      <c r="AZ959" s="319"/>
      <c r="BA959" s="319"/>
      <c r="BB959" s="319"/>
      <c r="BC959" s="319"/>
      <c r="BD959" s="319" t="s">
        <v>42</v>
      </c>
      <c r="BE959" s="319"/>
      <c r="BF959" s="319"/>
      <c r="BG959" s="319"/>
      <c r="BH959" s="319"/>
      <c r="BI959" s="319"/>
      <c r="BJ959" s="319"/>
      <c r="BK959" s="319"/>
      <c r="BL959" s="319" t="s">
        <v>43</v>
      </c>
      <c r="BM959" s="319"/>
      <c r="BN959" s="319"/>
      <c r="BO959" s="319"/>
      <c r="BP959" s="319"/>
      <c r="BQ959" s="319"/>
      <c r="BR959" s="319"/>
      <c r="BS959" s="319"/>
      <c r="BT959" s="335" t="s">
        <v>44</v>
      </c>
      <c r="BU959" s="335"/>
      <c r="BV959" s="335"/>
      <c r="BW959" s="335"/>
      <c r="BX959" s="335"/>
      <c r="BY959" s="335"/>
      <c r="BZ959" s="335"/>
      <c r="CA959" s="335"/>
      <c r="CB959" s="335" t="s">
        <v>2165</v>
      </c>
      <c r="CC959" s="335"/>
      <c r="CD959" s="335"/>
      <c r="CE959" s="335"/>
      <c r="CF959" s="335"/>
      <c r="CG959" s="335"/>
      <c r="CH959" s="335"/>
      <c r="CI959" s="335"/>
      <c r="CJ959" s="335"/>
      <c r="CK959" s="335"/>
      <c r="CL959" s="335"/>
      <c r="CM959" s="335"/>
      <c r="CN959" s="56"/>
      <c r="CO959" s="8"/>
    </row>
    <row r="960" spans="4:93" ht="14.25" customHeight="1" x14ac:dyDescent="0.35">
      <c r="D960" s="165">
        <v>25</v>
      </c>
      <c r="E960" s="246"/>
      <c r="F960" s="360"/>
      <c r="G960" s="360"/>
      <c r="H960" s="360"/>
      <c r="I960" s="360"/>
      <c r="J960" s="360"/>
      <c r="K960" s="360"/>
      <c r="L960" s="360"/>
      <c r="M960" s="360"/>
      <c r="N960" s="360"/>
      <c r="O960" s="332"/>
      <c r="P960" s="332"/>
      <c r="Q960" s="332"/>
      <c r="R960" s="332"/>
      <c r="S960" s="332"/>
      <c r="T960" s="332"/>
      <c r="U960" s="332"/>
      <c r="V960" s="332"/>
      <c r="W960" s="332"/>
      <c r="X960" s="332"/>
      <c r="Y960" s="332"/>
      <c r="Z960" s="332"/>
      <c r="AA960" s="332"/>
      <c r="AB960" s="332"/>
      <c r="AC960" s="332"/>
      <c r="AD960" s="332"/>
      <c r="AE960" s="332"/>
      <c r="AF960" s="332"/>
      <c r="AG960" s="332"/>
      <c r="AH960" s="332"/>
      <c r="AI960" s="332"/>
      <c r="AJ960" s="332"/>
      <c r="AK960" s="332"/>
      <c r="AL960" s="332"/>
      <c r="AM960" s="332"/>
      <c r="AN960" s="332"/>
      <c r="AO960" s="332"/>
      <c r="AP960" s="332"/>
      <c r="AQ960" s="332"/>
      <c r="AR960" s="332"/>
      <c r="AS960" s="332"/>
      <c r="AT960" s="332"/>
      <c r="AU960" s="42"/>
      <c r="AV960" s="57"/>
      <c r="AW960" s="319"/>
      <c r="AX960" s="319"/>
      <c r="AY960" s="319"/>
      <c r="AZ960" s="319"/>
      <c r="BA960" s="319"/>
      <c r="BB960" s="319"/>
      <c r="BC960" s="319"/>
      <c r="BD960" s="319"/>
      <c r="BE960" s="319"/>
      <c r="BF960" s="319"/>
      <c r="BG960" s="319"/>
      <c r="BH960" s="319"/>
      <c r="BI960" s="319"/>
      <c r="BJ960" s="319"/>
      <c r="BK960" s="319"/>
      <c r="BL960" s="319"/>
      <c r="BM960" s="319"/>
      <c r="BN960" s="319"/>
      <c r="BO960" s="319"/>
      <c r="BP960" s="319"/>
      <c r="BQ960" s="319"/>
      <c r="BR960" s="319"/>
      <c r="BS960" s="319"/>
      <c r="BT960" s="335"/>
      <c r="BU960" s="335"/>
      <c r="BV960" s="335"/>
      <c r="BW960" s="335"/>
      <c r="BX960" s="335"/>
      <c r="BY960" s="335"/>
      <c r="BZ960" s="335"/>
      <c r="CA960" s="335"/>
      <c r="CB960" s="335"/>
      <c r="CC960" s="335"/>
      <c r="CD960" s="335"/>
      <c r="CE960" s="335"/>
      <c r="CF960" s="335"/>
      <c r="CG960" s="335"/>
      <c r="CH960" s="335"/>
      <c r="CI960" s="335"/>
      <c r="CJ960" s="335"/>
      <c r="CK960" s="335"/>
      <c r="CL960" s="335"/>
      <c r="CM960" s="335"/>
      <c r="CN960" s="56"/>
      <c r="CO960" s="8"/>
    </row>
    <row r="961" spans="4:94" ht="14.25" customHeight="1" x14ac:dyDescent="0.35">
      <c r="D961" s="165">
        <v>26</v>
      </c>
      <c r="E961" s="246"/>
      <c r="F961" s="360"/>
      <c r="G961" s="360"/>
      <c r="H961" s="360"/>
      <c r="I961" s="360"/>
      <c r="J961" s="360"/>
      <c r="K961" s="360"/>
      <c r="L961" s="360"/>
      <c r="M961" s="360"/>
      <c r="N961" s="360"/>
      <c r="O961" s="332"/>
      <c r="P961" s="332"/>
      <c r="Q961" s="332"/>
      <c r="R961" s="332"/>
      <c r="S961" s="332"/>
      <c r="T961" s="332"/>
      <c r="U961" s="332"/>
      <c r="V961" s="332"/>
      <c r="W961" s="332"/>
      <c r="X961" s="332"/>
      <c r="Y961" s="332"/>
      <c r="Z961" s="332"/>
      <c r="AA961" s="332"/>
      <c r="AB961" s="332"/>
      <c r="AC961" s="332"/>
      <c r="AD961" s="332"/>
      <c r="AE961" s="332"/>
      <c r="AF961" s="332"/>
      <c r="AG961" s="332"/>
      <c r="AH961" s="332"/>
      <c r="AI961" s="332"/>
      <c r="AJ961" s="332"/>
      <c r="AK961" s="332"/>
      <c r="AL961" s="332"/>
      <c r="AM961" s="332"/>
      <c r="AN961" s="332"/>
      <c r="AO961" s="332"/>
      <c r="AP961" s="332"/>
      <c r="AQ961" s="332"/>
      <c r="AR961" s="332"/>
      <c r="AS961" s="332"/>
      <c r="AT961" s="332"/>
      <c r="AU961" s="42"/>
      <c r="AV961" s="29"/>
      <c r="AW961" s="319"/>
      <c r="AX961" s="319"/>
      <c r="AY961" s="319"/>
      <c r="AZ961" s="319"/>
      <c r="BA961" s="319"/>
      <c r="BB961" s="319"/>
      <c r="BC961" s="319"/>
      <c r="BD961" s="319"/>
      <c r="BE961" s="319"/>
      <c r="BF961" s="319"/>
      <c r="BG961" s="319"/>
      <c r="BH961" s="319"/>
      <c r="BI961" s="319"/>
      <c r="BJ961" s="319"/>
      <c r="BK961" s="319"/>
      <c r="BL961" s="319"/>
      <c r="BM961" s="319"/>
      <c r="BN961" s="319"/>
      <c r="BO961" s="319"/>
      <c r="BP961" s="319"/>
      <c r="BQ961" s="319"/>
      <c r="BR961" s="319"/>
      <c r="BS961" s="319"/>
      <c r="BT961" s="335"/>
      <c r="BU961" s="335"/>
      <c r="BV961" s="335"/>
      <c r="BW961" s="335"/>
      <c r="BX961" s="335"/>
      <c r="BY961" s="335"/>
      <c r="BZ961" s="335"/>
      <c r="CA961" s="335"/>
      <c r="CB961" s="335"/>
      <c r="CC961" s="335"/>
      <c r="CD961" s="335"/>
      <c r="CE961" s="335"/>
      <c r="CF961" s="335"/>
      <c r="CG961" s="335"/>
      <c r="CH961" s="335"/>
      <c r="CI961" s="335"/>
      <c r="CJ961" s="335"/>
      <c r="CK961" s="335"/>
      <c r="CL961" s="335"/>
      <c r="CM961" s="335"/>
      <c r="CN961" s="58"/>
      <c r="CO961" s="8"/>
    </row>
    <row r="962" spans="4:94" ht="14.25" customHeight="1" x14ac:dyDescent="0.35">
      <c r="D962" s="165">
        <v>27</v>
      </c>
      <c r="E962" s="246"/>
      <c r="F962" s="360"/>
      <c r="G962" s="360"/>
      <c r="H962" s="360"/>
      <c r="I962" s="360"/>
      <c r="J962" s="360"/>
      <c r="K962" s="360"/>
      <c r="L962" s="360"/>
      <c r="M962" s="360"/>
      <c r="N962" s="360"/>
      <c r="O962" s="332"/>
      <c r="P962" s="332"/>
      <c r="Q962" s="332"/>
      <c r="R962" s="332"/>
      <c r="S962" s="332"/>
      <c r="T962" s="332"/>
      <c r="U962" s="332"/>
      <c r="V962" s="332"/>
      <c r="W962" s="332"/>
      <c r="X962" s="332"/>
      <c r="Y962" s="332"/>
      <c r="Z962" s="332"/>
      <c r="AA962" s="332"/>
      <c r="AB962" s="332"/>
      <c r="AC962" s="332"/>
      <c r="AD962" s="332"/>
      <c r="AE962" s="332"/>
      <c r="AF962" s="332"/>
      <c r="AG962" s="332"/>
      <c r="AH962" s="332"/>
      <c r="AI962" s="332"/>
      <c r="AJ962" s="332"/>
      <c r="AK962" s="332"/>
      <c r="AL962" s="332"/>
      <c r="AM962" s="332"/>
      <c r="AN962" s="332"/>
      <c r="AO962" s="332"/>
      <c r="AP962" s="332"/>
      <c r="AQ962" s="332"/>
      <c r="AR962" s="332"/>
      <c r="AS962" s="332"/>
      <c r="AT962" s="332"/>
      <c r="AU962" s="42"/>
      <c r="AV962" s="59"/>
      <c r="AW962" s="365">
        <v>12234.65</v>
      </c>
      <c r="AX962" s="365"/>
      <c r="AY962" s="365"/>
      <c r="AZ962" s="365"/>
      <c r="BA962" s="365"/>
      <c r="BB962" s="365"/>
      <c r="BC962" s="365"/>
      <c r="BD962" s="364">
        <v>3175.86</v>
      </c>
      <c r="BE962" s="364"/>
      <c r="BF962" s="364"/>
      <c r="BG962" s="364"/>
      <c r="BH962" s="364"/>
      <c r="BI962" s="364"/>
      <c r="BJ962" s="364"/>
      <c r="BK962" s="364"/>
      <c r="BL962" s="364">
        <v>9030.2900000000009</v>
      </c>
      <c r="BM962" s="364"/>
      <c r="BN962" s="364"/>
      <c r="BO962" s="364"/>
      <c r="BP962" s="364"/>
      <c r="BQ962" s="364"/>
      <c r="BR962" s="364"/>
      <c r="BS962" s="364"/>
      <c r="BT962" s="331">
        <f>+P1077</f>
        <v>298199</v>
      </c>
      <c r="BU962" s="331"/>
      <c r="BV962" s="331"/>
      <c r="BW962" s="331"/>
      <c r="BX962" s="331"/>
      <c r="BY962" s="331"/>
      <c r="BZ962" s="331"/>
      <c r="CA962" s="331"/>
      <c r="CB962" s="367">
        <f>+BT962/AW962</f>
        <v>24.37331676835872</v>
      </c>
      <c r="CC962" s="367"/>
      <c r="CD962" s="367"/>
      <c r="CE962" s="367"/>
      <c r="CF962" s="367"/>
      <c r="CG962" s="367"/>
      <c r="CH962" s="367"/>
      <c r="CI962" s="367"/>
      <c r="CJ962" s="367"/>
      <c r="CK962" s="367"/>
      <c r="CL962" s="367"/>
      <c r="CM962" s="367"/>
      <c r="CN962" s="58"/>
      <c r="CO962" s="8"/>
    </row>
    <row r="963" spans="4:94" ht="14.25" customHeight="1" x14ac:dyDescent="0.35">
      <c r="D963" s="165">
        <v>28</v>
      </c>
      <c r="E963" s="246"/>
      <c r="F963" s="360"/>
      <c r="G963" s="360"/>
      <c r="H963" s="360"/>
      <c r="I963" s="360"/>
      <c r="J963" s="360"/>
      <c r="K963" s="360"/>
      <c r="L963" s="360"/>
      <c r="M963" s="360"/>
      <c r="N963" s="360"/>
      <c r="O963" s="332"/>
      <c r="P963" s="332"/>
      <c r="Q963" s="332"/>
      <c r="R963" s="332"/>
      <c r="S963" s="332"/>
      <c r="T963" s="332"/>
      <c r="U963" s="332"/>
      <c r="V963" s="332"/>
      <c r="W963" s="332"/>
      <c r="X963" s="332"/>
      <c r="Y963" s="332"/>
      <c r="Z963" s="332"/>
      <c r="AA963" s="332"/>
      <c r="AB963" s="332"/>
      <c r="AC963" s="332"/>
      <c r="AD963" s="332"/>
      <c r="AE963" s="332"/>
      <c r="AF963" s="332"/>
      <c r="AG963" s="332"/>
      <c r="AH963" s="332"/>
      <c r="AI963" s="332"/>
      <c r="AJ963" s="332"/>
      <c r="AK963" s="332"/>
      <c r="AL963" s="332"/>
      <c r="AM963" s="332"/>
      <c r="AN963" s="332"/>
      <c r="AO963" s="332"/>
      <c r="AP963" s="332"/>
      <c r="AQ963" s="332"/>
      <c r="AR963" s="332"/>
      <c r="AS963" s="332"/>
      <c r="AT963" s="332"/>
      <c r="AU963" s="42"/>
      <c r="AV963" s="29"/>
      <c r="AW963" s="365"/>
      <c r="AX963" s="365"/>
      <c r="AY963" s="365"/>
      <c r="AZ963" s="365"/>
      <c r="BA963" s="365"/>
      <c r="BB963" s="365"/>
      <c r="BC963" s="365"/>
      <c r="BD963" s="364"/>
      <c r="BE963" s="364"/>
      <c r="BF963" s="364"/>
      <c r="BG963" s="364"/>
      <c r="BH963" s="364"/>
      <c r="BI963" s="364"/>
      <c r="BJ963" s="364"/>
      <c r="BK963" s="364"/>
      <c r="BL963" s="364"/>
      <c r="BM963" s="364"/>
      <c r="BN963" s="364"/>
      <c r="BO963" s="364"/>
      <c r="BP963" s="364"/>
      <c r="BQ963" s="364"/>
      <c r="BR963" s="364"/>
      <c r="BS963" s="364"/>
      <c r="BT963" s="331"/>
      <c r="BU963" s="331"/>
      <c r="BV963" s="331"/>
      <c r="BW963" s="331"/>
      <c r="BX963" s="331"/>
      <c r="BY963" s="331"/>
      <c r="BZ963" s="331"/>
      <c r="CA963" s="331"/>
      <c r="CB963" s="367"/>
      <c r="CC963" s="367"/>
      <c r="CD963" s="367"/>
      <c r="CE963" s="367"/>
      <c r="CF963" s="367"/>
      <c r="CG963" s="367"/>
      <c r="CH963" s="367"/>
      <c r="CI963" s="367"/>
      <c r="CJ963" s="367"/>
      <c r="CK963" s="367"/>
      <c r="CL963" s="367"/>
      <c r="CM963" s="367"/>
      <c r="CN963" s="30"/>
    </row>
    <row r="964" spans="4:94" ht="14.25" customHeight="1" x14ac:dyDescent="0.35">
      <c r="D964" s="165">
        <v>29</v>
      </c>
      <c r="E964" s="246"/>
      <c r="F964" s="360"/>
      <c r="G964" s="360"/>
      <c r="H964" s="360"/>
      <c r="I964" s="360"/>
      <c r="J964" s="360"/>
      <c r="K964" s="360"/>
      <c r="L964" s="360"/>
      <c r="M964" s="360"/>
      <c r="N964" s="360"/>
      <c r="O964" s="332"/>
      <c r="P964" s="332"/>
      <c r="Q964" s="332"/>
      <c r="R964" s="332"/>
      <c r="S964" s="332"/>
      <c r="T964" s="332"/>
      <c r="U964" s="332"/>
      <c r="V964" s="332"/>
      <c r="W964" s="332"/>
      <c r="X964" s="332"/>
      <c r="Y964" s="332"/>
      <c r="Z964" s="332"/>
      <c r="AA964" s="332"/>
      <c r="AB964" s="332"/>
      <c r="AC964" s="332"/>
      <c r="AD964" s="332"/>
      <c r="AE964" s="332"/>
      <c r="AF964" s="332"/>
      <c r="AG964" s="332"/>
      <c r="AH964" s="332"/>
      <c r="AI964" s="332"/>
      <c r="AJ964" s="332"/>
      <c r="AK964" s="332"/>
      <c r="AL964" s="332"/>
      <c r="AM964" s="332"/>
      <c r="AN964" s="332"/>
      <c r="AO964" s="332"/>
      <c r="AP964" s="332"/>
      <c r="AQ964" s="332"/>
      <c r="AR964" s="332"/>
      <c r="AS964" s="332"/>
      <c r="AT964" s="332"/>
      <c r="AU964" s="42"/>
      <c r="AV964" s="29"/>
      <c r="AW964" s="336" t="s">
        <v>2490</v>
      </c>
      <c r="AX964" s="336"/>
      <c r="AY964" s="336"/>
      <c r="AZ964" s="336"/>
      <c r="BA964" s="336"/>
      <c r="BB964" s="336"/>
      <c r="BC964" s="336"/>
      <c r="BD964" s="336"/>
      <c r="BE964" s="336"/>
      <c r="BF964" s="336"/>
      <c r="BG964" s="336"/>
      <c r="BH964" s="336"/>
      <c r="BI964" s="336"/>
      <c r="BJ964" s="336"/>
      <c r="BK964" s="336"/>
      <c r="BL964" s="336"/>
      <c r="BM964" s="336"/>
      <c r="BN964" s="336"/>
      <c r="BO964" s="336"/>
      <c r="BP964" s="336"/>
      <c r="BQ964" s="336"/>
      <c r="BR964" s="336"/>
      <c r="BS964" s="336"/>
      <c r="BT964" s="336"/>
      <c r="BU964" s="336"/>
      <c r="BV964" s="336"/>
      <c r="BW964" s="336"/>
      <c r="BX964" s="336"/>
      <c r="BY964" s="336"/>
      <c r="BZ964" s="336"/>
      <c r="CA964" s="336"/>
      <c r="CB964" s="336"/>
      <c r="CC964" s="336"/>
      <c r="CD964" s="62"/>
      <c r="CE964" s="62"/>
      <c r="CF964" s="62"/>
      <c r="CG964" s="62"/>
      <c r="CH964" s="62"/>
      <c r="CI964" s="62"/>
      <c r="CJ964" s="62"/>
      <c r="CK964" s="62"/>
      <c r="CL964" s="62"/>
      <c r="CM964" s="62"/>
      <c r="CN964" s="60"/>
    </row>
    <row r="965" spans="4:94" ht="14.25" customHeight="1" x14ac:dyDescent="0.35">
      <c r="D965" s="165">
        <v>30</v>
      </c>
      <c r="E965" s="246"/>
      <c r="F965" s="360"/>
      <c r="G965" s="360"/>
      <c r="H965" s="360"/>
      <c r="I965" s="360"/>
      <c r="J965" s="360"/>
      <c r="K965" s="360"/>
      <c r="L965" s="360"/>
      <c r="M965" s="360"/>
      <c r="N965" s="360"/>
      <c r="O965" s="332"/>
      <c r="P965" s="332"/>
      <c r="Q965" s="332"/>
      <c r="R965" s="332"/>
      <c r="S965" s="332"/>
      <c r="T965" s="332"/>
      <c r="U965" s="332"/>
      <c r="V965" s="332"/>
      <c r="W965" s="332"/>
      <c r="X965" s="332"/>
      <c r="Y965" s="332"/>
      <c r="Z965" s="332"/>
      <c r="AA965" s="332"/>
      <c r="AB965" s="332"/>
      <c r="AC965" s="332"/>
      <c r="AD965" s="332"/>
      <c r="AE965" s="332"/>
      <c r="AF965" s="332"/>
      <c r="AG965" s="332"/>
      <c r="AH965" s="332"/>
      <c r="AI965" s="332"/>
      <c r="AJ965" s="332"/>
      <c r="AK965" s="332"/>
      <c r="AL965" s="332"/>
      <c r="AM965" s="332"/>
      <c r="AN965" s="332"/>
      <c r="AO965" s="332"/>
      <c r="AP965" s="332"/>
      <c r="AQ965" s="332"/>
      <c r="AR965" s="332"/>
      <c r="AS965" s="332"/>
      <c r="AT965" s="332"/>
      <c r="AU965" s="42"/>
      <c r="AV965" s="47"/>
      <c r="AW965" s="48"/>
      <c r="AX965" s="48"/>
      <c r="AY965" s="48"/>
      <c r="AZ965" s="48"/>
      <c r="BA965" s="48"/>
      <c r="BB965" s="48"/>
      <c r="BC965" s="48"/>
      <c r="BD965" s="48"/>
      <c r="BE965" s="48"/>
      <c r="BF965" s="48"/>
      <c r="BG965" s="49"/>
      <c r="BH965" s="49"/>
      <c r="BI965" s="49"/>
      <c r="BJ965" s="49"/>
      <c r="BK965" s="49"/>
      <c r="BL965" s="49"/>
      <c r="BM965" s="49"/>
      <c r="BN965" s="49"/>
      <c r="BO965" s="49"/>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3"/>
    </row>
    <row r="966" spans="4:94" ht="14.25" customHeight="1" x14ac:dyDescent="0.35">
      <c r="D966" s="13" t="s">
        <v>47</v>
      </c>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row>
    <row r="967" spans="4:94" ht="14.25" customHeight="1" x14ac:dyDescent="0.35">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row>
    <row r="968" spans="4:94" ht="14.25" customHeight="1" x14ac:dyDescent="0.35">
      <c r="D968" s="235" t="s">
        <v>92</v>
      </c>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c r="AA968" s="235"/>
      <c r="AB968" s="235"/>
      <c r="AC968" s="235"/>
      <c r="AD968" s="235"/>
      <c r="AE968" s="235"/>
      <c r="AF968" s="235"/>
      <c r="AG968" s="235"/>
      <c r="AH968" s="235"/>
      <c r="AI968" s="235"/>
      <c r="AJ968" s="235"/>
      <c r="AK968" s="235"/>
      <c r="AL968" s="235"/>
      <c r="AM968" s="235"/>
      <c r="AN968" s="235"/>
      <c r="AO968" s="235"/>
      <c r="AP968" s="235"/>
      <c r="AQ968" s="235"/>
      <c r="AR968" s="235"/>
      <c r="AS968" s="235"/>
      <c r="AT968" s="235"/>
      <c r="AU968" s="11"/>
      <c r="AV968" s="235" t="s">
        <v>94</v>
      </c>
      <c r="AW968" s="235"/>
      <c r="AX968" s="235"/>
      <c r="AY968" s="235"/>
      <c r="AZ968" s="235"/>
      <c r="BA968" s="235"/>
      <c r="BB968" s="235"/>
      <c r="BC968" s="235"/>
      <c r="BD968" s="235"/>
      <c r="BE968" s="235"/>
      <c r="BF968" s="235"/>
      <c r="BG968" s="235"/>
      <c r="BH968" s="235"/>
      <c r="BI968" s="235"/>
      <c r="BJ968" s="235"/>
      <c r="BK968" s="235"/>
      <c r="BL968" s="235"/>
      <c r="BM968" s="235"/>
      <c r="BN968" s="235"/>
      <c r="BO968" s="235"/>
      <c r="BP968" s="235"/>
      <c r="BQ968" s="235"/>
      <c r="BR968" s="235"/>
      <c r="BS968" s="235"/>
      <c r="BT968" s="235"/>
      <c r="BU968" s="235"/>
      <c r="BV968" s="235"/>
      <c r="BW968" s="235"/>
      <c r="BX968" s="235"/>
      <c r="BY968" s="235"/>
      <c r="BZ968" s="235"/>
      <c r="CA968" s="235"/>
      <c r="CB968" s="235"/>
      <c r="CC968" s="235"/>
      <c r="CD968" s="235"/>
      <c r="CE968" s="235"/>
      <c r="CF968" s="235"/>
      <c r="CG968" s="235"/>
      <c r="CH968" s="235"/>
      <c r="CI968" s="235"/>
      <c r="CJ968" s="235"/>
      <c r="CK968" s="235"/>
      <c r="CL968" s="235"/>
      <c r="CM968" s="235"/>
      <c r="CN968" s="235"/>
      <c r="CO968" s="11"/>
      <c r="CP968" s="131"/>
    </row>
    <row r="969" spans="4:94" ht="14.25" customHeight="1" x14ac:dyDescent="0.35">
      <c r="D969" s="250"/>
      <c r="E969" s="250"/>
      <c r="F969" s="250"/>
      <c r="G969" s="250"/>
      <c r="H969" s="250"/>
      <c r="I969" s="250"/>
      <c r="J969" s="250"/>
      <c r="K969" s="250"/>
      <c r="L969" s="250"/>
      <c r="M969" s="250"/>
      <c r="N969" s="250"/>
      <c r="O969" s="250"/>
      <c r="P969" s="250"/>
      <c r="Q969" s="250"/>
      <c r="R969" s="250"/>
      <c r="S969" s="250"/>
      <c r="T969" s="250"/>
      <c r="U969" s="250"/>
      <c r="V969" s="250"/>
      <c r="W969" s="250"/>
      <c r="X969" s="250"/>
      <c r="Y969" s="250"/>
      <c r="Z969" s="250"/>
      <c r="AA969" s="250"/>
      <c r="AB969" s="250"/>
      <c r="AC969" s="250"/>
      <c r="AD969" s="250"/>
      <c r="AE969" s="250"/>
      <c r="AF969" s="250"/>
      <c r="AG969" s="250"/>
      <c r="AH969" s="250"/>
      <c r="AI969" s="250"/>
      <c r="AJ969" s="250"/>
      <c r="AK969" s="250"/>
      <c r="AL969" s="250"/>
      <c r="AM969" s="250"/>
      <c r="AN969" s="250"/>
      <c r="AO969" s="250"/>
      <c r="AP969" s="250"/>
      <c r="AQ969" s="250"/>
      <c r="AR969" s="250"/>
      <c r="AS969" s="250"/>
      <c r="AT969" s="250"/>
      <c r="AU969" s="19"/>
      <c r="AV969" s="235"/>
      <c r="AW969" s="235"/>
      <c r="AX969" s="235"/>
      <c r="AY969" s="235"/>
      <c r="AZ969" s="235"/>
      <c r="BA969" s="235"/>
      <c r="BB969" s="235"/>
      <c r="BC969" s="235"/>
      <c r="BD969" s="235"/>
      <c r="BE969" s="235"/>
      <c r="BF969" s="235"/>
      <c r="BG969" s="235"/>
      <c r="BH969" s="235"/>
      <c r="BI969" s="235"/>
      <c r="BJ969" s="235"/>
      <c r="BK969" s="235"/>
      <c r="BL969" s="235"/>
      <c r="BM969" s="235"/>
      <c r="BN969" s="235"/>
      <c r="BO969" s="235"/>
      <c r="BP969" s="235"/>
      <c r="BQ969" s="235"/>
      <c r="BR969" s="235"/>
      <c r="BS969" s="235"/>
      <c r="BT969" s="235"/>
      <c r="BU969" s="235"/>
      <c r="BV969" s="235"/>
      <c r="BW969" s="235"/>
      <c r="BX969" s="235"/>
      <c r="BY969" s="235"/>
      <c r="BZ969" s="235"/>
      <c r="CA969" s="235"/>
      <c r="CB969" s="235"/>
      <c r="CC969" s="235"/>
      <c r="CD969" s="235"/>
      <c r="CE969" s="235"/>
      <c r="CF969" s="235"/>
      <c r="CG969" s="235"/>
      <c r="CH969" s="235"/>
      <c r="CI969" s="235"/>
      <c r="CJ969" s="235"/>
      <c r="CK969" s="235"/>
      <c r="CL969" s="235"/>
      <c r="CM969" s="235"/>
      <c r="CN969" s="235"/>
      <c r="CO969" s="11"/>
      <c r="CP969" s="131"/>
    </row>
    <row r="970" spans="4:94" ht="14.25" customHeight="1" x14ac:dyDescent="0.35">
      <c r="D970" s="335" t="s">
        <v>45</v>
      </c>
      <c r="E970" s="335"/>
      <c r="F970" s="335"/>
      <c r="G970" s="335"/>
      <c r="H970" s="335"/>
      <c r="I970" s="335"/>
      <c r="J970" s="335"/>
      <c r="K970" s="335"/>
      <c r="L970" s="335"/>
      <c r="M970" s="335"/>
      <c r="N970" s="335"/>
      <c r="O970" s="335"/>
      <c r="P970" s="335"/>
      <c r="Q970" s="335"/>
      <c r="R970" s="335"/>
      <c r="S970" s="335"/>
      <c r="T970" s="335"/>
      <c r="U970" s="335"/>
      <c r="V970" s="319" t="s">
        <v>46</v>
      </c>
      <c r="W970" s="319"/>
      <c r="X970" s="319"/>
      <c r="Y970" s="319"/>
      <c r="Z970" s="319"/>
      <c r="AA970" s="319"/>
      <c r="AB970" s="319"/>
      <c r="AC970" s="319"/>
      <c r="AD970" s="319"/>
      <c r="AE970" s="319"/>
      <c r="AF970" s="319"/>
      <c r="AG970" s="319"/>
      <c r="AH970" s="335" t="s">
        <v>38</v>
      </c>
      <c r="AI970" s="335"/>
      <c r="AJ970" s="335"/>
      <c r="AK970" s="335"/>
      <c r="AL970" s="335"/>
      <c r="AM970" s="335"/>
      <c r="AN970" s="335"/>
      <c r="AO970" s="335"/>
      <c r="AP970" s="335"/>
      <c r="AQ970" s="335"/>
      <c r="AR970" s="335"/>
      <c r="AS970" s="335"/>
      <c r="AT970" s="335"/>
      <c r="AU970" s="55"/>
      <c r="AV970" s="361" t="s">
        <v>51</v>
      </c>
      <c r="AW970" s="362"/>
      <c r="AX970" s="362"/>
      <c r="AY970" s="362"/>
      <c r="AZ970" s="362"/>
      <c r="BA970" s="362"/>
      <c r="BB970" s="362"/>
      <c r="BC970" s="362"/>
      <c r="BD970" s="362"/>
      <c r="BE970" s="362"/>
      <c r="BF970" s="362"/>
      <c r="BG970" s="362"/>
      <c r="BH970" s="362"/>
      <c r="BI970" s="362"/>
      <c r="BJ970" s="362"/>
      <c r="BK970" s="362"/>
      <c r="BL970" s="362"/>
      <c r="BM970" s="362"/>
      <c r="BN970" s="362"/>
      <c r="BO970" s="362"/>
      <c r="BP970" s="362"/>
      <c r="BQ970" s="362"/>
      <c r="BR970" s="362"/>
      <c r="BS970" s="362"/>
      <c r="BT970" s="319" t="s">
        <v>24</v>
      </c>
      <c r="BU970" s="319"/>
      <c r="BV970" s="319"/>
      <c r="BW970" s="319"/>
      <c r="BX970" s="319"/>
      <c r="BY970" s="319"/>
      <c r="BZ970" s="319"/>
      <c r="CA970" s="319"/>
      <c r="CB970" s="319"/>
      <c r="CC970" s="319"/>
      <c r="CD970" s="319"/>
      <c r="CE970" s="319"/>
      <c r="CF970" s="319"/>
      <c r="CG970" s="319"/>
      <c r="CH970" s="319"/>
      <c r="CI970" s="319"/>
      <c r="CJ970" s="319"/>
      <c r="CK970" s="319"/>
      <c r="CL970" s="319"/>
      <c r="CM970" s="319"/>
      <c r="CN970" s="319"/>
      <c r="CO970" s="9"/>
      <c r="CP970" s="132"/>
    </row>
    <row r="971" spans="4:94" ht="14.25" customHeight="1" x14ac:dyDescent="0.35">
      <c r="D971" s="335"/>
      <c r="E971" s="335"/>
      <c r="F971" s="335"/>
      <c r="G971" s="335"/>
      <c r="H971" s="335"/>
      <c r="I971" s="335"/>
      <c r="J971" s="335"/>
      <c r="K971" s="335"/>
      <c r="L971" s="335"/>
      <c r="M971" s="335"/>
      <c r="N971" s="335"/>
      <c r="O971" s="335"/>
      <c r="P971" s="335"/>
      <c r="Q971" s="335"/>
      <c r="R971" s="335"/>
      <c r="S971" s="335"/>
      <c r="T971" s="335"/>
      <c r="U971" s="335"/>
      <c r="V971" s="319"/>
      <c r="W971" s="319"/>
      <c r="X971" s="319"/>
      <c r="Y971" s="319"/>
      <c r="Z971" s="319"/>
      <c r="AA971" s="319"/>
      <c r="AB971" s="319"/>
      <c r="AC971" s="319"/>
      <c r="AD971" s="319"/>
      <c r="AE971" s="319"/>
      <c r="AF971" s="319"/>
      <c r="AG971" s="319"/>
      <c r="AH971" s="335"/>
      <c r="AI971" s="335"/>
      <c r="AJ971" s="335"/>
      <c r="AK971" s="335"/>
      <c r="AL971" s="335"/>
      <c r="AM971" s="335"/>
      <c r="AN971" s="335"/>
      <c r="AO971" s="335"/>
      <c r="AP971" s="335"/>
      <c r="AQ971" s="335"/>
      <c r="AR971" s="335"/>
      <c r="AS971" s="335"/>
      <c r="AT971" s="335"/>
      <c r="AU971" s="55"/>
      <c r="AV971" s="319" t="s">
        <v>52</v>
      </c>
      <c r="AW971" s="319"/>
      <c r="AX971" s="319"/>
      <c r="AY971" s="319"/>
      <c r="AZ971" s="319"/>
      <c r="BA971" s="319"/>
      <c r="BB971" s="319"/>
      <c r="BC971" s="319"/>
      <c r="BD971" s="319"/>
      <c r="BE971" s="319"/>
      <c r="BF971" s="338" t="s">
        <v>116</v>
      </c>
      <c r="BG971" s="339"/>
      <c r="BH971" s="339"/>
      <c r="BI971" s="339"/>
      <c r="BJ971" s="339"/>
      <c r="BK971" s="339"/>
      <c r="BL971" s="339"/>
      <c r="BM971" s="339"/>
      <c r="BN971" s="339"/>
      <c r="BO971" s="339"/>
      <c r="BP971" s="339"/>
      <c r="BQ971" s="339"/>
      <c r="BR971" s="339"/>
      <c r="BS971" s="339"/>
      <c r="BT971" s="319"/>
      <c r="BU971" s="319"/>
      <c r="BV971" s="319"/>
      <c r="BW971" s="319"/>
      <c r="BX971" s="319"/>
      <c r="BY971" s="319"/>
      <c r="BZ971" s="319"/>
      <c r="CA971" s="319"/>
      <c r="CB971" s="319"/>
      <c r="CC971" s="319"/>
      <c r="CD971" s="319"/>
      <c r="CE971" s="319"/>
      <c r="CF971" s="319"/>
      <c r="CG971" s="319"/>
      <c r="CH971" s="319"/>
      <c r="CI971" s="319"/>
      <c r="CJ971" s="319"/>
      <c r="CK971" s="319"/>
      <c r="CL971" s="319"/>
      <c r="CM971" s="319"/>
      <c r="CN971" s="319"/>
      <c r="CO971" s="9"/>
      <c r="CP971" s="132"/>
    </row>
    <row r="972" spans="4:94" ht="14.25" customHeight="1" x14ac:dyDescent="0.35">
      <c r="D972" s="363" t="s">
        <v>1243</v>
      </c>
      <c r="E972" s="363"/>
      <c r="F972" s="363"/>
      <c r="G972" s="363"/>
      <c r="H972" s="363"/>
      <c r="I972" s="363"/>
      <c r="J972" s="363"/>
      <c r="K972" s="363"/>
      <c r="L972" s="363"/>
      <c r="M972" s="363"/>
      <c r="N972" s="363"/>
      <c r="O972" s="363"/>
      <c r="P972" s="363"/>
      <c r="Q972" s="363"/>
      <c r="R972" s="363"/>
      <c r="S972" s="363"/>
      <c r="T972" s="363"/>
      <c r="U972" s="363"/>
      <c r="V972" s="363" t="s">
        <v>1244</v>
      </c>
      <c r="W972" s="363"/>
      <c r="X972" s="363"/>
      <c r="Y972" s="363"/>
      <c r="Z972" s="363"/>
      <c r="AA972" s="363"/>
      <c r="AB972" s="363"/>
      <c r="AC972" s="363"/>
      <c r="AD972" s="363"/>
      <c r="AE972" s="363"/>
      <c r="AF972" s="363"/>
      <c r="AG972" s="363"/>
      <c r="AH972" s="363"/>
      <c r="AI972" s="363"/>
      <c r="AJ972" s="363"/>
      <c r="AK972" s="363"/>
      <c r="AL972" s="363"/>
      <c r="AM972" s="363"/>
      <c r="AN972" s="363"/>
      <c r="AO972" s="363"/>
      <c r="AP972" s="363"/>
      <c r="AQ972" s="363"/>
      <c r="AR972" s="363"/>
      <c r="AS972" s="363"/>
      <c r="AT972" s="363"/>
      <c r="AU972" s="63"/>
      <c r="AV972" s="319"/>
      <c r="AW972" s="319"/>
      <c r="AX972" s="319"/>
      <c r="AY972" s="319"/>
      <c r="AZ972" s="319"/>
      <c r="BA972" s="319"/>
      <c r="BB972" s="319"/>
      <c r="BC972" s="319"/>
      <c r="BD972" s="319"/>
      <c r="BE972" s="319"/>
      <c r="BF972" s="341"/>
      <c r="BG972" s="342"/>
      <c r="BH972" s="342"/>
      <c r="BI972" s="342"/>
      <c r="BJ972" s="342"/>
      <c r="BK972" s="342"/>
      <c r="BL972" s="342"/>
      <c r="BM972" s="342"/>
      <c r="BN972" s="342"/>
      <c r="BO972" s="342"/>
      <c r="BP972" s="342"/>
      <c r="BQ972" s="342"/>
      <c r="BR972" s="342"/>
      <c r="BS972" s="342"/>
      <c r="BT972" s="319"/>
      <c r="BU972" s="319"/>
      <c r="BV972" s="319"/>
      <c r="BW972" s="319"/>
      <c r="BX972" s="319"/>
      <c r="BY972" s="319"/>
      <c r="BZ972" s="319"/>
      <c r="CA972" s="319"/>
      <c r="CB972" s="319"/>
      <c r="CC972" s="319"/>
      <c r="CD972" s="319"/>
      <c r="CE972" s="319"/>
      <c r="CF972" s="319"/>
      <c r="CG972" s="319"/>
      <c r="CH972" s="319"/>
      <c r="CI972" s="319"/>
      <c r="CJ972" s="319"/>
      <c r="CK972" s="319"/>
      <c r="CL972" s="319"/>
      <c r="CM972" s="319"/>
      <c r="CN972" s="319"/>
      <c r="CO972" s="9"/>
      <c r="CP972" s="132"/>
    </row>
    <row r="973" spans="4:94" ht="111.75" customHeight="1" x14ac:dyDescent="0.35">
      <c r="D973" s="363"/>
      <c r="E973" s="363"/>
      <c r="F973" s="363"/>
      <c r="G973" s="363"/>
      <c r="H973" s="363"/>
      <c r="I973" s="363"/>
      <c r="J973" s="363"/>
      <c r="K973" s="363"/>
      <c r="L973" s="363"/>
      <c r="M973" s="363"/>
      <c r="N973" s="363"/>
      <c r="O973" s="363"/>
      <c r="P973" s="363"/>
      <c r="Q973" s="363"/>
      <c r="R973" s="363"/>
      <c r="S973" s="363"/>
      <c r="T973" s="363"/>
      <c r="U973" s="363"/>
      <c r="V973" s="363"/>
      <c r="W973" s="363"/>
      <c r="X973" s="363"/>
      <c r="Y973" s="363"/>
      <c r="Z973" s="363"/>
      <c r="AA973" s="363"/>
      <c r="AB973" s="363"/>
      <c r="AC973" s="363"/>
      <c r="AD973" s="363"/>
      <c r="AE973" s="363"/>
      <c r="AF973" s="363"/>
      <c r="AG973" s="363"/>
      <c r="AH973" s="363"/>
      <c r="AI973" s="363"/>
      <c r="AJ973" s="363"/>
      <c r="AK973" s="363"/>
      <c r="AL973" s="363"/>
      <c r="AM973" s="363"/>
      <c r="AN973" s="363"/>
      <c r="AO973" s="363"/>
      <c r="AP973" s="363"/>
      <c r="AQ973" s="363"/>
      <c r="AR973" s="363"/>
      <c r="AS973" s="363"/>
      <c r="AT973" s="363"/>
      <c r="AU973" s="63"/>
      <c r="AV973" s="390" t="s">
        <v>1253</v>
      </c>
      <c r="AW973" s="391"/>
      <c r="AX973" s="391"/>
      <c r="AY973" s="391"/>
      <c r="AZ973" s="391"/>
      <c r="BA973" s="391"/>
      <c r="BB973" s="391"/>
      <c r="BC973" s="391"/>
      <c r="BD973" s="391"/>
      <c r="BE973" s="392"/>
      <c r="BF973" s="188"/>
      <c r="BG973" s="188"/>
      <c r="BH973" s="188"/>
      <c r="BI973" s="188"/>
      <c r="BJ973" s="188"/>
      <c r="BK973" s="188"/>
      <c r="BL973" s="188"/>
      <c r="BM973" s="188"/>
      <c r="BN973" s="188"/>
      <c r="BO973" s="188"/>
      <c r="BP973" s="188"/>
      <c r="BQ973" s="188"/>
      <c r="BR973" s="188"/>
      <c r="BS973" s="188"/>
      <c r="BT973" s="188" t="s">
        <v>1252</v>
      </c>
      <c r="BU973" s="188"/>
      <c r="BV973" s="188"/>
      <c r="BW973" s="188"/>
      <c r="BX973" s="188"/>
      <c r="BY973" s="188"/>
      <c r="BZ973" s="188"/>
      <c r="CA973" s="188"/>
      <c r="CB973" s="188"/>
      <c r="CC973" s="188"/>
      <c r="CD973" s="188"/>
      <c r="CE973" s="188"/>
      <c r="CF973" s="188"/>
      <c r="CG973" s="188"/>
      <c r="CH973" s="188"/>
      <c r="CI973" s="188"/>
      <c r="CJ973" s="188"/>
      <c r="CK973" s="188"/>
      <c r="CL973" s="188"/>
      <c r="CM973" s="188"/>
      <c r="CN973" s="188"/>
      <c r="CO973" s="10"/>
      <c r="CP973" s="133"/>
    </row>
    <row r="974" spans="4:94" ht="14.25" customHeight="1" x14ac:dyDescent="0.35">
      <c r="D974" s="363" t="s">
        <v>1245</v>
      </c>
      <c r="E974" s="363"/>
      <c r="F974" s="363"/>
      <c r="G974" s="363"/>
      <c r="H974" s="363"/>
      <c r="I974" s="363"/>
      <c r="J974" s="363"/>
      <c r="K974" s="363"/>
      <c r="L974" s="363"/>
      <c r="M974" s="363"/>
      <c r="N974" s="363"/>
      <c r="O974" s="363"/>
      <c r="P974" s="363"/>
      <c r="Q974" s="363"/>
      <c r="R974" s="363"/>
      <c r="S974" s="363"/>
      <c r="T974" s="363"/>
      <c r="U974" s="363"/>
      <c r="V974" s="363" t="s">
        <v>1246</v>
      </c>
      <c r="W974" s="363"/>
      <c r="X974" s="363"/>
      <c r="Y974" s="363"/>
      <c r="Z974" s="363"/>
      <c r="AA974" s="363"/>
      <c r="AB974" s="363"/>
      <c r="AC974" s="363"/>
      <c r="AD974" s="363"/>
      <c r="AE974" s="363"/>
      <c r="AF974" s="363"/>
      <c r="AG974" s="363"/>
      <c r="AH974" s="363"/>
      <c r="AI974" s="363"/>
      <c r="AJ974" s="363"/>
      <c r="AK974" s="363"/>
      <c r="AL974" s="363"/>
      <c r="AM974" s="363"/>
      <c r="AN974" s="363"/>
      <c r="AO974" s="363"/>
      <c r="AP974" s="363"/>
      <c r="AQ974" s="363"/>
      <c r="AR974" s="363"/>
      <c r="AS974" s="363"/>
      <c r="AT974" s="363"/>
      <c r="AU974" s="63"/>
      <c r="AV974" s="188"/>
      <c r="AW974" s="188"/>
      <c r="AX974" s="188"/>
      <c r="AY974" s="188"/>
      <c r="AZ974" s="188"/>
      <c r="BA974" s="188"/>
      <c r="BB974" s="188"/>
      <c r="BC974" s="188"/>
      <c r="BD974" s="188"/>
      <c r="BE974" s="188"/>
      <c r="BF974" s="188"/>
      <c r="BG974" s="188"/>
      <c r="BH974" s="188"/>
      <c r="BI974" s="188"/>
      <c r="BJ974" s="188"/>
      <c r="BK974" s="188"/>
      <c r="BL974" s="188"/>
      <c r="BM974" s="188"/>
      <c r="BN974" s="188"/>
      <c r="BO974" s="188"/>
      <c r="BP974" s="188"/>
      <c r="BQ974" s="188"/>
      <c r="BR974" s="188"/>
      <c r="BS974" s="188"/>
      <c r="BT974" s="188" t="s">
        <v>1254</v>
      </c>
      <c r="BU974" s="188"/>
      <c r="BV974" s="188"/>
      <c r="BW974" s="188"/>
      <c r="BX974" s="188"/>
      <c r="BY974" s="188"/>
      <c r="BZ974" s="188"/>
      <c r="CA974" s="188"/>
      <c r="CB974" s="188"/>
      <c r="CC974" s="188"/>
      <c r="CD974" s="188"/>
      <c r="CE974" s="188"/>
      <c r="CF974" s="188"/>
      <c r="CG974" s="188"/>
      <c r="CH974" s="188"/>
      <c r="CI974" s="188"/>
      <c r="CJ974" s="188"/>
      <c r="CK974" s="188"/>
      <c r="CL974" s="188"/>
      <c r="CM974" s="188"/>
      <c r="CN974" s="188"/>
      <c r="CO974" s="10"/>
      <c r="CP974" s="133"/>
    </row>
    <row r="975" spans="4:94" ht="14.25" customHeight="1" x14ac:dyDescent="0.35">
      <c r="D975" s="363"/>
      <c r="E975" s="363"/>
      <c r="F975" s="363"/>
      <c r="G975" s="363"/>
      <c r="H975" s="363"/>
      <c r="I975" s="363"/>
      <c r="J975" s="363"/>
      <c r="K975" s="363"/>
      <c r="L975" s="363"/>
      <c r="M975" s="363"/>
      <c r="N975" s="363"/>
      <c r="O975" s="363"/>
      <c r="P975" s="363"/>
      <c r="Q975" s="363"/>
      <c r="R975" s="363"/>
      <c r="S975" s="363"/>
      <c r="T975" s="363"/>
      <c r="U975" s="363"/>
      <c r="V975" s="363"/>
      <c r="W975" s="363"/>
      <c r="X975" s="363"/>
      <c r="Y975" s="363"/>
      <c r="Z975" s="363"/>
      <c r="AA975" s="363"/>
      <c r="AB975" s="363"/>
      <c r="AC975" s="363"/>
      <c r="AD975" s="363"/>
      <c r="AE975" s="363"/>
      <c r="AF975" s="363"/>
      <c r="AG975" s="363"/>
      <c r="AH975" s="363"/>
      <c r="AI975" s="363"/>
      <c r="AJ975" s="363"/>
      <c r="AK975" s="363"/>
      <c r="AL975" s="363"/>
      <c r="AM975" s="363"/>
      <c r="AN975" s="363"/>
      <c r="AO975" s="363"/>
      <c r="AP975" s="363"/>
      <c r="AQ975" s="363"/>
      <c r="AR975" s="363"/>
      <c r="AS975" s="363"/>
      <c r="AT975" s="363"/>
      <c r="AU975" s="63"/>
      <c r="AV975" s="188"/>
      <c r="AW975" s="188"/>
      <c r="AX975" s="188"/>
      <c r="AY975" s="188"/>
      <c r="AZ975" s="188"/>
      <c r="BA975" s="188"/>
      <c r="BB975" s="188"/>
      <c r="BC975" s="188"/>
      <c r="BD975" s="188"/>
      <c r="BE975" s="188"/>
      <c r="BF975" s="188"/>
      <c r="BG975" s="188"/>
      <c r="BH975" s="188"/>
      <c r="BI975" s="188"/>
      <c r="BJ975" s="188"/>
      <c r="BK975" s="188"/>
      <c r="BL975" s="188"/>
      <c r="BM975" s="188"/>
      <c r="BN975" s="188"/>
      <c r="BO975" s="188"/>
      <c r="BP975" s="188"/>
      <c r="BQ975" s="188"/>
      <c r="BR975" s="188"/>
      <c r="BS975" s="188"/>
      <c r="BT975" s="188" t="s">
        <v>1255</v>
      </c>
      <c r="BU975" s="188"/>
      <c r="BV975" s="188"/>
      <c r="BW975" s="188"/>
      <c r="BX975" s="188"/>
      <c r="BY975" s="188"/>
      <c r="BZ975" s="188"/>
      <c r="CA975" s="188"/>
      <c r="CB975" s="188"/>
      <c r="CC975" s="188"/>
      <c r="CD975" s="188"/>
      <c r="CE975" s="188"/>
      <c r="CF975" s="188"/>
      <c r="CG975" s="188"/>
      <c r="CH975" s="188"/>
      <c r="CI975" s="188"/>
      <c r="CJ975" s="188"/>
      <c r="CK975" s="188"/>
      <c r="CL975" s="188"/>
      <c r="CM975" s="188"/>
      <c r="CN975" s="188"/>
      <c r="CO975" s="10"/>
      <c r="CP975" s="133"/>
    </row>
    <row r="976" spans="4:94" ht="77.25" customHeight="1" x14ac:dyDescent="0.35">
      <c r="D976" s="366" t="s">
        <v>2491</v>
      </c>
      <c r="E976" s="366"/>
      <c r="F976" s="366"/>
      <c r="G976" s="366"/>
      <c r="H976" s="366"/>
      <c r="I976" s="366"/>
      <c r="J976" s="366"/>
      <c r="K976" s="366"/>
      <c r="L976" s="366"/>
      <c r="M976" s="366"/>
      <c r="N976" s="366"/>
      <c r="O976" s="366"/>
      <c r="P976" s="366"/>
      <c r="Q976" s="366"/>
      <c r="R976" s="366"/>
      <c r="S976" s="366"/>
      <c r="T976" s="366"/>
      <c r="U976" s="366"/>
      <c r="V976" s="366"/>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310" t="s">
        <v>1258</v>
      </c>
      <c r="AW976" s="311"/>
      <c r="AX976" s="311"/>
      <c r="AY976" s="311"/>
      <c r="AZ976" s="311"/>
      <c r="BA976" s="311"/>
      <c r="BB976" s="311"/>
      <c r="BC976" s="311"/>
      <c r="BD976" s="311"/>
      <c r="BE976" s="312"/>
      <c r="BF976" s="188" t="s">
        <v>1257</v>
      </c>
      <c r="BG976" s="188"/>
      <c r="BH976" s="188"/>
      <c r="BI976" s="188"/>
      <c r="BJ976" s="188"/>
      <c r="BK976" s="188"/>
      <c r="BL976" s="188"/>
      <c r="BM976" s="188"/>
      <c r="BN976" s="188"/>
      <c r="BO976" s="188"/>
      <c r="BP976" s="188"/>
      <c r="BQ976" s="188"/>
      <c r="BR976" s="188"/>
      <c r="BS976" s="188"/>
      <c r="BT976" s="188" t="s">
        <v>1256</v>
      </c>
      <c r="BU976" s="188"/>
      <c r="BV976" s="188"/>
      <c r="BW976" s="188"/>
      <c r="BX976" s="188"/>
      <c r="BY976" s="188"/>
      <c r="BZ976" s="188"/>
      <c r="CA976" s="188"/>
      <c r="CB976" s="188"/>
      <c r="CC976" s="188"/>
      <c r="CD976" s="188"/>
      <c r="CE976" s="188"/>
      <c r="CF976" s="188"/>
      <c r="CG976" s="188"/>
      <c r="CH976" s="188"/>
      <c r="CI976" s="188"/>
      <c r="CJ976" s="188"/>
      <c r="CK976" s="188"/>
      <c r="CL976" s="188"/>
      <c r="CM976" s="188"/>
      <c r="CN976" s="188"/>
      <c r="CO976" s="10"/>
      <c r="CP976" s="133"/>
    </row>
    <row r="977" spans="4:94" ht="63.75" customHeight="1" x14ac:dyDescent="0.35">
      <c r="AV977" s="310" t="s">
        <v>1259</v>
      </c>
      <c r="AW977" s="311"/>
      <c r="AX977" s="311"/>
      <c r="AY977" s="311"/>
      <c r="AZ977" s="311"/>
      <c r="BA977" s="311"/>
      <c r="BB977" s="311"/>
      <c r="BC977" s="311"/>
      <c r="BD977" s="311"/>
      <c r="BE977" s="312"/>
      <c r="BF977" s="188" t="s">
        <v>1260</v>
      </c>
      <c r="BG977" s="188"/>
      <c r="BH977" s="188"/>
      <c r="BI977" s="188"/>
      <c r="BJ977" s="188"/>
      <c r="BK977" s="188"/>
      <c r="BL977" s="188"/>
      <c r="BM977" s="188"/>
      <c r="BN977" s="188"/>
      <c r="BO977" s="188"/>
      <c r="BP977" s="188"/>
      <c r="BQ977" s="188"/>
      <c r="BR977" s="188"/>
      <c r="BS977" s="188"/>
      <c r="BT977" s="188" t="s">
        <v>1261</v>
      </c>
      <c r="BU977" s="188"/>
      <c r="BV977" s="188"/>
      <c r="BW977" s="188"/>
      <c r="BX977" s="188"/>
      <c r="BY977" s="188"/>
      <c r="BZ977" s="188"/>
      <c r="CA977" s="188"/>
      <c r="CB977" s="188"/>
      <c r="CC977" s="188"/>
      <c r="CD977" s="188"/>
      <c r="CE977" s="188"/>
      <c r="CF977" s="188"/>
      <c r="CG977" s="188"/>
      <c r="CH977" s="188"/>
      <c r="CI977" s="188"/>
      <c r="CJ977" s="188"/>
      <c r="CK977" s="188"/>
      <c r="CL977" s="188"/>
      <c r="CM977" s="188"/>
      <c r="CN977" s="188"/>
      <c r="CO977" s="10"/>
      <c r="CP977" s="133"/>
    </row>
    <row r="978" spans="4:94" ht="14.25" customHeight="1" x14ac:dyDescent="0.35">
      <c r="D978" s="384" t="s">
        <v>93</v>
      </c>
      <c r="E978" s="384"/>
      <c r="F978" s="384"/>
      <c r="G978" s="384"/>
      <c r="H978" s="384"/>
      <c r="I978" s="384"/>
      <c r="J978" s="384"/>
      <c r="K978" s="384"/>
      <c r="L978" s="384"/>
      <c r="M978" s="384"/>
      <c r="N978" s="384"/>
      <c r="O978" s="384"/>
      <c r="P978" s="384"/>
      <c r="Q978" s="384"/>
      <c r="R978" s="384"/>
      <c r="S978" s="384"/>
      <c r="T978" s="384"/>
      <c r="U978" s="384"/>
      <c r="V978" s="384"/>
      <c r="W978" s="384"/>
      <c r="X978" s="384"/>
      <c r="Y978" s="384"/>
      <c r="Z978" s="384"/>
      <c r="AA978" s="384"/>
      <c r="AB978" s="384"/>
      <c r="AC978" s="384"/>
      <c r="AD978" s="384"/>
      <c r="AE978" s="384"/>
      <c r="AF978" s="384"/>
      <c r="AG978" s="384"/>
      <c r="AH978" s="384"/>
      <c r="AI978" s="384"/>
      <c r="AJ978" s="384"/>
      <c r="AK978" s="384"/>
      <c r="AL978" s="384"/>
      <c r="AM978" s="384"/>
      <c r="AN978" s="384"/>
      <c r="AO978" s="384"/>
      <c r="AP978" s="384"/>
      <c r="AQ978" s="384"/>
      <c r="AR978" s="384"/>
      <c r="AS978" s="384"/>
      <c r="AT978" s="384"/>
      <c r="AV978" s="188"/>
      <c r="AW978" s="188"/>
      <c r="AX978" s="188"/>
      <c r="AY978" s="188"/>
      <c r="AZ978" s="188"/>
      <c r="BA978" s="188"/>
      <c r="BB978" s="188"/>
      <c r="BC978" s="188"/>
      <c r="BD978" s="188"/>
      <c r="BE978" s="188"/>
      <c r="BF978" s="188" t="s">
        <v>1263</v>
      </c>
      <c r="BG978" s="188"/>
      <c r="BH978" s="188"/>
      <c r="BI978" s="188"/>
      <c r="BJ978" s="188"/>
      <c r="BK978" s="188"/>
      <c r="BL978" s="188"/>
      <c r="BM978" s="188"/>
      <c r="BN978" s="188"/>
      <c r="BO978" s="188"/>
      <c r="BP978" s="188"/>
      <c r="BQ978" s="188"/>
      <c r="BR978" s="188"/>
      <c r="BS978" s="188"/>
      <c r="BT978" s="188" t="s">
        <v>1262</v>
      </c>
      <c r="BU978" s="188"/>
      <c r="BV978" s="188"/>
      <c r="BW978" s="188"/>
      <c r="BX978" s="188"/>
      <c r="BY978" s="188"/>
      <c r="BZ978" s="188"/>
      <c r="CA978" s="188"/>
      <c r="CB978" s="188"/>
      <c r="CC978" s="188"/>
      <c r="CD978" s="188"/>
      <c r="CE978" s="188"/>
      <c r="CF978" s="188"/>
      <c r="CG978" s="188"/>
      <c r="CH978" s="188"/>
      <c r="CI978" s="188"/>
      <c r="CJ978" s="188"/>
      <c r="CK978" s="188"/>
      <c r="CL978" s="188"/>
      <c r="CM978" s="188"/>
      <c r="CN978" s="188"/>
      <c r="CO978" s="10"/>
      <c r="CP978" s="133"/>
    </row>
    <row r="979" spans="4:94" ht="70.5" customHeight="1" x14ac:dyDescent="0.35">
      <c r="D979" s="385"/>
      <c r="E979" s="385"/>
      <c r="F979" s="385"/>
      <c r="G979" s="385"/>
      <c r="H979" s="385"/>
      <c r="I979" s="385"/>
      <c r="J979" s="385"/>
      <c r="K979" s="385"/>
      <c r="L979" s="385"/>
      <c r="M979" s="385"/>
      <c r="N979" s="385"/>
      <c r="O979" s="385"/>
      <c r="P979" s="385"/>
      <c r="Q979" s="385"/>
      <c r="R979" s="385"/>
      <c r="S979" s="385"/>
      <c r="T979" s="385"/>
      <c r="U979" s="385"/>
      <c r="V979" s="385"/>
      <c r="W979" s="385"/>
      <c r="X979" s="385"/>
      <c r="Y979" s="385"/>
      <c r="Z979" s="385"/>
      <c r="AA979" s="385"/>
      <c r="AB979" s="385"/>
      <c r="AC979" s="385"/>
      <c r="AD979" s="385"/>
      <c r="AE979" s="385"/>
      <c r="AF979" s="385"/>
      <c r="AG979" s="385"/>
      <c r="AH979" s="385"/>
      <c r="AI979" s="385"/>
      <c r="AJ979" s="385"/>
      <c r="AK979" s="385"/>
      <c r="AL979" s="385"/>
      <c r="AM979" s="385"/>
      <c r="AN979" s="385"/>
      <c r="AO979" s="385"/>
      <c r="AP979" s="385"/>
      <c r="AQ979" s="385"/>
      <c r="AR979" s="385"/>
      <c r="AS979" s="385"/>
      <c r="AT979" s="385"/>
      <c r="AV979" s="310" t="s">
        <v>1266</v>
      </c>
      <c r="AW979" s="311"/>
      <c r="AX979" s="311"/>
      <c r="AY979" s="311"/>
      <c r="AZ979" s="311"/>
      <c r="BA979" s="311"/>
      <c r="BB979" s="311"/>
      <c r="BC979" s="311"/>
      <c r="BD979" s="311"/>
      <c r="BE979" s="312"/>
      <c r="BF979" s="188" t="s">
        <v>1265</v>
      </c>
      <c r="BG979" s="188"/>
      <c r="BH979" s="188"/>
      <c r="BI979" s="188"/>
      <c r="BJ979" s="188"/>
      <c r="BK979" s="188"/>
      <c r="BL979" s="188"/>
      <c r="BM979" s="188"/>
      <c r="BN979" s="188"/>
      <c r="BO979" s="188"/>
      <c r="BP979" s="188"/>
      <c r="BQ979" s="188"/>
      <c r="BR979" s="188"/>
      <c r="BS979" s="188"/>
      <c r="BT979" s="310" t="s">
        <v>1264</v>
      </c>
      <c r="BU979" s="311"/>
      <c r="BV979" s="311"/>
      <c r="BW979" s="311"/>
      <c r="BX979" s="311"/>
      <c r="BY979" s="311"/>
      <c r="BZ979" s="311"/>
      <c r="CA979" s="311"/>
      <c r="CB979" s="311"/>
      <c r="CC979" s="311"/>
      <c r="CD979" s="311"/>
      <c r="CE979" s="311"/>
      <c r="CF979" s="311"/>
      <c r="CG979" s="311"/>
      <c r="CH979" s="311"/>
      <c r="CI979" s="311"/>
      <c r="CJ979" s="311"/>
      <c r="CK979" s="311"/>
      <c r="CL979" s="311"/>
      <c r="CM979" s="311"/>
      <c r="CN979" s="312"/>
      <c r="CO979" s="10"/>
      <c r="CP979" s="133"/>
    </row>
    <row r="980" spans="4:94" ht="14.25" customHeight="1" x14ac:dyDescent="0.35">
      <c r="D980" s="388" t="s">
        <v>48</v>
      </c>
      <c r="E980" s="389"/>
      <c r="F980" s="389"/>
      <c r="G980" s="389"/>
      <c r="H980" s="389"/>
      <c r="I980" s="389"/>
      <c r="J980" s="389"/>
      <c r="K980" s="389"/>
      <c r="L980" s="389"/>
      <c r="M980" s="389"/>
      <c r="N980" s="389"/>
      <c r="O980" s="389"/>
      <c r="P980" s="389"/>
      <c r="Q980" s="389"/>
      <c r="R980" s="389"/>
      <c r="S980" s="389"/>
      <c r="T980" s="389"/>
      <c r="U980" s="389"/>
      <c r="V980" s="389"/>
      <c r="W980" s="389"/>
      <c r="X980" s="389"/>
      <c r="Y980" s="389"/>
      <c r="Z980" s="389"/>
      <c r="AA980" s="389"/>
      <c r="AB980" s="389"/>
      <c r="AC980" s="389"/>
      <c r="AD980" s="389"/>
      <c r="AE980" s="389"/>
      <c r="AF980" s="389"/>
      <c r="AG980" s="389"/>
      <c r="AH980" s="389"/>
      <c r="AI980" s="389"/>
      <c r="AJ980" s="335" t="s">
        <v>50</v>
      </c>
      <c r="AK980" s="335"/>
      <c r="AL980" s="335"/>
      <c r="AM980" s="335"/>
      <c r="AN980" s="335"/>
      <c r="AO980" s="335"/>
      <c r="AP980" s="335"/>
      <c r="AQ980" s="335"/>
      <c r="AR980" s="335"/>
      <c r="AS980" s="335"/>
      <c r="AT980" s="335"/>
      <c r="AV980" s="188"/>
      <c r="AW980" s="188"/>
      <c r="AX980" s="188"/>
      <c r="AY980" s="188"/>
      <c r="AZ980" s="188"/>
      <c r="BA980" s="188"/>
      <c r="BB980" s="188"/>
      <c r="BC980" s="188"/>
      <c r="BD980" s="188"/>
      <c r="BE980" s="188"/>
      <c r="BF980" s="188" t="s">
        <v>1267</v>
      </c>
      <c r="BG980" s="188"/>
      <c r="BH980" s="188"/>
      <c r="BI980" s="188"/>
      <c r="BJ980" s="188"/>
      <c r="BK980" s="188"/>
      <c r="BL980" s="188"/>
      <c r="BM980" s="188"/>
      <c r="BN980" s="188"/>
      <c r="BO980" s="188"/>
      <c r="BP980" s="188"/>
      <c r="BQ980" s="188"/>
      <c r="BR980" s="188"/>
      <c r="BS980" s="188"/>
      <c r="BT980" s="188" t="s">
        <v>1268</v>
      </c>
      <c r="BU980" s="188"/>
      <c r="BV980" s="188"/>
      <c r="BW980" s="188"/>
      <c r="BX980" s="188"/>
      <c r="BY980" s="188"/>
      <c r="BZ980" s="188"/>
      <c r="CA980" s="188"/>
      <c r="CB980" s="188"/>
      <c r="CC980" s="188"/>
      <c r="CD980" s="188"/>
      <c r="CE980" s="188"/>
      <c r="CF980" s="188"/>
      <c r="CG980" s="188"/>
      <c r="CH980" s="188"/>
      <c r="CI980" s="188"/>
      <c r="CJ980" s="188"/>
      <c r="CK980" s="188"/>
      <c r="CL980" s="188"/>
      <c r="CM980" s="188"/>
      <c r="CN980" s="188"/>
      <c r="CO980" s="10"/>
      <c r="CP980" s="133"/>
    </row>
    <row r="981" spans="4:94" ht="14.25" customHeight="1" x14ac:dyDescent="0.35">
      <c r="D981" s="374" t="s">
        <v>46</v>
      </c>
      <c r="E981" s="374"/>
      <c r="F981" s="374"/>
      <c r="G981" s="374"/>
      <c r="H981" s="374"/>
      <c r="I981" s="374"/>
      <c r="J981" s="374"/>
      <c r="K981" s="374"/>
      <c r="L981" s="374"/>
      <c r="M981" s="374"/>
      <c r="N981" s="374"/>
      <c r="O981" s="374"/>
      <c r="P981" s="374"/>
      <c r="Q981" s="374"/>
      <c r="R981" s="335" t="s">
        <v>49</v>
      </c>
      <c r="S981" s="335"/>
      <c r="T981" s="335"/>
      <c r="U981" s="335"/>
      <c r="V981" s="335"/>
      <c r="W981" s="335"/>
      <c r="X981" s="335"/>
      <c r="Y981" s="335"/>
      <c r="Z981" s="335"/>
      <c r="AA981" s="335"/>
      <c r="AB981" s="335"/>
      <c r="AC981" s="335"/>
      <c r="AD981" s="335"/>
      <c r="AE981" s="335"/>
      <c r="AF981" s="335"/>
      <c r="AG981" s="335"/>
      <c r="AH981" s="335"/>
      <c r="AI981" s="388"/>
      <c r="AJ981" s="335"/>
      <c r="AK981" s="335"/>
      <c r="AL981" s="335"/>
      <c r="AM981" s="335"/>
      <c r="AN981" s="335"/>
      <c r="AO981" s="335"/>
      <c r="AP981" s="335"/>
      <c r="AQ981" s="335"/>
      <c r="AR981" s="335"/>
      <c r="AS981" s="335"/>
      <c r="AT981" s="335"/>
      <c r="AV981" s="188"/>
      <c r="AW981" s="188"/>
      <c r="AX981" s="188"/>
      <c r="AY981" s="188"/>
      <c r="AZ981" s="188"/>
      <c r="BA981" s="188"/>
      <c r="BB981" s="188"/>
      <c r="BC981" s="188"/>
      <c r="BD981" s="188"/>
      <c r="BE981" s="188"/>
      <c r="BF981" s="188" t="s">
        <v>1269</v>
      </c>
      <c r="BG981" s="188"/>
      <c r="BH981" s="188"/>
      <c r="BI981" s="188"/>
      <c r="BJ981" s="188"/>
      <c r="BK981" s="188"/>
      <c r="BL981" s="188"/>
      <c r="BM981" s="188"/>
      <c r="BN981" s="188"/>
      <c r="BO981" s="188"/>
      <c r="BP981" s="188"/>
      <c r="BQ981" s="188"/>
      <c r="BR981" s="188"/>
      <c r="BS981" s="188"/>
      <c r="BT981" s="188" t="s">
        <v>1270</v>
      </c>
      <c r="BU981" s="188"/>
      <c r="BV981" s="188"/>
      <c r="BW981" s="188"/>
      <c r="BX981" s="188"/>
      <c r="BY981" s="188"/>
      <c r="BZ981" s="188"/>
      <c r="CA981" s="188"/>
      <c r="CB981" s="188"/>
      <c r="CC981" s="188"/>
      <c r="CD981" s="188"/>
      <c r="CE981" s="188"/>
      <c r="CF981" s="188"/>
      <c r="CG981" s="188"/>
      <c r="CH981" s="188"/>
      <c r="CI981" s="188"/>
      <c r="CJ981" s="188"/>
      <c r="CK981" s="188"/>
      <c r="CL981" s="188"/>
      <c r="CM981" s="188"/>
      <c r="CN981" s="188"/>
      <c r="CO981" s="10"/>
      <c r="CP981" s="133"/>
    </row>
    <row r="982" spans="4:94" ht="14.25" customHeight="1" x14ac:dyDescent="0.35">
      <c r="D982" s="374"/>
      <c r="E982" s="374"/>
      <c r="F982" s="374"/>
      <c r="G982" s="374"/>
      <c r="H982" s="374"/>
      <c r="I982" s="374"/>
      <c r="J982" s="374"/>
      <c r="K982" s="374"/>
      <c r="L982" s="374"/>
      <c r="M982" s="374"/>
      <c r="N982" s="374"/>
      <c r="O982" s="374"/>
      <c r="P982" s="374"/>
      <c r="Q982" s="374"/>
      <c r="R982" s="335"/>
      <c r="S982" s="335"/>
      <c r="T982" s="335"/>
      <c r="U982" s="335"/>
      <c r="V982" s="335"/>
      <c r="W982" s="335"/>
      <c r="X982" s="335"/>
      <c r="Y982" s="335"/>
      <c r="Z982" s="335"/>
      <c r="AA982" s="335"/>
      <c r="AB982" s="335"/>
      <c r="AC982" s="335"/>
      <c r="AD982" s="335"/>
      <c r="AE982" s="335"/>
      <c r="AF982" s="335"/>
      <c r="AG982" s="335"/>
      <c r="AH982" s="335"/>
      <c r="AI982" s="388"/>
      <c r="AJ982" s="335"/>
      <c r="AK982" s="335"/>
      <c r="AL982" s="335"/>
      <c r="AM982" s="335"/>
      <c r="AN982" s="335"/>
      <c r="AO982" s="335"/>
      <c r="AP982" s="335"/>
      <c r="AQ982" s="335"/>
      <c r="AR982" s="335"/>
      <c r="AS982" s="335"/>
      <c r="AT982" s="335"/>
      <c r="AV982" s="188"/>
      <c r="AW982" s="188"/>
      <c r="AX982" s="188"/>
      <c r="AY982" s="188"/>
      <c r="AZ982" s="188"/>
      <c r="BA982" s="188"/>
      <c r="BB982" s="188"/>
      <c r="BC982" s="188"/>
      <c r="BD982" s="188"/>
      <c r="BE982" s="188"/>
      <c r="BF982" s="188" t="s">
        <v>1267</v>
      </c>
      <c r="BG982" s="188"/>
      <c r="BH982" s="188"/>
      <c r="BI982" s="188"/>
      <c r="BJ982" s="188"/>
      <c r="BK982" s="188"/>
      <c r="BL982" s="188"/>
      <c r="BM982" s="188"/>
      <c r="BN982" s="188"/>
      <c r="BO982" s="188"/>
      <c r="BP982" s="188"/>
      <c r="BQ982" s="188"/>
      <c r="BR982" s="188"/>
      <c r="BS982" s="188"/>
      <c r="BT982" s="188" t="s">
        <v>1271</v>
      </c>
      <c r="BU982" s="188"/>
      <c r="BV982" s="188"/>
      <c r="BW982" s="188"/>
      <c r="BX982" s="188"/>
      <c r="BY982" s="188"/>
      <c r="BZ982" s="188"/>
      <c r="CA982" s="188"/>
      <c r="CB982" s="188"/>
      <c r="CC982" s="188"/>
      <c r="CD982" s="188"/>
      <c r="CE982" s="188"/>
      <c r="CF982" s="188"/>
      <c r="CG982" s="188"/>
      <c r="CH982" s="188"/>
      <c r="CI982" s="188"/>
      <c r="CJ982" s="188"/>
      <c r="CK982" s="188"/>
      <c r="CL982" s="188"/>
      <c r="CM982" s="188"/>
      <c r="CN982" s="188"/>
      <c r="CO982" s="10"/>
      <c r="CP982" s="133"/>
    </row>
    <row r="983" spans="4:94" ht="64.5" customHeight="1" x14ac:dyDescent="0.35">
      <c r="D983" s="375" t="s">
        <v>1249</v>
      </c>
      <c r="E983" s="376"/>
      <c r="F983" s="376"/>
      <c r="G983" s="376"/>
      <c r="H983" s="376"/>
      <c r="I983" s="376"/>
      <c r="J983" s="376"/>
      <c r="K983" s="376"/>
      <c r="L983" s="376"/>
      <c r="M983" s="376"/>
      <c r="N983" s="376"/>
      <c r="O983" s="376"/>
      <c r="P983" s="376"/>
      <c r="Q983" s="377"/>
      <c r="R983" s="363" t="s">
        <v>1250</v>
      </c>
      <c r="S983" s="363"/>
      <c r="T983" s="363"/>
      <c r="U983" s="363"/>
      <c r="V983" s="363"/>
      <c r="W983" s="363"/>
      <c r="X983" s="363"/>
      <c r="Y983" s="363"/>
      <c r="Z983" s="363"/>
      <c r="AA983" s="363"/>
      <c r="AB983" s="363"/>
      <c r="AC983" s="363"/>
      <c r="AD983" s="363"/>
      <c r="AE983" s="363"/>
      <c r="AF983" s="363"/>
      <c r="AG983" s="363"/>
      <c r="AH983" s="363"/>
      <c r="AI983" s="387"/>
      <c r="AJ983" s="363"/>
      <c r="AK983" s="363"/>
      <c r="AL983" s="363"/>
      <c r="AM983" s="363"/>
      <c r="AN983" s="363"/>
      <c r="AO983" s="363"/>
      <c r="AP983" s="363"/>
      <c r="AQ983" s="363"/>
      <c r="AR983" s="363"/>
      <c r="AS983" s="363"/>
      <c r="AT983" s="363"/>
      <c r="AV983" s="310" t="s">
        <v>1272</v>
      </c>
      <c r="AW983" s="311"/>
      <c r="AX983" s="311"/>
      <c r="AY983" s="311"/>
      <c r="AZ983" s="311"/>
      <c r="BA983" s="311"/>
      <c r="BB983" s="311"/>
      <c r="BC983" s="311"/>
      <c r="BD983" s="311"/>
      <c r="BE983" s="312"/>
      <c r="BF983" s="188" t="s">
        <v>1273</v>
      </c>
      <c r="BG983" s="188"/>
      <c r="BH983" s="188"/>
      <c r="BI983" s="188"/>
      <c r="BJ983" s="188"/>
      <c r="BK983" s="188"/>
      <c r="BL983" s="188"/>
      <c r="BM983" s="188"/>
      <c r="BN983" s="188"/>
      <c r="BO983" s="188"/>
      <c r="BP983" s="188"/>
      <c r="BQ983" s="188"/>
      <c r="BR983" s="188"/>
      <c r="BS983" s="188"/>
      <c r="BT983" s="188" t="s">
        <v>1274</v>
      </c>
      <c r="BU983" s="188"/>
      <c r="BV983" s="188"/>
      <c r="BW983" s="188"/>
      <c r="BX983" s="188"/>
      <c r="BY983" s="188"/>
      <c r="BZ983" s="188"/>
      <c r="CA983" s="188"/>
      <c r="CB983" s="188"/>
      <c r="CC983" s="188"/>
      <c r="CD983" s="188"/>
      <c r="CE983" s="188"/>
      <c r="CF983" s="188"/>
      <c r="CG983" s="188"/>
      <c r="CH983" s="188"/>
      <c r="CI983" s="188"/>
      <c r="CJ983" s="188"/>
      <c r="CK983" s="188"/>
      <c r="CL983" s="188"/>
      <c r="CM983" s="188"/>
      <c r="CN983" s="188"/>
      <c r="CO983" s="10"/>
      <c r="CP983" s="133"/>
    </row>
    <row r="984" spans="4:94" ht="14.25" customHeight="1" x14ac:dyDescent="0.35">
      <c r="D984" s="378"/>
      <c r="E984" s="379"/>
      <c r="F984" s="379"/>
      <c r="G984" s="379"/>
      <c r="H984" s="379"/>
      <c r="I984" s="379"/>
      <c r="J984" s="379"/>
      <c r="K984" s="379"/>
      <c r="L984" s="379"/>
      <c r="M984" s="379"/>
      <c r="N984" s="379"/>
      <c r="O984" s="379"/>
      <c r="P984" s="379"/>
      <c r="Q984" s="380"/>
      <c r="R984" s="363"/>
      <c r="S984" s="363"/>
      <c r="T984" s="363"/>
      <c r="U984" s="363"/>
      <c r="V984" s="363"/>
      <c r="W984" s="363"/>
      <c r="X984" s="363"/>
      <c r="Y984" s="363"/>
      <c r="Z984" s="363"/>
      <c r="AA984" s="363"/>
      <c r="AB984" s="363"/>
      <c r="AC984" s="363"/>
      <c r="AD984" s="363"/>
      <c r="AE984" s="363"/>
      <c r="AF984" s="363"/>
      <c r="AG984" s="363"/>
      <c r="AH984" s="363"/>
      <c r="AI984" s="387"/>
      <c r="AJ984" s="363"/>
      <c r="AK984" s="363"/>
      <c r="AL984" s="363"/>
      <c r="AM984" s="363"/>
      <c r="AN984" s="363"/>
      <c r="AO984" s="363"/>
      <c r="AP984" s="363"/>
      <c r="AQ984" s="363"/>
      <c r="AR984" s="363"/>
      <c r="AS984" s="363"/>
      <c r="AT984" s="363"/>
      <c r="AV984" s="188"/>
      <c r="AW984" s="188"/>
      <c r="AX984" s="188"/>
      <c r="AY984" s="188"/>
      <c r="AZ984" s="188"/>
      <c r="BA984" s="188"/>
      <c r="BB984" s="188"/>
      <c r="BC984" s="188"/>
      <c r="BD984" s="188"/>
      <c r="BE984" s="188"/>
      <c r="BF984" s="188" t="s">
        <v>1275</v>
      </c>
      <c r="BG984" s="188"/>
      <c r="BH984" s="188"/>
      <c r="BI984" s="188"/>
      <c r="BJ984" s="188"/>
      <c r="BK984" s="188"/>
      <c r="BL984" s="188"/>
      <c r="BM984" s="188"/>
      <c r="BN984" s="188"/>
      <c r="BO984" s="188"/>
      <c r="BP984" s="188"/>
      <c r="BQ984" s="188"/>
      <c r="BR984" s="188"/>
      <c r="BS984" s="188"/>
      <c r="BT984" s="188" t="s">
        <v>1276</v>
      </c>
      <c r="BU984" s="188"/>
      <c r="BV984" s="188"/>
      <c r="BW984" s="188"/>
      <c r="BX984" s="188"/>
      <c r="BY984" s="188"/>
      <c r="BZ984" s="188"/>
      <c r="CA984" s="188"/>
      <c r="CB984" s="188"/>
      <c r="CC984" s="188"/>
      <c r="CD984" s="188"/>
      <c r="CE984" s="188"/>
      <c r="CF984" s="188"/>
      <c r="CG984" s="188"/>
      <c r="CH984" s="188"/>
      <c r="CI984" s="188"/>
      <c r="CJ984" s="188"/>
      <c r="CK984" s="188"/>
      <c r="CL984" s="188"/>
      <c r="CM984" s="188"/>
      <c r="CN984" s="188"/>
      <c r="CO984" s="10"/>
      <c r="CP984" s="133"/>
    </row>
    <row r="985" spans="4:94" ht="14.25" customHeight="1" x14ac:dyDescent="0.35">
      <c r="D985" s="381"/>
      <c r="E985" s="382"/>
      <c r="F985" s="382"/>
      <c r="G985" s="382"/>
      <c r="H985" s="382"/>
      <c r="I985" s="382"/>
      <c r="J985" s="382"/>
      <c r="K985" s="382"/>
      <c r="L985" s="382"/>
      <c r="M985" s="382"/>
      <c r="N985" s="382"/>
      <c r="O985" s="382"/>
      <c r="P985" s="382"/>
      <c r="Q985" s="383"/>
      <c r="R985" s="363"/>
      <c r="S985" s="363"/>
      <c r="T985" s="363"/>
      <c r="U985" s="363"/>
      <c r="V985" s="363"/>
      <c r="W985" s="363"/>
      <c r="X985" s="363"/>
      <c r="Y985" s="363"/>
      <c r="Z985" s="363"/>
      <c r="AA985" s="363"/>
      <c r="AB985" s="363"/>
      <c r="AC985" s="363"/>
      <c r="AD985" s="363"/>
      <c r="AE985" s="363"/>
      <c r="AF985" s="363"/>
      <c r="AG985" s="363"/>
      <c r="AH985" s="363"/>
      <c r="AI985" s="387"/>
      <c r="AJ985" s="363"/>
      <c r="AK985" s="363"/>
      <c r="AL985" s="363"/>
      <c r="AM985" s="363"/>
      <c r="AN985" s="363"/>
      <c r="AO985" s="363"/>
      <c r="AP985" s="363"/>
      <c r="AQ985" s="363"/>
      <c r="AR985" s="363"/>
      <c r="AS985" s="363"/>
      <c r="AT985" s="363"/>
      <c r="AV985" s="188"/>
      <c r="AW985" s="188"/>
      <c r="AX985" s="188"/>
      <c r="AY985" s="188"/>
      <c r="AZ985" s="188"/>
      <c r="BA985" s="188"/>
      <c r="BB985" s="188"/>
      <c r="BC985" s="188"/>
      <c r="BD985" s="188"/>
      <c r="BE985" s="188"/>
      <c r="BF985" s="188" t="s">
        <v>1277</v>
      </c>
      <c r="BG985" s="188"/>
      <c r="BH985" s="188"/>
      <c r="BI985" s="188"/>
      <c r="BJ985" s="188"/>
      <c r="BK985" s="188"/>
      <c r="BL985" s="188"/>
      <c r="BM985" s="188"/>
      <c r="BN985" s="188"/>
      <c r="BO985" s="188"/>
      <c r="BP985" s="188"/>
      <c r="BQ985" s="188"/>
      <c r="BR985" s="188"/>
      <c r="BS985" s="188"/>
      <c r="BT985" s="188" t="s">
        <v>1278</v>
      </c>
      <c r="BU985" s="188"/>
      <c r="BV985" s="188"/>
      <c r="BW985" s="188"/>
      <c r="BX985" s="188"/>
      <c r="BY985" s="188"/>
      <c r="BZ985" s="188"/>
      <c r="CA985" s="188"/>
      <c r="CB985" s="188"/>
      <c r="CC985" s="188"/>
      <c r="CD985" s="188"/>
      <c r="CE985" s="188"/>
      <c r="CF985" s="188"/>
      <c r="CG985" s="188"/>
      <c r="CH985" s="188"/>
      <c r="CI985" s="188"/>
      <c r="CJ985" s="188"/>
      <c r="CK985" s="188"/>
      <c r="CL985" s="188"/>
      <c r="CM985" s="188"/>
      <c r="CN985" s="188"/>
      <c r="CO985" s="10"/>
      <c r="CP985" s="133"/>
    </row>
    <row r="986" spans="4:94" ht="14.25" customHeight="1" x14ac:dyDescent="0.35">
      <c r="D986" s="410" t="s">
        <v>1251</v>
      </c>
      <c r="E986" s="411"/>
      <c r="F986" s="411"/>
      <c r="G986" s="411"/>
      <c r="H986" s="411"/>
      <c r="I986" s="411"/>
      <c r="J986" s="411"/>
      <c r="K986" s="411"/>
      <c r="L986" s="411"/>
      <c r="M986" s="411"/>
      <c r="N986" s="411"/>
      <c r="O986" s="411"/>
      <c r="P986" s="411"/>
      <c r="Q986" s="411"/>
      <c r="R986" s="411"/>
      <c r="S986" s="411"/>
      <c r="T986" s="411"/>
      <c r="U986" s="411"/>
      <c r="V986" s="411"/>
      <c r="W986" s="411"/>
      <c r="X986" s="411"/>
      <c r="Y986" s="411"/>
      <c r="Z986" s="411"/>
      <c r="AA986" s="411"/>
      <c r="AB986" s="411"/>
      <c r="AC986" s="411"/>
      <c r="AD986" s="411"/>
      <c r="AE986" s="411"/>
      <c r="AF986" s="411"/>
      <c r="AG986" s="411"/>
      <c r="AH986" s="411"/>
      <c r="AI986" s="411"/>
      <c r="AJ986" s="411"/>
      <c r="AK986" s="411"/>
      <c r="AL986" s="411"/>
      <c r="AM986" s="411"/>
      <c r="AN986" s="411"/>
      <c r="AO986" s="411"/>
      <c r="AP986" s="411"/>
      <c r="AQ986" s="411"/>
      <c r="AR986" s="411"/>
      <c r="AS986" s="411"/>
      <c r="AT986" s="412"/>
      <c r="AV986" s="188"/>
      <c r="AW986" s="188"/>
      <c r="AX986" s="188"/>
      <c r="AY986" s="188"/>
      <c r="AZ986" s="188"/>
      <c r="BA986" s="188"/>
      <c r="BB986" s="188"/>
      <c r="BC986" s="188"/>
      <c r="BD986" s="188"/>
      <c r="BE986" s="188"/>
      <c r="BF986" s="188" t="s">
        <v>1279</v>
      </c>
      <c r="BG986" s="188"/>
      <c r="BH986" s="188"/>
      <c r="BI986" s="188"/>
      <c r="BJ986" s="188"/>
      <c r="BK986" s="188"/>
      <c r="BL986" s="188"/>
      <c r="BM986" s="188"/>
      <c r="BN986" s="188"/>
      <c r="BO986" s="188"/>
      <c r="BP986" s="188"/>
      <c r="BQ986" s="188"/>
      <c r="BR986" s="188"/>
      <c r="BS986" s="188"/>
      <c r="BT986" s="310" t="s">
        <v>1280</v>
      </c>
      <c r="BU986" s="311"/>
      <c r="BV986" s="311"/>
      <c r="BW986" s="311"/>
      <c r="BX986" s="311"/>
      <c r="BY986" s="311"/>
      <c r="BZ986" s="311"/>
      <c r="CA986" s="311"/>
      <c r="CB986" s="311"/>
      <c r="CC986" s="311"/>
      <c r="CD986" s="311"/>
      <c r="CE986" s="311"/>
      <c r="CF986" s="311"/>
      <c r="CG986" s="311"/>
      <c r="CH986" s="311"/>
      <c r="CI986" s="311"/>
      <c r="CJ986" s="311"/>
      <c r="CK986" s="311"/>
      <c r="CL986" s="311"/>
      <c r="CM986" s="311"/>
      <c r="CN986" s="312"/>
      <c r="CO986" s="10"/>
      <c r="CP986" s="133"/>
    </row>
    <row r="987" spans="4:94" ht="14.25" customHeight="1" x14ac:dyDescent="0.35">
      <c r="D987" s="413"/>
      <c r="E987" s="414"/>
      <c r="F987" s="414"/>
      <c r="G987" s="414"/>
      <c r="H987" s="414"/>
      <c r="I987" s="414"/>
      <c r="J987" s="414"/>
      <c r="K987" s="414"/>
      <c r="L987" s="414"/>
      <c r="M987" s="414"/>
      <c r="N987" s="414"/>
      <c r="O987" s="414"/>
      <c r="P987" s="414"/>
      <c r="Q987" s="414"/>
      <c r="R987" s="414"/>
      <c r="S987" s="414"/>
      <c r="T987" s="414"/>
      <c r="U987" s="414"/>
      <c r="V987" s="414"/>
      <c r="W987" s="414"/>
      <c r="X987" s="414"/>
      <c r="Y987" s="414"/>
      <c r="Z987" s="414"/>
      <c r="AA987" s="414"/>
      <c r="AB987" s="414"/>
      <c r="AC987" s="414"/>
      <c r="AD987" s="414"/>
      <c r="AE987" s="414"/>
      <c r="AF987" s="414"/>
      <c r="AG987" s="414"/>
      <c r="AH987" s="414"/>
      <c r="AI987" s="414"/>
      <c r="AJ987" s="414"/>
      <c r="AK987" s="414"/>
      <c r="AL987" s="414"/>
      <c r="AM987" s="414"/>
      <c r="AN987" s="414"/>
      <c r="AO987" s="414"/>
      <c r="AP987" s="414"/>
      <c r="AQ987" s="414"/>
      <c r="AR987" s="414"/>
      <c r="AS987" s="414"/>
      <c r="AT987" s="415"/>
      <c r="AV987" s="188"/>
      <c r="AW987" s="188"/>
      <c r="AX987" s="188"/>
      <c r="AY987" s="188"/>
      <c r="AZ987" s="188"/>
      <c r="BA987" s="188"/>
      <c r="BB987" s="188"/>
      <c r="BC987" s="188"/>
      <c r="BD987" s="188"/>
      <c r="BE987" s="188"/>
      <c r="BF987" s="188" t="s">
        <v>1281</v>
      </c>
      <c r="BG987" s="188"/>
      <c r="BH987" s="188"/>
      <c r="BI987" s="188"/>
      <c r="BJ987" s="188"/>
      <c r="BK987" s="188"/>
      <c r="BL987" s="188"/>
      <c r="BM987" s="188"/>
      <c r="BN987" s="188"/>
      <c r="BO987" s="188"/>
      <c r="BP987" s="188"/>
      <c r="BQ987" s="188"/>
      <c r="BR987" s="188"/>
      <c r="BS987" s="188"/>
      <c r="BT987" s="188" t="s">
        <v>1282</v>
      </c>
      <c r="BU987" s="188"/>
      <c r="BV987" s="188"/>
      <c r="BW987" s="188"/>
      <c r="BX987" s="188"/>
      <c r="BY987" s="188"/>
      <c r="BZ987" s="188"/>
      <c r="CA987" s="188"/>
      <c r="CB987" s="188"/>
      <c r="CC987" s="188"/>
      <c r="CD987" s="188"/>
      <c r="CE987" s="188"/>
      <c r="CF987" s="188"/>
      <c r="CG987" s="188"/>
      <c r="CH987" s="188"/>
      <c r="CI987" s="188"/>
      <c r="CJ987" s="188"/>
      <c r="CK987" s="188"/>
      <c r="CL987" s="188"/>
      <c r="CM987" s="188"/>
      <c r="CN987" s="188"/>
      <c r="CO987" s="10"/>
      <c r="CP987" s="133"/>
    </row>
    <row r="988" spans="4:94" ht="14.25" customHeight="1" x14ac:dyDescent="0.35">
      <c r="D988" s="413"/>
      <c r="E988" s="414"/>
      <c r="F988" s="414"/>
      <c r="G988" s="414"/>
      <c r="H988" s="414"/>
      <c r="I988" s="414"/>
      <c r="J988" s="414"/>
      <c r="K988" s="414"/>
      <c r="L988" s="414"/>
      <c r="M988" s="414"/>
      <c r="N988" s="414"/>
      <c r="O988" s="414"/>
      <c r="P988" s="414"/>
      <c r="Q988" s="414"/>
      <c r="R988" s="414"/>
      <c r="S988" s="414"/>
      <c r="T988" s="414"/>
      <c r="U988" s="414"/>
      <c r="V988" s="414"/>
      <c r="W988" s="414"/>
      <c r="X988" s="414"/>
      <c r="Y988" s="414"/>
      <c r="Z988" s="414"/>
      <c r="AA988" s="414"/>
      <c r="AB988" s="414"/>
      <c r="AC988" s="414"/>
      <c r="AD988" s="414"/>
      <c r="AE988" s="414"/>
      <c r="AF988" s="414"/>
      <c r="AG988" s="414"/>
      <c r="AH988" s="414"/>
      <c r="AI988" s="414"/>
      <c r="AJ988" s="414"/>
      <c r="AK988" s="414"/>
      <c r="AL988" s="414"/>
      <c r="AM988" s="414"/>
      <c r="AN988" s="414"/>
      <c r="AO988" s="414"/>
      <c r="AP988" s="414"/>
      <c r="AQ988" s="414"/>
      <c r="AR988" s="414"/>
      <c r="AS988" s="414"/>
      <c r="AT988" s="415"/>
      <c r="AV988" s="188"/>
      <c r="AW988" s="188"/>
      <c r="AX988" s="188"/>
      <c r="AY988" s="188"/>
      <c r="AZ988" s="188"/>
      <c r="BA988" s="188"/>
      <c r="BB988" s="188"/>
      <c r="BC988" s="188"/>
      <c r="BD988" s="188"/>
      <c r="BE988" s="188"/>
      <c r="BF988" s="188" t="s">
        <v>1283</v>
      </c>
      <c r="BG988" s="188"/>
      <c r="BH988" s="188"/>
      <c r="BI988" s="188"/>
      <c r="BJ988" s="188"/>
      <c r="BK988" s="188"/>
      <c r="BL988" s="188"/>
      <c r="BM988" s="188"/>
      <c r="BN988" s="188"/>
      <c r="BO988" s="188"/>
      <c r="BP988" s="188"/>
      <c r="BQ988" s="188"/>
      <c r="BR988" s="188"/>
      <c r="BS988" s="188"/>
      <c r="BT988" s="188" t="s">
        <v>1284</v>
      </c>
      <c r="BU988" s="188"/>
      <c r="BV988" s="188"/>
      <c r="BW988" s="188"/>
      <c r="BX988" s="188"/>
      <c r="BY988" s="188"/>
      <c r="BZ988" s="188"/>
      <c r="CA988" s="188"/>
      <c r="CB988" s="188"/>
      <c r="CC988" s="188"/>
      <c r="CD988" s="188"/>
      <c r="CE988" s="188"/>
      <c r="CF988" s="188"/>
      <c r="CG988" s="188"/>
      <c r="CH988" s="188"/>
      <c r="CI988" s="188"/>
      <c r="CJ988" s="188"/>
      <c r="CK988" s="188"/>
      <c r="CL988" s="188"/>
      <c r="CM988" s="188"/>
      <c r="CN988" s="188"/>
      <c r="CO988" s="10"/>
      <c r="CP988" s="133"/>
    </row>
    <row r="989" spans="4:94" ht="33" customHeight="1" x14ac:dyDescent="0.35">
      <c r="D989" s="416"/>
      <c r="E989" s="417"/>
      <c r="F989" s="417"/>
      <c r="G989" s="417"/>
      <c r="H989" s="417"/>
      <c r="I989" s="417"/>
      <c r="J989" s="417"/>
      <c r="K989" s="417"/>
      <c r="L989" s="417"/>
      <c r="M989" s="417"/>
      <c r="N989" s="417"/>
      <c r="O989" s="417"/>
      <c r="P989" s="417"/>
      <c r="Q989" s="417"/>
      <c r="R989" s="417"/>
      <c r="S989" s="417"/>
      <c r="T989" s="417"/>
      <c r="U989" s="417"/>
      <c r="V989" s="417"/>
      <c r="W989" s="417"/>
      <c r="X989" s="417"/>
      <c r="Y989" s="417"/>
      <c r="Z989" s="417"/>
      <c r="AA989" s="417"/>
      <c r="AB989" s="417"/>
      <c r="AC989" s="417"/>
      <c r="AD989" s="417"/>
      <c r="AE989" s="417"/>
      <c r="AF989" s="417"/>
      <c r="AG989" s="417"/>
      <c r="AH989" s="417"/>
      <c r="AI989" s="417"/>
      <c r="AJ989" s="417"/>
      <c r="AK989" s="417"/>
      <c r="AL989" s="417"/>
      <c r="AM989" s="417"/>
      <c r="AN989" s="417"/>
      <c r="AO989" s="417"/>
      <c r="AP989" s="417"/>
      <c r="AQ989" s="417"/>
      <c r="AR989" s="417"/>
      <c r="AS989" s="417"/>
      <c r="AT989" s="418"/>
      <c r="AV989" s="165"/>
      <c r="AW989" s="165"/>
      <c r="AX989" s="165"/>
      <c r="AY989" s="165"/>
      <c r="AZ989" s="165"/>
      <c r="BA989" s="165"/>
      <c r="BB989" s="165"/>
      <c r="BC989" s="165"/>
      <c r="BD989" s="165"/>
      <c r="BE989" s="165"/>
      <c r="BF989" s="188" t="s">
        <v>1267</v>
      </c>
      <c r="BG989" s="188"/>
      <c r="BH989" s="188"/>
      <c r="BI989" s="188"/>
      <c r="BJ989" s="188"/>
      <c r="BK989" s="188"/>
      <c r="BL989" s="188"/>
      <c r="BM989" s="188"/>
      <c r="BN989" s="188"/>
      <c r="BO989" s="188"/>
      <c r="BP989" s="188"/>
      <c r="BQ989" s="188"/>
      <c r="BR989" s="188"/>
      <c r="BS989" s="188"/>
      <c r="BT989" s="310" t="s">
        <v>1285</v>
      </c>
      <c r="BU989" s="311"/>
      <c r="BV989" s="311"/>
      <c r="BW989" s="311"/>
      <c r="BX989" s="311"/>
      <c r="BY989" s="311"/>
      <c r="BZ989" s="311"/>
      <c r="CA989" s="311"/>
      <c r="CB989" s="311"/>
      <c r="CC989" s="311"/>
      <c r="CD989" s="311"/>
      <c r="CE989" s="311"/>
      <c r="CF989" s="311"/>
      <c r="CG989" s="311"/>
      <c r="CH989" s="311"/>
      <c r="CI989" s="311"/>
      <c r="CJ989" s="311"/>
      <c r="CK989" s="311"/>
      <c r="CL989" s="311"/>
      <c r="CM989" s="311"/>
      <c r="CN989" s="312"/>
      <c r="CO989" s="10"/>
      <c r="CP989" s="133"/>
    </row>
    <row r="990" spans="4:94" ht="14.25" customHeight="1" x14ac:dyDescent="0.35">
      <c r="D990" s="64" t="s">
        <v>1247</v>
      </c>
      <c r="E990" s="3"/>
      <c r="F990" s="64"/>
      <c r="G990" s="64"/>
      <c r="H990" s="64"/>
      <c r="I990" s="64"/>
      <c r="J990" s="64"/>
      <c r="K990" s="64"/>
      <c r="L990" s="64"/>
      <c r="M990" s="64"/>
      <c r="N990" s="64"/>
      <c r="O990" s="64"/>
      <c r="P990" s="64"/>
      <c r="Q990" s="64"/>
      <c r="R990" s="64"/>
      <c r="S990" s="64"/>
      <c r="T990" s="64"/>
      <c r="U990" s="64"/>
      <c r="V990" s="64"/>
      <c r="W990" s="64"/>
      <c r="X990" s="64"/>
      <c r="Y990" s="64"/>
      <c r="Z990" s="64"/>
      <c r="AA990" s="64"/>
      <c r="AB990" s="64"/>
      <c r="AC990" s="64"/>
      <c r="AD990" s="64"/>
      <c r="AE990" s="64"/>
      <c r="AF990" s="64"/>
      <c r="AG990" s="64"/>
      <c r="AH990" s="64"/>
      <c r="AI990" s="64"/>
      <c r="AJ990" s="64"/>
      <c r="AK990" s="64"/>
      <c r="AL990" s="64"/>
      <c r="AM990" s="64"/>
      <c r="AN990" s="64"/>
      <c r="AV990" s="64" t="s">
        <v>47</v>
      </c>
      <c r="AW990" s="64"/>
      <c r="AX990" s="64"/>
      <c r="AY990" s="64"/>
      <c r="AZ990" s="64"/>
      <c r="BA990" s="64"/>
      <c r="BB990" s="64"/>
      <c r="BC990" s="64"/>
      <c r="BD990" s="64"/>
      <c r="BE990" s="64"/>
      <c r="BF990" s="64"/>
      <c r="BG990" s="64"/>
      <c r="BH990" s="64"/>
      <c r="BI990" s="64"/>
      <c r="BJ990" s="64"/>
      <c r="BK990" s="64"/>
      <c r="BL990" s="64"/>
      <c r="BM990" s="64"/>
      <c r="BN990" s="64"/>
      <c r="BO990" s="64"/>
      <c r="BP990" s="64"/>
      <c r="BQ990" s="64"/>
      <c r="BR990" s="64"/>
      <c r="BS990" s="64"/>
      <c r="BT990" s="64"/>
      <c r="BU990" s="64"/>
      <c r="BV990" s="64"/>
      <c r="BW990" s="64"/>
      <c r="BX990" s="64"/>
      <c r="BY990" s="64"/>
      <c r="BZ990" s="64"/>
      <c r="CA990" s="64"/>
      <c r="CB990" s="64"/>
      <c r="CC990" s="64"/>
      <c r="CD990" s="64"/>
      <c r="CE990" s="64"/>
      <c r="CF990" s="64"/>
      <c r="CG990" s="64"/>
      <c r="CH990" s="64"/>
      <c r="CI990" s="64"/>
      <c r="CJ990" s="64"/>
      <c r="CK990" s="64"/>
      <c r="CL990" s="64"/>
      <c r="CM990" s="64"/>
      <c r="CN990" s="64"/>
      <c r="CO990" s="13"/>
      <c r="CP990" s="134"/>
    </row>
    <row r="991" spans="4:94" ht="14.25" customHeight="1" x14ac:dyDescent="0.35"/>
    <row r="992" spans="4:94" ht="14.25" customHeight="1" x14ac:dyDescent="0.35">
      <c r="D992" s="235" t="s">
        <v>95</v>
      </c>
      <c r="E992" s="235"/>
      <c r="F992" s="235"/>
      <c r="G992" s="235"/>
      <c r="H992" s="235"/>
      <c r="I992" s="235"/>
      <c r="J992" s="235"/>
      <c r="K992" s="235"/>
      <c r="L992" s="235"/>
      <c r="M992" s="235"/>
      <c r="N992" s="235"/>
      <c r="O992" s="235"/>
      <c r="P992" s="235"/>
      <c r="Q992" s="235"/>
      <c r="R992" s="235"/>
      <c r="S992" s="235"/>
      <c r="T992" s="235"/>
      <c r="U992" s="235"/>
      <c r="V992" s="235"/>
      <c r="W992" s="235"/>
      <c r="X992" s="235"/>
      <c r="Y992" s="235"/>
      <c r="Z992" s="235"/>
      <c r="AA992" s="235"/>
      <c r="AB992" s="235"/>
      <c r="AC992" s="235"/>
      <c r="AD992" s="235"/>
      <c r="AE992" s="235"/>
      <c r="AF992" s="235"/>
      <c r="AG992" s="235"/>
      <c r="AH992" s="235"/>
      <c r="AI992" s="235"/>
      <c r="AJ992" s="235"/>
      <c r="AK992" s="235"/>
      <c r="AL992" s="235"/>
      <c r="AM992" s="235"/>
      <c r="AN992" s="235"/>
      <c r="AO992" s="235"/>
      <c r="AP992" s="235"/>
      <c r="AQ992" s="235"/>
      <c r="AR992" s="235"/>
      <c r="AS992" s="235"/>
      <c r="AT992" s="235"/>
      <c r="AU992" s="11"/>
      <c r="AV992" s="235" t="s">
        <v>97</v>
      </c>
      <c r="AW992" s="235"/>
      <c r="AX992" s="235"/>
      <c r="AY992" s="235"/>
      <c r="AZ992" s="235"/>
      <c r="BA992" s="235"/>
      <c r="BB992" s="235"/>
      <c r="BC992" s="235"/>
      <c r="BD992" s="235"/>
      <c r="BE992" s="235"/>
      <c r="BF992" s="235"/>
      <c r="BG992" s="235"/>
      <c r="BH992" s="235"/>
      <c r="BI992" s="235"/>
      <c r="BJ992" s="235"/>
      <c r="BK992" s="235"/>
      <c r="BL992" s="235"/>
      <c r="BM992" s="235"/>
      <c r="BN992" s="235"/>
      <c r="BO992" s="235"/>
      <c r="BP992" s="235"/>
      <c r="BQ992" s="235"/>
      <c r="BR992" s="235"/>
      <c r="BS992" s="235"/>
      <c r="BT992" s="235"/>
      <c r="BU992" s="235"/>
      <c r="BV992" s="235"/>
      <c r="BW992" s="235"/>
      <c r="BX992" s="235"/>
      <c r="BY992" s="235"/>
      <c r="BZ992" s="235"/>
      <c r="CA992" s="235"/>
      <c r="CB992" s="235"/>
      <c r="CC992" s="235"/>
      <c r="CD992" s="235"/>
      <c r="CE992" s="235"/>
      <c r="CF992" s="235"/>
      <c r="CG992" s="235"/>
      <c r="CH992" s="235"/>
      <c r="CI992" s="235"/>
      <c r="CJ992" s="235"/>
      <c r="CK992" s="235"/>
      <c r="CL992" s="235"/>
      <c r="CM992" s="235"/>
      <c r="CN992" s="235"/>
    </row>
    <row r="993" spans="4:93" ht="14.25" customHeight="1" x14ac:dyDescent="0.35">
      <c r="D993" s="235"/>
      <c r="E993" s="235"/>
      <c r="F993" s="235"/>
      <c r="G993" s="235"/>
      <c r="H993" s="235"/>
      <c r="I993" s="235"/>
      <c r="J993" s="235"/>
      <c r="K993" s="235"/>
      <c r="L993" s="235"/>
      <c r="M993" s="235"/>
      <c r="N993" s="235"/>
      <c r="O993" s="235"/>
      <c r="P993" s="235"/>
      <c r="Q993" s="235"/>
      <c r="R993" s="235"/>
      <c r="S993" s="235"/>
      <c r="T993" s="235"/>
      <c r="U993" s="235"/>
      <c r="V993" s="235"/>
      <c r="W993" s="235"/>
      <c r="X993" s="235"/>
      <c r="Y993" s="235"/>
      <c r="Z993" s="235"/>
      <c r="AA993" s="235"/>
      <c r="AB993" s="235"/>
      <c r="AC993" s="235"/>
      <c r="AD993" s="235"/>
      <c r="AE993" s="235"/>
      <c r="AF993" s="235"/>
      <c r="AG993" s="235"/>
      <c r="AH993" s="235"/>
      <c r="AI993" s="235"/>
      <c r="AJ993" s="235"/>
      <c r="AK993" s="235"/>
      <c r="AL993" s="235"/>
      <c r="AM993" s="235"/>
      <c r="AN993" s="235"/>
      <c r="AO993" s="235"/>
      <c r="AP993" s="235"/>
      <c r="AQ993" s="235"/>
      <c r="AR993" s="235"/>
      <c r="AS993" s="235"/>
      <c r="AT993" s="235"/>
      <c r="AU993" s="11"/>
      <c r="AV993" s="235"/>
      <c r="AW993" s="235"/>
      <c r="AX993" s="235"/>
      <c r="AY993" s="235"/>
      <c r="AZ993" s="235"/>
      <c r="BA993" s="235"/>
      <c r="BB993" s="235"/>
      <c r="BC993" s="235"/>
      <c r="BD993" s="235"/>
      <c r="BE993" s="235"/>
      <c r="BF993" s="235"/>
      <c r="BG993" s="235"/>
      <c r="BH993" s="235"/>
      <c r="BI993" s="235"/>
      <c r="BJ993" s="235"/>
      <c r="BK993" s="235"/>
      <c r="BL993" s="235"/>
      <c r="BM993" s="235"/>
      <c r="BN993" s="235"/>
      <c r="BO993" s="235"/>
      <c r="BP993" s="235"/>
      <c r="BQ993" s="235"/>
      <c r="BR993" s="235"/>
      <c r="BS993" s="235"/>
      <c r="BT993" s="235"/>
      <c r="BU993" s="235"/>
      <c r="BV993" s="235"/>
      <c r="BW993" s="235"/>
      <c r="BX993" s="235"/>
      <c r="BY993" s="235"/>
      <c r="BZ993" s="235"/>
      <c r="CA993" s="235"/>
      <c r="CB993" s="235"/>
      <c r="CC993" s="235"/>
      <c r="CD993" s="235"/>
      <c r="CE993" s="235"/>
      <c r="CF993" s="235"/>
      <c r="CG993" s="235"/>
      <c r="CH993" s="235"/>
      <c r="CI993" s="235"/>
      <c r="CJ993" s="235"/>
      <c r="CK993" s="235"/>
      <c r="CL993" s="235"/>
      <c r="CM993" s="235"/>
      <c r="CN993" s="235"/>
    </row>
    <row r="994" spans="4:93" ht="14.25" customHeight="1" x14ac:dyDescent="0.35">
      <c r="D994" s="335" t="s">
        <v>54</v>
      </c>
      <c r="E994" s="335"/>
      <c r="F994" s="335"/>
      <c r="G994" s="335"/>
      <c r="H994" s="335"/>
      <c r="I994" s="335"/>
      <c r="J994" s="335"/>
      <c r="K994" s="335"/>
      <c r="L994" s="335"/>
      <c r="M994" s="335"/>
      <c r="N994" s="335"/>
      <c r="O994" s="335"/>
      <c r="P994" s="335"/>
      <c r="Q994" s="335"/>
      <c r="R994" s="335"/>
      <c r="S994" s="335"/>
      <c r="T994" s="335"/>
      <c r="U994" s="335"/>
      <c r="V994" s="335"/>
      <c r="W994" s="335"/>
      <c r="X994" s="335"/>
      <c r="Y994" s="335"/>
      <c r="Z994" s="335"/>
      <c r="AA994" s="335"/>
      <c r="AB994" s="335"/>
      <c r="AC994" s="335"/>
      <c r="AD994" s="335"/>
      <c r="AE994" s="335" t="s">
        <v>53</v>
      </c>
      <c r="AF994" s="335"/>
      <c r="AG994" s="335"/>
      <c r="AH994" s="335"/>
      <c r="AI994" s="335"/>
      <c r="AJ994" s="335"/>
      <c r="AK994" s="335"/>
      <c r="AL994" s="335"/>
      <c r="AM994" s="335"/>
      <c r="AN994" s="335"/>
      <c r="AO994" s="335"/>
      <c r="AP994" s="335"/>
      <c r="AQ994" s="335"/>
      <c r="AR994" s="335"/>
      <c r="AS994" s="335"/>
      <c r="AT994" s="335"/>
      <c r="AV994" s="319" t="s">
        <v>76</v>
      </c>
      <c r="AW994" s="319"/>
      <c r="AX994" s="319"/>
      <c r="AY994" s="319"/>
      <c r="AZ994" s="319"/>
      <c r="BA994" s="319"/>
      <c r="BB994" s="319"/>
      <c r="BC994" s="319"/>
      <c r="BD994" s="319"/>
      <c r="BE994" s="319"/>
      <c r="BF994" s="319"/>
      <c r="BG994" s="319"/>
      <c r="BH994" s="319"/>
      <c r="BI994" s="319"/>
      <c r="BJ994" s="319"/>
      <c r="BK994" s="319"/>
      <c r="BL994" s="319"/>
      <c r="BM994" s="319" t="s">
        <v>79</v>
      </c>
      <c r="BN994" s="319"/>
      <c r="BO994" s="319"/>
      <c r="BP994" s="319"/>
      <c r="BQ994" s="319"/>
      <c r="BR994" s="319"/>
      <c r="BS994" s="319"/>
      <c r="BT994" s="319"/>
      <c r="BU994" s="319"/>
      <c r="BV994" s="319"/>
      <c r="BW994" s="319"/>
      <c r="BX994" s="319" t="s">
        <v>81</v>
      </c>
      <c r="BY994" s="319"/>
      <c r="BZ994" s="319"/>
      <c r="CA994" s="319"/>
      <c r="CB994" s="319"/>
      <c r="CC994" s="319"/>
      <c r="CD994" s="319"/>
      <c r="CE994" s="319"/>
      <c r="CF994" s="319"/>
      <c r="CG994" s="319"/>
      <c r="CH994" s="319"/>
      <c r="CI994" s="319"/>
      <c r="CJ994" s="319"/>
      <c r="CK994" s="319"/>
      <c r="CL994" s="319"/>
      <c r="CM994" s="319"/>
      <c r="CN994" s="319"/>
      <c r="CO994" s="67"/>
    </row>
    <row r="995" spans="4:93" ht="14.25" customHeight="1" x14ac:dyDescent="0.35">
      <c r="D995" s="335"/>
      <c r="E995" s="335"/>
      <c r="F995" s="335"/>
      <c r="G995" s="335"/>
      <c r="H995" s="335"/>
      <c r="I995" s="335"/>
      <c r="J995" s="335"/>
      <c r="K995" s="335"/>
      <c r="L995" s="335"/>
      <c r="M995" s="335"/>
      <c r="N995" s="335"/>
      <c r="O995" s="335"/>
      <c r="P995" s="335"/>
      <c r="Q995" s="335"/>
      <c r="R995" s="335"/>
      <c r="S995" s="335"/>
      <c r="T995" s="335"/>
      <c r="U995" s="335"/>
      <c r="V995" s="335"/>
      <c r="W995" s="335"/>
      <c r="X995" s="335"/>
      <c r="Y995" s="335"/>
      <c r="Z995" s="335"/>
      <c r="AA995" s="335"/>
      <c r="AB995" s="335"/>
      <c r="AC995" s="335"/>
      <c r="AD995" s="335"/>
      <c r="AE995" s="335"/>
      <c r="AF995" s="335"/>
      <c r="AG995" s="335"/>
      <c r="AH995" s="335"/>
      <c r="AI995" s="335"/>
      <c r="AJ995" s="335"/>
      <c r="AK995" s="335"/>
      <c r="AL995" s="335"/>
      <c r="AM995" s="335"/>
      <c r="AN995" s="335"/>
      <c r="AO995" s="335"/>
      <c r="AP995" s="335"/>
      <c r="AQ995" s="335"/>
      <c r="AR995" s="335"/>
      <c r="AS995" s="335"/>
      <c r="AT995" s="335"/>
      <c r="AV995" s="335" t="s">
        <v>77</v>
      </c>
      <c r="AW995" s="335"/>
      <c r="AX995" s="335"/>
      <c r="AY995" s="335"/>
      <c r="AZ995" s="335"/>
      <c r="BA995" s="335"/>
      <c r="BB995" s="335"/>
      <c r="BC995" s="335"/>
      <c r="BD995" s="335"/>
      <c r="BE995" s="335"/>
      <c r="BF995" s="335"/>
      <c r="BG995" s="319" t="s">
        <v>78</v>
      </c>
      <c r="BH995" s="319"/>
      <c r="BI995" s="319"/>
      <c r="BJ995" s="319"/>
      <c r="BK995" s="319"/>
      <c r="BL995" s="319"/>
      <c r="BM995" s="338" t="s">
        <v>80</v>
      </c>
      <c r="BN995" s="339"/>
      <c r="BO995" s="339"/>
      <c r="BP995" s="339"/>
      <c r="BQ995" s="339"/>
      <c r="BR995" s="339"/>
      <c r="BS995" s="339"/>
      <c r="BT995" s="339"/>
      <c r="BU995" s="339"/>
      <c r="BV995" s="339"/>
      <c r="BW995" s="339"/>
      <c r="BX995" s="319" t="s">
        <v>82</v>
      </c>
      <c r="BY995" s="319"/>
      <c r="BZ995" s="319"/>
      <c r="CA995" s="319"/>
      <c r="CB995" s="319"/>
      <c r="CC995" s="319"/>
      <c r="CD995" s="319"/>
      <c r="CE995" s="335" t="s">
        <v>83</v>
      </c>
      <c r="CF995" s="335"/>
      <c r="CG995" s="335"/>
      <c r="CH995" s="335"/>
      <c r="CI995" s="335"/>
      <c r="CJ995" s="335"/>
      <c r="CK995" s="335"/>
      <c r="CL995" s="335"/>
      <c r="CM995" s="335"/>
      <c r="CN995" s="335"/>
      <c r="CO995" s="68"/>
    </row>
    <row r="996" spans="4:93" ht="14.25" customHeight="1" x14ac:dyDescent="0.35">
      <c r="D996" s="197" t="s">
        <v>1286</v>
      </c>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c r="AA996" s="197"/>
      <c r="AB996" s="197"/>
      <c r="AC996" s="197"/>
      <c r="AD996" s="197"/>
      <c r="AE996" s="334"/>
      <c r="AF996" s="334"/>
      <c r="AG996" s="334"/>
      <c r="AH996" s="334"/>
      <c r="AI996" s="334"/>
      <c r="AJ996" s="334"/>
      <c r="AK996" s="334"/>
      <c r="AL996" s="334"/>
      <c r="AM996" s="334"/>
      <c r="AN996" s="334"/>
      <c r="AO996" s="334"/>
      <c r="AP996" s="334"/>
      <c r="AQ996" s="334"/>
      <c r="AR996" s="334"/>
      <c r="AS996" s="334"/>
      <c r="AT996" s="334"/>
      <c r="AV996" s="335"/>
      <c r="AW996" s="335"/>
      <c r="AX996" s="335"/>
      <c r="AY996" s="335"/>
      <c r="AZ996" s="335"/>
      <c r="BA996" s="335"/>
      <c r="BB996" s="335"/>
      <c r="BC996" s="335"/>
      <c r="BD996" s="335"/>
      <c r="BE996" s="335"/>
      <c r="BF996" s="335"/>
      <c r="BG996" s="319"/>
      <c r="BH996" s="319"/>
      <c r="BI996" s="319"/>
      <c r="BJ996" s="319"/>
      <c r="BK996" s="319"/>
      <c r="BL996" s="319"/>
      <c r="BM996" s="341"/>
      <c r="BN996" s="342"/>
      <c r="BO996" s="342"/>
      <c r="BP996" s="342"/>
      <c r="BQ996" s="342"/>
      <c r="BR996" s="342"/>
      <c r="BS996" s="342"/>
      <c r="BT996" s="342"/>
      <c r="BU996" s="342"/>
      <c r="BV996" s="342"/>
      <c r="BW996" s="342"/>
      <c r="BX996" s="319"/>
      <c r="BY996" s="319"/>
      <c r="BZ996" s="319"/>
      <c r="CA996" s="319"/>
      <c r="CB996" s="319"/>
      <c r="CC996" s="319"/>
      <c r="CD996" s="319"/>
      <c r="CE996" s="335"/>
      <c r="CF996" s="335"/>
      <c r="CG996" s="335"/>
      <c r="CH996" s="335"/>
      <c r="CI996" s="335"/>
      <c r="CJ996" s="335"/>
      <c r="CK996" s="335"/>
      <c r="CL996" s="335"/>
      <c r="CM996" s="335"/>
      <c r="CN996" s="335"/>
      <c r="CO996" s="68"/>
    </row>
    <row r="997" spans="4:93" ht="14.25" customHeight="1" x14ac:dyDescent="0.35">
      <c r="D997" s="197" t="s">
        <v>1287</v>
      </c>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c r="AA997" s="197"/>
      <c r="AB997" s="197"/>
      <c r="AC997" s="197"/>
      <c r="AD997" s="197"/>
      <c r="AE997" s="334"/>
      <c r="AF997" s="334"/>
      <c r="AG997" s="334"/>
      <c r="AH997" s="334"/>
      <c r="AI997" s="334"/>
      <c r="AJ997" s="334"/>
      <c r="AK997" s="334"/>
      <c r="AL997" s="334"/>
      <c r="AM997" s="334"/>
      <c r="AN997" s="334"/>
      <c r="AO997" s="334"/>
      <c r="AP997" s="334"/>
      <c r="AQ997" s="334"/>
      <c r="AR997" s="334"/>
      <c r="AS997" s="334"/>
      <c r="AT997" s="334"/>
      <c r="AV997" s="588">
        <v>5</v>
      </c>
      <c r="AW997" s="589"/>
      <c r="AX997" s="589"/>
      <c r="AY997" s="589"/>
      <c r="AZ997" s="589"/>
      <c r="BA997" s="589"/>
      <c r="BB997" s="589"/>
      <c r="BC997" s="589"/>
      <c r="BD997" s="589"/>
      <c r="BE997" s="589"/>
      <c r="BF997" s="590"/>
      <c r="BG997" s="597">
        <v>3</v>
      </c>
      <c r="BH997" s="598"/>
      <c r="BI997" s="598"/>
      <c r="BJ997" s="598"/>
      <c r="BK997" s="598"/>
      <c r="BL997" s="599"/>
      <c r="BM997" s="597">
        <v>5</v>
      </c>
      <c r="BN997" s="598"/>
      <c r="BO997" s="598"/>
      <c r="BP997" s="598"/>
      <c r="BQ997" s="598"/>
      <c r="BR997" s="598"/>
      <c r="BS997" s="598"/>
      <c r="BT997" s="598"/>
      <c r="BU997" s="598"/>
      <c r="BV997" s="598"/>
      <c r="BW997" s="599"/>
      <c r="BX997" s="597">
        <v>2</v>
      </c>
      <c r="BY997" s="598"/>
      <c r="BZ997" s="598"/>
      <c r="CA997" s="598"/>
      <c r="CB997" s="598"/>
      <c r="CC997" s="598"/>
      <c r="CD997" s="599"/>
      <c r="CE997" s="588">
        <v>2</v>
      </c>
      <c r="CF997" s="589"/>
      <c r="CG997" s="589"/>
      <c r="CH997" s="589"/>
      <c r="CI997" s="589"/>
      <c r="CJ997" s="589"/>
      <c r="CK997" s="589"/>
      <c r="CL997" s="589"/>
      <c r="CM997" s="589"/>
      <c r="CN997" s="590"/>
      <c r="CO997" s="68"/>
    </row>
    <row r="998" spans="4:93" ht="14.25" customHeight="1" x14ac:dyDescent="0.35">
      <c r="D998" s="197" t="s">
        <v>1288</v>
      </c>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c r="AA998" s="197"/>
      <c r="AB998" s="197"/>
      <c r="AC998" s="197"/>
      <c r="AD998" s="197"/>
      <c r="AE998" s="334"/>
      <c r="AF998" s="334"/>
      <c r="AG998" s="334"/>
      <c r="AH998" s="334"/>
      <c r="AI998" s="334"/>
      <c r="AJ998" s="334"/>
      <c r="AK998" s="334"/>
      <c r="AL998" s="334"/>
      <c r="AM998" s="334"/>
      <c r="AN998" s="334"/>
      <c r="AO998" s="334"/>
      <c r="AP998" s="334"/>
      <c r="AQ998" s="334"/>
      <c r="AR998" s="334"/>
      <c r="AS998" s="334"/>
      <c r="AT998" s="334"/>
      <c r="AV998" s="591"/>
      <c r="AW998" s="592"/>
      <c r="AX998" s="592"/>
      <c r="AY998" s="592"/>
      <c r="AZ998" s="592"/>
      <c r="BA998" s="592"/>
      <c r="BB998" s="592"/>
      <c r="BC998" s="592"/>
      <c r="BD998" s="592"/>
      <c r="BE998" s="592"/>
      <c r="BF998" s="593"/>
      <c r="BG998" s="600"/>
      <c r="BH998" s="601"/>
      <c r="BI998" s="601"/>
      <c r="BJ998" s="601"/>
      <c r="BK998" s="601"/>
      <c r="BL998" s="602"/>
      <c r="BM998" s="600"/>
      <c r="BN998" s="601"/>
      <c r="BO998" s="601"/>
      <c r="BP998" s="601"/>
      <c r="BQ998" s="601"/>
      <c r="BR998" s="601"/>
      <c r="BS998" s="601"/>
      <c r="BT998" s="601"/>
      <c r="BU998" s="601"/>
      <c r="BV998" s="601"/>
      <c r="BW998" s="602"/>
      <c r="BX998" s="600"/>
      <c r="BY998" s="601"/>
      <c r="BZ998" s="601"/>
      <c r="CA998" s="601"/>
      <c r="CB998" s="601"/>
      <c r="CC998" s="601"/>
      <c r="CD998" s="602"/>
      <c r="CE998" s="591"/>
      <c r="CF998" s="592"/>
      <c r="CG998" s="592"/>
      <c r="CH998" s="592"/>
      <c r="CI998" s="592"/>
      <c r="CJ998" s="592"/>
      <c r="CK998" s="592"/>
      <c r="CL998" s="592"/>
      <c r="CM998" s="592"/>
      <c r="CN998" s="593"/>
      <c r="CO998" s="68"/>
    </row>
    <row r="999" spans="4:93" ht="14.25" customHeight="1" x14ac:dyDescent="0.35">
      <c r="D999" s="197" t="s">
        <v>1289</v>
      </c>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c r="AA999" s="197"/>
      <c r="AB999" s="197"/>
      <c r="AC999" s="197"/>
      <c r="AD999" s="197"/>
      <c r="AE999" s="334"/>
      <c r="AF999" s="334"/>
      <c r="AG999" s="334"/>
      <c r="AH999" s="334"/>
      <c r="AI999" s="334"/>
      <c r="AJ999" s="334"/>
      <c r="AK999" s="334"/>
      <c r="AL999" s="334"/>
      <c r="AM999" s="334"/>
      <c r="AN999" s="334"/>
      <c r="AO999" s="334"/>
      <c r="AP999" s="334"/>
      <c r="AQ999" s="334"/>
      <c r="AR999" s="334"/>
      <c r="AS999" s="334"/>
      <c r="AT999" s="334"/>
      <c r="AV999" s="591"/>
      <c r="AW999" s="592"/>
      <c r="AX999" s="592"/>
      <c r="AY999" s="592"/>
      <c r="AZ999" s="592"/>
      <c r="BA999" s="592"/>
      <c r="BB999" s="592"/>
      <c r="BC999" s="592"/>
      <c r="BD999" s="592"/>
      <c r="BE999" s="592"/>
      <c r="BF999" s="593"/>
      <c r="BG999" s="600"/>
      <c r="BH999" s="601"/>
      <c r="BI999" s="601"/>
      <c r="BJ999" s="601"/>
      <c r="BK999" s="601"/>
      <c r="BL999" s="602"/>
      <c r="BM999" s="600"/>
      <c r="BN999" s="601"/>
      <c r="BO999" s="601"/>
      <c r="BP999" s="601"/>
      <c r="BQ999" s="601"/>
      <c r="BR999" s="601"/>
      <c r="BS999" s="601"/>
      <c r="BT999" s="601"/>
      <c r="BU999" s="601"/>
      <c r="BV999" s="601"/>
      <c r="BW999" s="602"/>
      <c r="BX999" s="600"/>
      <c r="BY999" s="601"/>
      <c r="BZ999" s="601"/>
      <c r="CA999" s="601"/>
      <c r="CB999" s="601"/>
      <c r="CC999" s="601"/>
      <c r="CD999" s="602"/>
      <c r="CE999" s="591"/>
      <c r="CF999" s="592"/>
      <c r="CG999" s="592"/>
      <c r="CH999" s="592"/>
      <c r="CI999" s="592"/>
      <c r="CJ999" s="592"/>
      <c r="CK999" s="592"/>
      <c r="CL999" s="592"/>
      <c r="CM999" s="592"/>
      <c r="CN999" s="593"/>
      <c r="CO999" s="68"/>
    </row>
    <row r="1000" spans="4:93" ht="14.25" customHeight="1" x14ac:dyDescent="0.35">
      <c r="D1000" s="197" t="s">
        <v>1290</v>
      </c>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c r="AA1000" s="197"/>
      <c r="AB1000" s="197"/>
      <c r="AC1000" s="197"/>
      <c r="AD1000" s="197"/>
      <c r="AE1000" s="334"/>
      <c r="AF1000" s="334"/>
      <c r="AG1000" s="334"/>
      <c r="AH1000" s="334"/>
      <c r="AI1000" s="334"/>
      <c r="AJ1000" s="334"/>
      <c r="AK1000" s="334"/>
      <c r="AL1000" s="334"/>
      <c r="AM1000" s="334"/>
      <c r="AN1000" s="334"/>
      <c r="AO1000" s="334"/>
      <c r="AP1000" s="334"/>
      <c r="AQ1000" s="334"/>
      <c r="AR1000" s="334"/>
      <c r="AS1000" s="334"/>
      <c r="AT1000" s="334"/>
      <c r="AV1000" s="591"/>
      <c r="AW1000" s="592"/>
      <c r="AX1000" s="592"/>
      <c r="AY1000" s="592"/>
      <c r="AZ1000" s="592"/>
      <c r="BA1000" s="592"/>
      <c r="BB1000" s="592"/>
      <c r="BC1000" s="592"/>
      <c r="BD1000" s="592"/>
      <c r="BE1000" s="592"/>
      <c r="BF1000" s="593"/>
      <c r="BG1000" s="600"/>
      <c r="BH1000" s="601"/>
      <c r="BI1000" s="601"/>
      <c r="BJ1000" s="601"/>
      <c r="BK1000" s="601"/>
      <c r="BL1000" s="602"/>
      <c r="BM1000" s="600"/>
      <c r="BN1000" s="601"/>
      <c r="BO1000" s="601"/>
      <c r="BP1000" s="601"/>
      <c r="BQ1000" s="601"/>
      <c r="BR1000" s="601"/>
      <c r="BS1000" s="601"/>
      <c r="BT1000" s="601"/>
      <c r="BU1000" s="601"/>
      <c r="BV1000" s="601"/>
      <c r="BW1000" s="602"/>
      <c r="BX1000" s="600"/>
      <c r="BY1000" s="601"/>
      <c r="BZ1000" s="601"/>
      <c r="CA1000" s="601"/>
      <c r="CB1000" s="601"/>
      <c r="CC1000" s="601"/>
      <c r="CD1000" s="602"/>
      <c r="CE1000" s="591"/>
      <c r="CF1000" s="592"/>
      <c r="CG1000" s="592"/>
      <c r="CH1000" s="592"/>
      <c r="CI1000" s="592"/>
      <c r="CJ1000" s="592"/>
      <c r="CK1000" s="592"/>
      <c r="CL1000" s="592"/>
      <c r="CM1000" s="592"/>
      <c r="CN1000" s="593"/>
      <c r="CO1000" s="68"/>
    </row>
    <row r="1001" spans="4:93" ht="14.25" customHeight="1" x14ac:dyDescent="0.35">
      <c r="D1001" s="197" t="s">
        <v>1291</v>
      </c>
      <c r="E1001" s="197"/>
      <c r="F1001" s="197"/>
      <c r="G1001" s="197"/>
      <c r="H1001" s="197"/>
      <c r="I1001" s="197"/>
      <c r="J1001" s="197"/>
      <c r="K1001" s="197"/>
      <c r="L1001" s="197"/>
      <c r="M1001" s="197"/>
      <c r="N1001" s="197"/>
      <c r="O1001" s="197"/>
      <c r="P1001" s="197"/>
      <c r="Q1001" s="197"/>
      <c r="R1001" s="197"/>
      <c r="S1001" s="197"/>
      <c r="T1001" s="197"/>
      <c r="U1001" s="197"/>
      <c r="V1001" s="197"/>
      <c r="W1001" s="197"/>
      <c r="X1001" s="197"/>
      <c r="Y1001" s="197"/>
      <c r="Z1001" s="197"/>
      <c r="AA1001" s="197"/>
      <c r="AB1001" s="197"/>
      <c r="AC1001" s="197"/>
      <c r="AD1001" s="197"/>
      <c r="AE1001" s="334"/>
      <c r="AF1001" s="334"/>
      <c r="AG1001" s="334"/>
      <c r="AH1001" s="334"/>
      <c r="AI1001" s="334"/>
      <c r="AJ1001" s="334"/>
      <c r="AK1001" s="334"/>
      <c r="AL1001" s="334"/>
      <c r="AM1001" s="334"/>
      <c r="AN1001" s="334"/>
      <c r="AO1001" s="334"/>
      <c r="AP1001" s="334"/>
      <c r="AQ1001" s="334"/>
      <c r="AR1001" s="334"/>
      <c r="AS1001" s="334"/>
      <c r="AT1001" s="334"/>
      <c r="AV1001" s="591"/>
      <c r="AW1001" s="592"/>
      <c r="AX1001" s="592"/>
      <c r="AY1001" s="592"/>
      <c r="AZ1001" s="592"/>
      <c r="BA1001" s="592"/>
      <c r="BB1001" s="592"/>
      <c r="BC1001" s="592"/>
      <c r="BD1001" s="592"/>
      <c r="BE1001" s="592"/>
      <c r="BF1001" s="593"/>
      <c r="BG1001" s="600"/>
      <c r="BH1001" s="601"/>
      <c r="BI1001" s="601"/>
      <c r="BJ1001" s="601"/>
      <c r="BK1001" s="601"/>
      <c r="BL1001" s="602"/>
      <c r="BM1001" s="600"/>
      <c r="BN1001" s="601"/>
      <c r="BO1001" s="601"/>
      <c r="BP1001" s="601"/>
      <c r="BQ1001" s="601"/>
      <c r="BR1001" s="601"/>
      <c r="BS1001" s="601"/>
      <c r="BT1001" s="601"/>
      <c r="BU1001" s="601"/>
      <c r="BV1001" s="601"/>
      <c r="BW1001" s="602"/>
      <c r="BX1001" s="600"/>
      <c r="BY1001" s="601"/>
      <c r="BZ1001" s="601"/>
      <c r="CA1001" s="601"/>
      <c r="CB1001" s="601"/>
      <c r="CC1001" s="601"/>
      <c r="CD1001" s="602"/>
      <c r="CE1001" s="591"/>
      <c r="CF1001" s="592"/>
      <c r="CG1001" s="592"/>
      <c r="CH1001" s="592"/>
      <c r="CI1001" s="592"/>
      <c r="CJ1001" s="592"/>
      <c r="CK1001" s="592"/>
      <c r="CL1001" s="592"/>
      <c r="CM1001" s="592"/>
      <c r="CN1001" s="593"/>
      <c r="CO1001" s="68"/>
    </row>
    <row r="1002" spans="4:93" ht="14.25" customHeight="1" x14ac:dyDescent="0.35">
      <c r="D1002" s="197" t="s">
        <v>1292</v>
      </c>
      <c r="E1002" s="197"/>
      <c r="F1002" s="197"/>
      <c r="G1002" s="197"/>
      <c r="H1002" s="197"/>
      <c r="I1002" s="197"/>
      <c r="J1002" s="197"/>
      <c r="K1002" s="197"/>
      <c r="L1002" s="197"/>
      <c r="M1002" s="197"/>
      <c r="N1002" s="197"/>
      <c r="O1002" s="197"/>
      <c r="P1002" s="197"/>
      <c r="Q1002" s="197"/>
      <c r="R1002" s="197"/>
      <c r="S1002" s="197"/>
      <c r="T1002" s="197"/>
      <c r="U1002" s="197"/>
      <c r="V1002" s="197"/>
      <c r="W1002" s="197"/>
      <c r="X1002" s="197"/>
      <c r="Y1002" s="197"/>
      <c r="Z1002" s="197"/>
      <c r="AA1002" s="197"/>
      <c r="AB1002" s="197"/>
      <c r="AC1002" s="197"/>
      <c r="AD1002" s="197"/>
      <c r="AE1002" s="334"/>
      <c r="AF1002" s="334"/>
      <c r="AG1002" s="334"/>
      <c r="AH1002" s="334"/>
      <c r="AI1002" s="334"/>
      <c r="AJ1002" s="334"/>
      <c r="AK1002" s="334"/>
      <c r="AL1002" s="334"/>
      <c r="AM1002" s="334"/>
      <c r="AN1002" s="334"/>
      <c r="AO1002" s="334"/>
      <c r="AP1002" s="334"/>
      <c r="AQ1002" s="334"/>
      <c r="AR1002" s="334"/>
      <c r="AS1002" s="334"/>
      <c r="AT1002" s="334"/>
      <c r="AV1002" s="591"/>
      <c r="AW1002" s="592"/>
      <c r="AX1002" s="592"/>
      <c r="AY1002" s="592"/>
      <c r="AZ1002" s="592"/>
      <c r="BA1002" s="592"/>
      <c r="BB1002" s="592"/>
      <c r="BC1002" s="592"/>
      <c r="BD1002" s="592"/>
      <c r="BE1002" s="592"/>
      <c r="BF1002" s="593"/>
      <c r="BG1002" s="600"/>
      <c r="BH1002" s="601"/>
      <c r="BI1002" s="601"/>
      <c r="BJ1002" s="601"/>
      <c r="BK1002" s="601"/>
      <c r="BL1002" s="602"/>
      <c r="BM1002" s="600"/>
      <c r="BN1002" s="601"/>
      <c r="BO1002" s="601"/>
      <c r="BP1002" s="601"/>
      <c r="BQ1002" s="601"/>
      <c r="BR1002" s="601"/>
      <c r="BS1002" s="601"/>
      <c r="BT1002" s="601"/>
      <c r="BU1002" s="601"/>
      <c r="BV1002" s="601"/>
      <c r="BW1002" s="602"/>
      <c r="BX1002" s="600"/>
      <c r="BY1002" s="601"/>
      <c r="BZ1002" s="601"/>
      <c r="CA1002" s="601"/>
      <c r="CB1002" s="601"/>
      <c r="CC1002" s="601"/>
      <c r="CD1002" s="602"/>
      <c r="CE1002" s="591"/>
      <c r="CF1002" s="592"/>
      <c r="CG1002" s="592"/>
      <c r="CH1002" s="592"/>
      <c r="CI1002" s="592"/>
      <c r="CJ1002" s="592"/>
      <c r="CK1002" s="592"/>
      <c r="CL1002" s="592"/>
      <c r="CM1002" s="592"/>
      <c r="CN1002" s="593"/>
      <c r="CO1002" s="68"/>
    </row>
    <row r="1003" spans="4:93" ht="14.25" customHeight="1" x14ac:dyDescent="0.35">
      <c r="D1003" s="197" t="s">
        <v>1293</v>
      </c>
      <c r="E1003" s="197"/>
      <c r="F1003" s="197"/>
      <c r="G1003" s="197"/>
      <c r="H1003" s="197"/>
      <c r="I1003" s="197"/>
      <c r="J1003" s="197"/>
      <c r="K1003" s="197"/>
      <c r="L1003" s="197"/>
      <c r="M1003" s="197"/>
      <c r="N1003" s="197"/>
      <c r="O1003" s="197"/>
      <c r="P1003" s="197"/>
      <c r="Q1003" s="197"/>
      <c r="R1003" s="197"/>
      <c r="S1003" s="197"/>
      <c r="T1003" s="197"/>
      <c r="U1003" s="197"/>
      <c r="V1003" s="197"/>
      <c r="W1003" s="197"/>
      <c r="X1003" s="197"/>
      <c r="Y1003" s="197"/>
      <c r="Z1003" s="197"/>
      <c r="AA1003" s="197"/>
      <c r="AB1003" s="197"/>
      <c r="AC1003" s="197"/>
      <c r="AD1003" s="197"/>
      <c r="AE1003" s="334"/>
      <c r="AF1003" s="334"/>
      <c r="AG1003" s="334"/>
      <c r="AH1003" s="334"/>
      <c r="AI1003" s="334"/>
      <c r="AJ1003" s="334"/>
      <c r="AK1003" s="334"/>
      <c r="AL1003" s="334"/>
      <c r="AM1003" s="334"/>
      <c r="AN1003" s="334"/>
      <c r="AO1003" s="334"/>
      <c r="AP1003" s="334"/>
      <c r="AQ1003" s="334"/>
      <c r="AR1003" s="334"/>
      <c r="AS1003" s="334"/>
      <c r="AT1003" s="334"/>
      <c r="AV1003" s="591"/>
      <c r="AW1003" s="592"/>
      <c r="AX1003" s="592"/>
      <c r="AY1003" s="592"/>
      <c r="AZ1003" s="592"/>
      <c r="BA1003" s="592"/>
      <c r="BB1003" s="592"/>
      <c r="BC1003" s="592"/>
      <c r="BD1003" s="592"/>
      <c r="BE1003" s="592"/>
      <c r="BF1003" s="593"/>
      <c r="BG1003" s="600"/>
      <c r="BH1003" s="601"/>
      <c r="BI1003" s="601"/>
      <c r="BJ1003" s="601"/>
      <c r="BK1003" s="601"/>
      <c r="BL1003" s="602"/>
      <c r="BM1003" s="600"/>
      <c r="BN1003" s="601"/>
      <c r="BO1003" s="601"/>
      <c r="BP1003" s="601"/>
      <c r="BQ1003" s="601"/>
      <c r="BR1003" s="601"/>
      <c r="BS1003" s="601"/>
      <c r="BT1003" s="601"/>
      <c r="BU1003" s="601"/>
      <c r="BV1003" s="601"/>
      <c r="BW1003" s="602"/>
      <c r="BX1003" s="600"/>
      <c r="BY1003" s="601"/>
      <c r="BZ1003" s="601"/>
      <c r="CA1003" s="601"/>
      <c r="CB1003" s="601"/>
      <c r="CC1003" s="601"/>
      <c r="CD1003" s="602"/>
      <c r="CE1003" s="591"/>
      <c r="CF1003" s="592"/>
      <c r="CG1003" s="592"/>
      <c r="CH1003" s="592"/>
      <c r="CI1003" s="592"/>
      <c r="CJ1003" s="592"/>
      <c r="CK1003" s="592"/>
      <c r="CL1003" s="592"/>
      <c r="CM1003" s="592"/>
      <c r="CN1003" s="593"/>
      <c r="CO1003" s="68"/>
    </row>
    <row r="1004" spans="4:93" ht="14.25" customHeight="1" x14ac:dyDescent="0.35">
      <c r="D1004" s="197" t="s">
        <v>1294</v>
      </c>
      <c r="E1004" s="197"/>
      <c r="F1004" s="197"/>
      <c r="G1004" s="197"/>
      <c r="H1004" s="197"/>
      <c r="I1004" s="197"/>
      <c r="J1004" s="197"/>
      <c r="K1004" s="197"/>
      <c r="L1004" s="197"/>
      <c r="M1004" s="197"/>
      <c r="N1004" s="197"/>
      <c r="O1004" s="197"/>
      <c r="P1004" s="197"/>
      <c r="Q1004" s="197"/>
      <c r="R1004" s="197"/>
      <c r="S1004" s="197"/>
      <c r="T1004" s="197"/>
      <c r="U1004" s="197"/>
      <c r="V1004" s="197"/>
      <c r="W1004" s="197"/>
      <c r="X1004" s="197"/>
      <c r="Y1004" s="197"/>
      <c r="Z1004" s="197"/>
      <c r="AA1004" s="197"/>
      <c r="AB1004" s="197"/>
      <c r="AC1004" s="197"/>
      <c r="AD1004" s="197"/>
      <c r="AE1004" s="334"/>
      <c r="AF1004" s="334"/>
      <c r="AG1004" s="334"/>
      <c r="AH1004" s="334"/>
      <c r="AI1004" s="334"/>
      <c r="AJ1004" s="334"/>
      <c r="AK1004" s="334"/>
      <c r="AL1004" s="334"/>
      <c r="AM1004" s="334"/>
      <c r="AN1004" s="334"/>
      <c r="AO1004" s="334"/>
      <c r="AP1004" s="334"/>
      <c r="AQ1004" s="334"/>
      <c r="AR1004" s="334"/>
      <c r="AS1004" s="334"/>
      <c r="AT1004" s="334"/>
      <c r="AV1004" s="591"/>
      <c r="AW1004" s="592"/>
      <c r="AX1004" s="592"/>
      <c r="AY1004" s="592"/>
      <c r="AZ1004" s="592"/>
      <c r="BA1004" s="592"/>
      <c r="BB1004" s="592"/>
      <c r="BC1004" s="592"/>
      <c r="BD1004" s="592"/>
      <c r="BE1004" s="592"/>
      <c r="BF1004" s="593"/>
      <c r="BG1004" s="600"/>
      <c r="BH1004" s="601"/>
      <c r="BI1004" s="601"/>
      <c r="BJ1004" s="601"/>
      <c r="BK1004" s="601"/>
      <c r="BL1004" s="602"/>
      <c r="BM1004" s="600"/>
      <c r="BN1004" s="601"/>
      <c r="BO1004" s="601"/>
      <c r="BP1004" s="601"/>
      <c r="BQ1004" s="601"/>
      <c r="BR1004" s="601"/>
      <c r="BS1004" s="601"/>
      <c r="BT1004" s="601"/>
      <c r="BU1004" s="601"/>
      <c r="BV1004" s="601"/>
      <c r="BW1004" s="602"/>
      <c r="BX1004" s="600"/>
      <c r="BY1004" s="601"/>
      <c r="BZ1004" s="601"/>
      <c r="CA1004" s="601"/>
      <c r="CB1004" s="601"/>
      <c r="CC1004" s="601"/>
      <c r="CD1004" s="602"/>
      <c r="CE1004" s="591"/>
      <c r="CF1004" s="592"/>
      <c r="CG1004" s="592"/>
      <c r="CH1004" s="592"/>
      <c r="CI1004" s="592"/>
      <c r="CJ1004" s="592"/>
      <c r="CK1004" s="592"/>
      <c r="CL1004" s="592"/>
      <c r="CM1004" s="592"/>
      <c r="CN1004" s="593"/>
      <c r="CO1004" s="68"/>
    </row>
    <row r="1005" spans="4:93" ht="14.25" customHeight="1" x14ac:dyDescent="0.35">
      <c r="D1005" s="197" t="s">
        <v>1295</v>
      </c>
      <c r="E1005" s="197"/>
      <c r="F1005" s="197"/>
      <c r="G1005" s="197"/>
      <c r="H1005" s="197"/>
      <c r="I1005" s="197"/>
      <c r="J1005" s="197"/>
      <c r="K1005" s="197"/>
      <c r="L1005" s="197"/>
      <c r="M1005" s="197"/>
      <c r="N1005" s="197"/>
      <c r="O1005" s="197"/>
      <c r="P1005" s="197"/>
      <c r="Q1005" s="197"/>
      <c r="R1005" s="197"/>
      <c r="S1005" s="197"/>
      <c r="T1005" s="197"/>
      <c r="U1005" s="197"/>
      <c r="V1005" s="197"/>
      <c r="W1005" s="197"/>
      <c r="X1005" s="197"/>
      <c r="Y1005" s="197"/>
      <c r="Z1005" s="197"/>
      <c r="AA1005" s="197"/>
      <c r="AB1005" s="197"/>
      <c r="AC1005" s="197"/>
      <c r="AD1005" s="197"/>
      <c r="AE1005" s="334"/>
      <c r="AF1005" s="334"/>
      <c r="AG1005" s="334"/>
      <c r="AH1005" s="334"/>
      <c r="AI1005" s="334"/>
      <c r="AJ1005" s="334"/>
      <c r="AK1005" s="334"/>
      <c r="AL1005" s="334"/>
      <c r="AM1005" s="334"/>
      <c r="AN1005" s="334"/>
      <c r="AO1005" s="334"/>
      <c r="AP1005" s="334"/>
      <c r="AQ1005" s="334"/>
      <c r="AR1005" s="334"/>
      <c r="AS1005" s="334"/>
      <c r="AT1005" s="334"/>
      <c r="AV1005" s="591"/>
      <c r="AW1005" s="592"/>
      <c r="AX1005" s="592"/>
      <c r="AY1005" s="592"/>
      <c r="AZ1005" s="592"/>
      <c r="BA1005" s="592"/>
      <c r="BB1005" s="592"/>
      <c r="BC1005" s="592"/>
      <c r="BD1005" s="592"/>
      <c r="BE1005" s="592"/>
      <c r="BF1005" s="593"/>
      <c r="BG1005" s="600"/>
      <c r="BH1005" s="601"/>
      <c r="BI1005" s="601"/>
      <c r="BJ1005" s="601"/>
      <c r="BK1005" s="601"/>
      <c r="BL1005" s="602"/>
      <c r="BM1005" s="600"/>
      <c r="BN1005" s="601"/>
      <c r="BO1005" s="601"/>
      <c r="BP1005" s="601"/>
      <c r="BQ1005" s="601"/>
      <c r="BR1005" s="601"/>
      <c r="BS1005" s="601"/>
      <c r="BT1005" s="601"/>
      <c r="BU1005" s="601"/>
      <c r="BV1005" s="601"/>
      <c r="BW1005" s="602"/>
      <c r="BX1005" s="600"/>
      <c r="BY1005" s="601"/>
      <c r="BZ1005" s="601"/>
      <c r="CA1005" s="601"/>
      <c r="CB1005" s="601"/>
      <c r="CC1005" s="601"/>
      <c r="CD1005" s="602"/>
      <c r="CE1005" s="591"/>
      <c r="CF1005" s="592"/>
      <c r="CG1005" s="592"/>
      <c r="CH1005" s="592"/>
      <c r="CI1005" s="592"/>
      <c r="CJ1005" s="592"/>
      <c r="CK1005" s="592"/>
      <c r="CL1005" s="592"/>
      <c r="CM1005" s="592"/>
      <c r="CN1005" s="593"/>
      <c r="CO1005" s="68"/>
    </row>
    <row r="1006" spans="4:93" ht="14.25" customHeight="1" x14ac:dyDescent="0.35">
      <c r="D1006" s="197" t="s">
        <v>1296</v>
      </c>
      <c r="E1006" s="197"/>
      <c r="F1006" s="197"/>
      <c r="G1006" s="197"/>
      <c r="H1006" s="197"/>
      <c r="I1006" s="197"/>
      <c r="J1006" s="197"/>
      <c r="K1006" s="197"/>
      <c r="L1006" s="197"/>
      <c r="M1006" s="197"/>
      <c r="N1006" s="197"/>
      <c r="O1006" s="197"/>
      <c r="P1006" s="197"/>
      <c r="Q1006" s="197"/>
      <c r="R1006" s="197"/>
      <c r="S1006" s="197"/>
      <c r="T1006" s="197"/>
      <c r="U1006" s="197"/>
      <c r="V1006" s="197"/>
      <c r="W1006" s="197"/>
      <c r="X1006" s="197"/>
      <c r="Y1006" s="197"/>
      <c r="Z1006" s="197"/>
      <c r="AA1006" s="197"/>
      <c r="AB1006" s="197"/>
      <c r="AC1006" s="197"/>
      <c r="AD1006" s="197"/>
      <c r="AE1006" s="334"/>
      <c r="AF1006" s="334"/>
      <c r="AG1006" s="334"/>
      <c r="AH1006" s="334"/>
      <c r="AI1006" s="334"/>
      <c r="AJ1006" s="334"/>
      <c r="AK1006" s="334"/>
      <c r="AL1006" s="334"/>
      <c r="AM1006" s="334"/>
      <c r="AN1006" s="334"/>
      <c r="AO1006" s="334"/>
      <c r="AP1006" s="334"/>
      <c r="AQ1006" s="334"/>
      <c r="AR1006" s="334"/>
      <c r="AS1006" s="334"/>
      <c r="AT1006" s="334"/>
      <c r="AV1006" s="591"/>
      <c r="AW1006" s="592"/>
      <c r="AX1006" s="592"/>
      <c r="AY1006" s="592"/>
      <c r="AZ1006" s="592"/>
      <c r="BA1006" s="592"/>
      <c r="BB1006" s="592"/>
      <c r="BC1006" s="592"/>
      <c r="BD1006" s="592"/>
      <c r="BE1006" s="592"/>
      <c r="BF1006" s="593"/>
      <c r="BG1006" s="600"/>
      <c r="BH1006" s="601"/>
      <c r="BI1006" s="601"/>
      <c r="BJ1006" s="601"/>
      <c r="BK1006" s="601"/>
      <c r="BL1006" s="602"/>
      <c r="BM1006" s="600"/>
      <c r="BN1006" s="601"/>
      <c r="BO1006" s="601"/>
      <c r="BP1006" s="601"/>
      <c r="BQ1006" s="601"/>
      <c r="BR1006" s="601"/>
      <c r="BS1006" s="601"/>
      <c r="BT1006" s="601"/>
      <c r="BU1006" s="601"/>
      <c r="BV1006" s="601"/>
      <c r="BW1006" s="602"/>
      <c r="BX1006" s="600"/>
      <c r="BY1006" s="601"/>
      <c r="BZ1006" s="601"/>
      <c r="CA1006" s="601"/>
      <c r="CB1006" s="601"/>
      <c r="CC1006" s="601"/>
      <c r="CD1006" s="602"/>
      <c r="CE1006" s="591"/>
      <c r="CF1006" s="592"/>
      <c r="CG1006" s="592"/>
      <c r="CH1006" s="592"/>
      <c r="CI1006" s="592"/>
      <c r="CJ1006" s="592"/>
      <c r="CK1006" s="592"/>
      <c r="CL1006" s="592"/>
      <c r="CM1006" s="592"/>
      <c r="CN1006" s="593"/>
      <c r="CO1006" s="68"/>
    </row>
    <row r="1007" spans="4:93" ht="14.25" customHeight="1" x14ac:dyDescent="0.35">
      <c r="D1007" s="197" t="s">
        <v>1297</v>
      </c>
      <c r="E1007" s="197"/>
      <c r="F1007" s="197"/>
      <c r="G1007" s="197"/>
      <c r="H1007" s="197"/>
      <c r="I1007" s="197"/>
      <c r="J1007" s="197"/>
      <c r="K1007" s="197"/>
      <c r="L1007" s="197"/>
      <c r="M1007" s="197"/>
      <c r="N1007" s="197"/>
      <c r="O1007" s="197"/>
      <c r="P1007" s="197"/>
      <c r="Q1007" s="197"/>
      <c r="R1007" s="197"/>
      <c r="S1007" s="197"/>
      <c r="T1007" s="197"/>
      <c r="U1007" s="197"/>
      <c r="V1007" s="197"/>
      <c r="W1007" s="197"/>
      <c r="X1007" s="197"/>
      <c r="Y1007" s="197"/>
      <c r="Z1007" s="197"/>
      <c r="AA1007" s="197"/>
      <c r="AB1007" s="197"/>
      <c r="AC1007" s="197"/>
      <c r="AD1007" s="197"/>
      <c r="AE1007" s="334"/>
      <c r="AF1007" s="334"/>
      <c r="AG1007" s="334"/>
      <c r="AH1007" s="334"/>
      <c r="AI1007" s="334"/>
      <c r="AJ1007" s="334"/>
      <c r="AK1007" s="334"/>
      <c r="AL1007" s="334"/>
      <c r="AM1007" s="334"/>
      <c r="AN1007" s="334"/>
      <c r="AO1007" s="334"/>
      <c r="AP1007" s="334"/>
      <c r="AQ1007" s="334"/>
      <c r="AR1007" s="334"/>
      <c r="AS1007" s="334"/>
      <c r="AT1007" s="334"/>
      <c r="AV1007" s="591"/>
      <c r="AW1007" s="592"/>
      <c r="AX1007" s="592"/>
      <c r="AY1007" s="592"/>
      <c r="AZ1007" s="592"/>
      <c r="BA1007" s="592"/>
      <c r="BB1007" s="592"/>
      <c r="BC1007" s="592"/>
      <c r="BD1007" s="592"/>
      <c r="BE1007" s="592"/>
      <c r="BF1007" s="593"/>
      <c r="BG1007" s="600"/>
      <c r="BH1007" s="601"/>
      <c r="BI1007" s="601"/>
      <c r="BJ1007" s="601"/>
      <c r="BK1007" s="601"/>
      <c r="BL1007" s="602"/>
      <c r="BM1007" s="600"/>
      <c r="BN1007" s="601"/>
      <c r="BO1007" s="601"/>
      <c r="BP1007" s="601"/>
      <c r="BQ1007" s="601"/>
      <c r="BR1007" s="601"/>
      <c r="BS1007" s="601"/>
      <c r="BT1007" s="601"/>
      <c r="BU1007" s="601"/>
      <c r="BV1007" s="601"/>
      <c r="BW1007" s="602"/>
      <c r="BX1007" s="600"/>
      <c r="BY1007" s="601"/>
      <c r="BZ1007" s="601"/>
      <c r="CA1007" s="601"/>
      <c r="CB1007" s="601"/>
      <c r="CC1007" s="601"/>
      <c r="CD1007" s="602"/>
      <c r="CE1007" s="591"/>
      <c r="CF1007" s="592"/>
      <c r="CG1007" s="592"/>
      <c r="CH1007" s="592"/>
      <c r="CI1007" s="592"/>
      <c r="CJ1007" s="592"/>
      <c r="CK1007" s="592"/>
      <c r="CL1007" s="592"/>
      <c r="CM1007" s="592"/>
      <c r="CN1007" s="593"/>
      <c r="CO1007" s="68"/>
    </row>
    <row r="1008" spans="4:93" ht="14.25" customHeight="1" x14ac:dyDescent="0.35">
      <c r="D1008" s="197" t="s">
        <v>1298</v>
      </c>
      <c r="E1008" s="197"/>
      <c r="F1008" s="197"/>
      <c r="G1008" s="197"/>
      <c r="H1008" s="197"/>
      <c r="I1008" s="197"/>
      <c r="J1008" s="197"/>
      <c r="K1008" s="197"/>
      <c r="L1008" s="197"/>
      <c r="M1008" s="197"/>
      <c r="N1008" s="197"/>
      <c r="O1008" s="197"/>
      <c r="P1008" s="197"/>
      <c r="Q1008" s="197"/>
      <c r="R1008" s="197"/>
      <c r="S1008" s="197"/>
      <c r="T1008" s="197"/>
      <c r="U1008" s="197"/>
      <c r="V1008" s="197"/>
      <c r="W1008" s="197"/>
      <c r="X1008" s="197"/>
      <c r="Y1008" s="197"/>
      <c r="Z1008" s="197"/>
      <c r="AA1008" s="197"/>
      <c r="AB1008" s="197"/>
      <c r="AC1008" s="197"/>
      <c r="AD1008" s="197"/>
      <c r="AE1008" s="334"/>
      <c r="AF1008" s="334"/>
      <c r="AG1008" s="334"/>
      <c r="AH1008" s="334"/>
      <c r="AI1008" s="334"/>
      <c r="AJ1008" s="334"/>
      <c r="AK1008" s="334"/>
      <c r="AL1008" s="334"/>
      <c r="AM1008" s="334"/>
      <c r="AN1008" s="334"/>
      <c r="AO1008" s="334"/>
      <c r="AP1008" s="334"/>
      <c r="AQ1008" s="334"/>
      <c r="AR1008" s="334"/>
      <c r="AS1008" s="334"/>
      <c r="AT1008" s="334"/>
      <c r="AV1008" s="591"/>
      <c r="AW1008" s="592"/>
      <c r="AX1008" s="592"/>
      <c r="AY1008" s="592"/>
      <c r="AZ1008" s="592"/>
      <c r="BA1008" s="592"/>
      <c r="BB1008" s="592"/>
      <c r="BC1008" s="592"/>
      <c r="BD1008" s="592"/>
      <c r="BE1008" s="592"/>
      <c r="BF1008" s="593"/>
      <c r="BG1008" s="600"/>
      <c r="BH1008" s="601"/>
      <c r="BI1008" s="601"/>
      <c r="BJ1008" s="601"/>
      <c r="BK1008" s="601"/>
      <c r="BL1008" s="602"/>
      <c r="BM1008" s="600"/>
      <c r="BN1008" s="601"/>
      <c r="BO1008" s="601"/>
      <c r="BP1008" s="601"/>
      <c r="BQ1008" s="601"/>
      <c r="BR1008" s="601"/>
      <c r="BS1008" s="601"/>
      <c r="BT1008" s="601"/>
      <c r="BU1008" s="601"/>
      <c r="BV1008" s="601"/>
      <c r="BW1008" s="602"/>
      <c r="BX1008" s="600"/>
      <c r="BY1008" s="601"/>
      <c r="BZ1008" s="601"/>
      <c r="CA1008" s="601"/>
      <c r="CB1008" s="601"/>
      <c r="CC1008" s="601"/>
      <c r="CD1008" s="602"/>
      <c r="CE1008" s="591"/>
      <c r="CF1008" s="592"/>
      <c r="CG1008" s="592"/>
      <c r="CH1008" s="592"/>
      <c r="CI1008" s="592"/>
      <c r="CJ1008" s="592"/>
      <c r="CK1008" s="592"/>
      <c r="CL1008" s="592"/>
      <c r="CM1008" s="592"/>
      <c r="CN1008" s="593"/>
      <c r="CO1008" s="68"/>
    </row>
    <row r="1009" spans="4:94" ht="14.25" customHeight="1" x14ac:dyDescent="0.35">
      <c r="D1009" s="197" t="s">
        <v>1299</v>
      </c>
      <c r="E1009" s="197"/>
      <c r="F1009" s="197"/>
      <c r="G1009" s="197"/>
      <c r="H1009" s="197"/>
      <c r="I1009" s="197"/>
      <c r="J1009" s="197"/>
      <c r="K1009" s="197"/>
      <c r="L1009" s="197"/>
      <c r="M1009" s="197"/>
      <c r="N1009" s="197"/>
      <c r="O1009" s="197"/>
      <c r="P1009" s="197"/>
      <c r="Q1009" s="197"/>
      <c r="R1009" s="197"/>
      <c r="S1009" s="197"/>
      <c r="T1009" s="197"/>
      <c r="U1009" s="197"/>
      <c r="V1009" s="197"/>
      <c r="W1009" s="197"/>
      <c r="X1009" s="197"/>
      <c r="Y1009" s="197"/>
      <c r="Z1009" s="197"/>
      <c r="AA1009" s="197"/>
      <c r="AB1009" s="197"/>
      <c r="AC1009" s="197"/>
      <c r="AD1009" s="197"/>
      <c r="AE1009" s="334"/>
      <c r="AF1009" s="334"/>
      <c r="AG1009" s="334"/>
      <c r="AH1009" s="334"/>
      <c r="AI1009" s="334"/>
      <c r="AJ1009" s="334"/>
      <c r="AK1009" s="334"/>
      <c r="AL1009" s="334"/>
      <c r="AM1009" s="334"/>
      <c r="AN1009" s="334"/>
      <c r="AO1009" s="334"/>
      <c r="AP1009" s="334"/>
      <c r="AQ1009" s="334"/>
      <c r="AR1009" s="334"/>
      <c r="AS1009" s="334"/>
      <c r="AT1009" s="334"/>
      <c r="AV1009" s="591"/>
      <c r="AW1009" s="592"/>
      <c r="AX1009" s="592"/>
      <c r="AY1009" s="592"/>
      <c r="AZ1009" s="592"/>
      <c r="BA1009" s="592"/>
      <c r="BB1009" s="592"/>
      <c r="BC1009" s="592"/>
      <c r="BD1009" s="592"/>
      <c r="BE1009" s="592"/>
      <c r="BF1009" s="593"/>
      <c r="BG1009" s="600"/>
      <c r="BH1009" s="601"/>
      <c r="BI1009" s="601"/>
      <c r="BJ1009" s="601"/>
      <c r="BK1009" s="601"/>
      <c r="BL1009" s="602"/>
      <c r="BM1009" s="600"/>
      <c r="BN1009" s="601"/>
      <c r="BO1009" s="601"/>
      <c r="BP1009" s="601"/>
      <c r="BQ1009" s="601"/>
      <c r="BR1009" s="601"/>
      <c r="BS1009" s="601"/>
      <c r="BT1009" s="601"/>
      <c r="BU1009" s="601"/>
      <c r="BV1009" s="601"/>
      <c r="BW1009" s="602"/>
      <c r="BX1009" s="600"/>
      <c r="BY1009" s="601"/>
      <c r="BZ1009" s="601"/>
      <c r="CA1009" s="601"/>
      <c r="CB1009" s="601"/>
      <c r="CC1009" s="601"/>
      <c r="CD1009" s="602"/>
      <c r="CE1009" s="591"/>
      <c r="CF1009" s="592"/>
      <c r="CG1009" s="592"/>
      <c r="CH1009" s="592"/>
      <c r="CI1009" s="592"/>
      <c r="CJ1009" s="592"/>
      <c r="CK1009" s="592"/>
      <c r="CL1009" s="592"/>
      <c r="CM1009" s="592"/>
      <c r="CN1009" s="593"/>
      <c r="CO1009" s="68"/>
    </row>
    <row r="1010" spans="4:94" ht="14.25" customHeight="1" x14ac:dyDescent="0.35">
      <c r="D1010" s="197" t="s">
        <v>1300</v>
      </c>
      <c r="E1010" s="197"/>
      <c r="F1010" s="197"/>
      <c r="G1010" s="197"/>
      <c r="H1010" s="197"/>
      <c r="I1010" s="197"/>
      <c r="J1010" s="197"/>
      <c r="K1010" s="197"/>
      <c r="L1010" s="197"/>
      <c r="M1010" s="197"/>
      <c r="N1010" s="197"/>
      <c r="O1010" s="197"/>
      <c r="P1010" s="197"/>
      <c r="Q1010" s="197"/>
      <c r="R1010" s="197"/>
      <c r="S1010" s="197"/>
      <c r="T1010" s="197"/>
      <c r="U1010" s="197"/>
      <c r="V1010" s="197"/>
      <c r="W1010" s="197"/>
      <c r="X1010" s="197"/>
      <c r="Y1010" s="197"/>
      <c r="Z1010" s="197"/>
      <c r="AA1010" s="197"/>
      <c r="AB1010" s="197"/>
      <c r="AC1010" s="197"/>
      <c r="AD1010" s="197"/>
      <c r="AE1010" s="334"/>
      <c r="AF1010" s="334"/>
      <c r="AG1010" s="334"/>
      <c r="AH1010" s="334"/>
      <c r="AI1010" s="334"/>
      <c r="AJ1010" s="334"/>
      <c r="AK1010" s="334"/>
      <c r="AL1010" s="334"/>
      <c r="AM1010" s="334"/>
      <c r="AN1010" s="334"/>
      <c r="AO1010" s="334"/>
      <c r="AP1010" s="334"/>
      <c r="AQ1010" s="334"/>
      <c r="AR1010" s="334"/>
      <c r="AS1010" s="334"/>
      <c r="AT1010" s="334"/>
      <c r="AV1010" s="591"/>
      <c r="AW1010" s="592"/>
      <c r="AX1010" s="592"/>
      <c r="AY1010" s="592"/>
      <c r="AZ1010" s="592"/>
      <c r="BA1010" s="592"/>
      <c r="BB1010" s="592"/>
      <c r="BC1010" s="592"/>
      <c r="BD1010" s="592"/>
      <c r="BE1010" s="592"/>
      <c r="BF1010" s="593"/>
      <c r="BG1010" s="600"/>
      <c r="BH1010" s="601"/>
      <c r="BI1010" s="601"/>
      <c r="BJ1010" s="601"/>
      <c r="BK1010" s="601"/>
      <c r="BL1010" s="602"/>
      <c r="BM1010" s="600"/>
      <c r="BN1010" s="601"/>
      <c r="BO1010" s="601"/>
      <c r="BP1010" s="601"/>
      <c r="BQ1010" s="601"/>
      <c r="BR1010" s="601"/>
      <c r="BS1010" s="601"/>
      <c r="BT1010" s="601"/>
      <c r="BU1010" s="601"/>
      <c r="BV1010" s="601"/>
      <c r="BW1010" s="602"/>
      <c r="BX1010" s="600"/>
      <c r="BY1010" s="601"/>
      <c r="BZ1010" s="601"/>
      <c r="CA1010" s="601"/>
      <c r="CB1010" s="601"/>
      <c r="CC1010" s="601"/>
      <c r="CD1010" s="602"/>
      <c r="CE1010" s="591"/>
      <c r="CF1010" s="592"/>
      <c r="CG1010" s="592"/>
      <c r="CH1010" s="592"/>
      <c r="CI1010" s="592"/>
      <c r="CJ1010" s="592"/>
      <c r="CK1010" s="592"/>
      <c r="CL1010" s="592"/>
      <c r="CM1010" s="592"/>
      <c r="CN1010" s="593"/>
      <c r="CO1010" s="68"/>
    </row>
    <row r="1011" spans="4:94" ht="14.25" customHeight="1" x14ac:dyDescent="0.35">
      <c r="D1011" s="197" t="s">
        <v>1301</v>
      </c>
      <c r="E1011" s="197"/>
      <c r="F1011" s="197"/>
      <c r="G1011" s="197"/>
      <c r="H1011" s="197"/>
      <c r="I1011" s="197"/>
      <c r="J1011" s="197"/>
      <c r="K1011" s="197"/>
      <c r="L1011" s="197"/>
      <c r="M1011" s="197"/>
      <c r="N1011" s="197"/>
      <c r="O1011" s="197"/>
      <c r="P1011" s="197"/>
      <c r="Q1011" s="197"/>
      <c r="R1011" s="197"/>
      <c r="S1011" s="197"/>
      <c r="T1011" s="197"/>
      <c r="U1011" s="197"/>
      <c r="V1011" s="197"/>
      <c r="W1011" s="197"/>
      <c r="X1011" s="197"/>
      <c r="Y1011" s="197"/>
      <c r="Z1011" s="197"/>
      <c r="AA1011" s="197"/>
      <c r="AB1011" s="197"/>
      <c r="AC1011" s="197"/>
      <c r="AD1011" s="197"/>
      <c r="AE1011" s="334"/>
      <c r="AF1011" s="334"/>
      <c r="AG1011" s="334"/>
      <c r="AH1011" s="334"/>
      <c r="AI1011" s="334"/>
      <c r="AJ1011" s="334"/>
      <c r="AK1011" s="334"/>
      <c r="AL1011" s="334"/>
      <c r="AM1011" s="334"/>
      <c r="AN1011" s="334"/>
      <c r="AO1011" s="334"/>
      <c r="AP1011" s="334"/>
      <c r="AQ1011" s="334"/>
      <c r="AR1011" s="334"/>
      <c r="AS1011" s="334"/>
      <c r="AT1011" s="334"/>
      <c r="AV1011" s="591"/>
      <c r="AW1011" s="592"/>
      <c r="AX1011" s="592"/>
      <c r="AY1011" s="592"/>
      <c r="AZ1011" s="592"/>
      <c r="BA1011" s="592"/>
      <c r="BB1011" s="592"/>
      <c r="BC1011" s="592"/>
      <c r="BD1011" s="592"/>
      <c r="BE1011" s="592"/>
      <c r="BF1011" s="593"/>
      <c r="BG1011" s="600"/>
      <c r="BH1011" s="601"/>
      <c r="BI1011" s="601"/>
      <c r="BJ1011" s="601"/>
      <c r="BK1011" s="601"/>
      <c r="BL1011" s="602"/>
      <c r="BM1011" s="600"/>
      <c r="BN1011" s="601"/>
      <c r="BO1011" s="601"/>
      <c r="BP1011" s="601"/>
      <c r="BQ1011" s="601"/>
      <c r="BR1011" s="601"/>
      <c r="BS1011" s="601"/>
      <c r="BT1011" s="601"/>
      <c r="BU1011" s="601"/>
      <c r="BV1011" s="601"/>
      <c r="BW1011" s="602"/>
      <c r="BX1011" s="600"/>
      <c r="BY1011" s="601"/>
      <c r="BZ1011" s="601"/>
      <c r="CA1011" s="601"/>
      <c r="CB1011" s="601"/>
      <c r="CC1011" s="601"/>
      <c r="CD1011" s="602"/>
      <c r="CE1011" s="591"/>
      <c r="CF1011" s="592"/>
      <c r="CG1011" s="592"/>
      <c r="CH1011" s="592"/>
      <c r="CI1011" s="592"/>
      <c r="CJ1011" s="592"/>
      <c r="CK1011" s="592"/>
      <c r="CL1011" s="592"/>
      <c r="CM1011" s="592"/>
      <c r="CN1011" s="593"/>
      <c r="CO1011" s="68"/>
    </row>
    <row r="1012" spans="4:94" ht="14.25" customHeight="1" x14ac:dyDescent="0.35">
      <c r="D1012" s="197" t="s">
        <v>1302</v>
      </c>
      <c r="E1012" s="197"/>
      <c r="F1012" s="197"/>
      <c r="G1012" s="197"/>
      <c r="H1012" s="197"/>
      <c r="I1012" s="197"/>
      <c r="J1012" s="197"/>
      <c r="K1012" s="197"/>
      <c r="L1012" s="197"/>
      <c r="M1012" s="197"/>
      <c r="N1012" s="197"/>
      <c r="O1012" s="197"/>
      <c r="P1012" s="197"/>
      <c r="Q1012" s="197"/>
      <c r="R1012" s="197"/>
      <c r="S1012" s="197"/>
      <c r="T1012" s="197"/>
      <c r="U1012" s="197"/>
      <c r="V1012" s="197"/>
      <c r="W1012" s="197"/>
      <c r="X1012" s="197"/>
      <c r="Y1012" s="197"/>
      <c r="Z1012" s="197"/>
      <c r="AA1012" s="197"/>
      <c r="AB1012" s="197"/>
      <c r="AC1012" s="197"/>
      <c r="AD1012" s="197"/>
      <c r="AE1012" s="334"/>
      <c r="AF1012" s="334"/>
      <c r="AG1012" s="334"/>
      <c r="AH1012" s="334"/>
      <c r="AI1012" s="334"/>
      <c r="AJ1012" s="334"/>
      <c r="AK1012" s="334"/>
      <c r="AL1012" s="334"/>
      <c r="AM1012" s="334"/>
      <c r="AN1012" s="334"/>
      <c r="AO1012" s="334"/>
      <c r="AP1012" s="334"/>
      <c r="AQ1012" s="334"/>
      <c r="AR1012" s="334"/>
      <c r="AS1012" s="334"/>
      <c r="AT1012" s="334"/>
      <c r="AV1012" s="591"/>
      <c r="AW1012" s="592"/>
      <c r="AX1012" s="592"/>
      <c r="AY1012" s="592"/>
      <c r="AZ1012" s="592"/>
      <c r="BA1012" s="592"/>
      <c r="BB1012" s="592"/>
      <c r="BC1012" s="592"/>
      <c r="BD1012" s="592"/>
      <c r="BE1012" s="592"/>
      <c r="BF1012" s="593"/>
      <c r="BG1012" s="600"/>
      <c r="BH1012" s="601"/>
      <c r="BI1012" s="601"/>
      <c r="BJ1012" s="601"/>
      <c r="BK1012" s="601"/>
      <c r="BL1012" s="602"/>
      <c r="BM1012" s="600"/>
      <c r="BN1012" s="601"/>
      <c r="BO1012" s="601"/>
      <c r="BP1012" s="601"/>
      <c r="BQ1012" s="601"/>
      <c r="BR1012" s="601"/>
      <c r="BS1012" s="601"/>
      <c r="BT1012" s="601"/>
      <c r="BU1012" s="601"/>
      <c r="BV1012" s="601"/>
      <c r="BW1012" s="602"/>
      <c r="BX1012" s="600"/>
      <c r="BY1012" s="601"/>
      <c r="BZ1012" s="601"/>
      <c r="CA1012" s="601"/>
      <c r="CB1012" s="601"/>
      <c r="CC1012" s="601"/>
      <c r="CD1012" s="602"/>
      <c r="CE1012" s="591"/>
      <c r="CF1012" s="592"/>
      <c r="CG1012" s="592"/>
      <c r="CH1012" s="592"/>
      <c r="CI1012" s="592"/>
      <c r="CJ1012" s="592"/>
      <c r="CK1012" s="592"/>
      <c r="CL1012" s="592"/>
      <c r="CM1012" s="592"/>
      <c r="CN1012" s="593"/>
      <c r="CO1012" s="68"/>
    </row>
    <row r="1013" spans="4:94" ht="14.25" customHeight="1" x14ac:dyDescent="0.35">
      <c r="D1013" s="197" t="s">
        <v>1303</v>
      </c>
      <c r="E1013" s="197"/>
      <c r="F1013" s="197"/>
      <c r="G1013" s="197"/>
      <c r="H1013" s="197"/>
      <c r="I1013" s="197"/>
      <c r="J1013" s="197"/>
      <c r="K1013" s="197"/>
      <c r="L1013" s="197"/>
      <c r="M1013" s="197"/>
      <c r="N1013" s="197"/>
      <c r="O1013" s="197"/>
      <c r="P1013" s="197"/>
      <c r="Q1013" s="197"/>
      <c r="R1013" s="197"/>
      <c r="S1013" s="197"/>
      <c r="T1013" s="197"/>
      <c r="U1013" s="197"/>
      <c r="V1013" s="197"/>
      <c r="W1013" s="197"/>
      <c r="X1013" s="197"/>
      <c r="Y1013" s="197"/>
      <c r="Z1013" s="197"/>
      <c r="AA1013" s="197"/>
      <c r="AB1013" s="197"/>
      <c r="AC1013" s="197"/>
      <c r="AD1013" s="197"/>
      <c r="AE1013" s="334"/>
      <c r="AF1013" s="334"/>
      <c r="AG1013" s="334"/>
      <c r="AH1013" s="334"/>
      <c r="AI1013" s="334"/>
      <c r="AJ1013" s="334"/>
      <c r="AK1013" s="334"/>
      <c r="AL1013" s="334"/>
      <c r="AM1013" s="334"/>
      <c r="AN1013" s="334"/>
      <c r="AO1013" s="334"/>
      <c r="AP1013" s="334"/>
      <c r="AQ1013" s="334"/>
      <c r="AR1013" s="334"/>
      <c r="AS1013" s="334"/>
      <c r="AT1013" s="334"/>
      <c r="AV1013" s="591"/>
      <c r="AW1013" s="592"/>
      <c r="AX1013" s="592"/>
      <c r="AY1013" s="592"/>
      <c r="AZ1013" s="592"/>
      <c r="BA1013" s="592"/>
      <c r="BB1013" s="592"/>
      <c r="BC1013" s="592"/>
      <c r="BD1013" s="592"/>
      <c r="BE1013" s="592"/>
      <c r="BF1013" s="593"/>
      <c r="BG1013" s="600"/>
      <c r="BH1013" s="601"/>
      <c r="BI1013" s="601"/>
      <c r="BJ1013" s="601"/>
      <c r="BK1013" s="601"/>
      <c r="BL1013" s="602"/>
      <c r="BM1013" s="600"/>
      <c r="BN1013" s="601"/>
      <c r="BO1013" s="601"/>
      <c r="BP1013" s="601"/>
      <c r="BQ1013" s="601"/>
      <c r="BR1013" s="601"/>
      <c r="BS1013" s="601"/>
      <c r="BT1013" s="601"/>
      <c r="BU1013" s="601"/>
      <c r="BV1013" s="601"/>
      <c r="BW1013" s="602"/>
      <c r="BX1013" s="600"/>
      <c r="BY1013" s="601"/>
      <c r="BZ1013" s="601"/>
      <c r="CA1013" s="601"/>
      <c r="CB1013" s="601"/>
      <c r="CC1013" s="601"/>
      <c r="CD1013" s="602"/>
      <c r="CE1013" s="591"/>
      <c r="CF1013" s="592"/>
      <c r="CG1013" s="592"/>
      <c r="CH1013" s="592"/>
      <c r="CI1013" s="592"/>
      <c r="CJ1013" s="592"/>
      <c r="CK1013" s="592"/>
      <c r="CL1013" s="592"/>
      <c r="CM1013" s="592"/>
      <c r="CN1013" s="593"/>
      <c r="CO1013" s="68"/>
    </row>
    <row r="1014" spans="4:94" ht="14.25" customHeight="1" x14ac:dyDescent="0.35">
      <c r="D1014" s="197" t="s">
        <v>1304</v>
      </c>
      <c r="E1014" s="197"/>
      <c r="F1014" s="197"/>
      <c r="G1014" s="197"/>
      <c r="H1014" s="197"/>
      <c r="I1014" s="197"/>
      <c r="J1014" s="197"/>
      <c r="K1014" s="197"/>
      <c r="L1014" s="197"/>
      <c r="M1014" s="197"/>
      <c r="N1014" s="197"/>
      <c r="O1014" s="197"/>
      <c r="P1014" s="197"/>
      <c r="Q1014" s="197"/>
      <c r="R1014" s="197"/>
      <c r="S1014" s="197"/>
      <c r="T1014" s="197"/>
      <c r="U1014" s="197"/>
      <c r="V1014" s="197"/>
      <c r="W1014" s="197"/>
      <c r="X1014" s="197"/>
      <c r="Y1014" s="197"/>
      <c r="Z1014" s="197"/>
      <c r="AA1014" s="197"/>
      <c r="AB1014" s="197"/>
      <c r="AC1014" s="197"/>
      <c r="AD1014" s="197"/>
      <c r="AE1014" s="334"/>
      <c r="AF1014" s="334"/>
      <c r="AG1014" s="334"/>
      <c r="AH1014" s="334"/>
      <c r="AI1014" s="334"/>
      <c r="AJ1014" s="334"/>
      <c r="AK1014" s="334"/>
      <c r="AL1014" s="334"/>
      <c r="AM1014" s="334"/>
      <c r="AN1014" s="334"/>
      <c r="AO1014" s="334"/>
      <c r="AP1014" s="334"/>
      <c r="AQ1014" s="334"/>
      <c r="AR1014" s="334"/>
      <c r="AS1014" s="334"/>
      <c r="AT1014" s="334"/>
      <c r="AV1014" s="591"/>
      <c r="AW1014" s="592"/>
      <c r="AX1014" s="592"/>
      <c r="AY1014" s="592"/>
      <c r="AZ1014" s="592"/>
      <c r="BA1014" s="592"/>
      <c r="BB1014" s="592"/>
      <c r="BC1014" s="592"/>
      <c r="BD1014" s="592"/>
      <c r="BE1014" s="592"/>
      <c r="BF1014" s="593"/>
      <c r="BG1014" s="600"/>
      <c r="BH1014" s="601"/>
      <c r="BI1014" s="601"/>
      <c r="BJ1014" s="601"/>
      <c r="BK1014" s="601"/>
      <c r="BL1014" s="602"/>
      <c r="BM1014" s="600"/>
      <c r="BN1014" s="601"/>
      <c r="BO1014" s="601"/>
      <c r="BP1014" s="601"/>
      <c r="BQ1014" s="601"/>
      <c r="BR1014" s="601"/>
      <c r="BS1014" s="601"/>
      <c r="BT1014" s="601"/>
      <c r="BU1014" s="601"/>
      <c r="BV1014" s="601"/>
      <c r="BW1014" s="602"/>
      <c r="BX1014" s="600"/>
      <c r="BY1014" s="601"/>
      <c r="BZ1014" s="601"/>
      <c r="CA1014" s="601"/>
      <c r="CB1014" s="601"/>
      <c r="CC1014" s="601"/>
      <c r="CD1014" s="602"/>
      <c r="CE1014" s="591"/>
      <c r="CF1014" s="592"/>
      <c r="CG1014" s="592"/>
      <c r="CH1014" s="592"/>
      <c r="CI1014" s="592"/>
      <c r="CJ1014" s="592"/>
      <c r="CK1014" s="592"/>
      <c r="CL1014" s="592"/>
      <c r="CM1014" s="592"/>
      <c r="CN1014" s="593"/>
      <c r="CO1014" s="68"/>
    </row>
    <row r="1015" spans="4:94" ht="14.25" customHeight="1" x14ac:dyDescent="0.35">
      <c r="D1015" s="197" t="s">
        <v>1305</v>
      </c>
      <c r="E1015" s="197"/>
      <c r="F1015" s="197"/>
      <c r="G1015" s="197"/>
      <c r="H1015" s="197"/>
      <c r="I1015" s="197"/>
      <c r="J1015" s="197"/>
      <c r="K1015" s="197"/>
      <c r="L1015" s="197"/>
      <c r="M1015" s="197"/>
      <c r="N1015" s="197"/>
      <c r="O1015" s="197"/>
      <c r="P1015" s="197"/>
      <c r="Q1015" s="197"/>
      <c r="R1015" s="197"/>
      <c r="S1015" s="197"/>
      <c r="T1015" s="197"/>
      <c r="U1015" s="197"/>
      <c r="V1015" s="197"/>
      <c r="W1015" s="197"/>
      <c r="X1015" s="197"/>
      <c r="Y1015" s="197"/>
      <c r="Z1015" s="197"/>
      <c r="AA1015" s="197"/>
      <c r="AB1015" s="197"/>
      <c r="AC1015" s="197"/>
      <c r="AD1015" s="197"/>
      <c r="AE1015" s="334"/>
      <c r="AF1015" s="334"/>
      <c r="AG1015" s="334"/>
      <c r="AH1015" s="334"/>
      <c r="AI1015" s="334"/>
      <c r="AJ1015" s="334"/>
      <c r="AK1015" s="334"/>
      <c r="AL1015" s="334"/>
      <c r="AM1015" s="334"/>
      <c r="AN1015" s="334"/>
      <c r="AO1015" s="334"/>
      <c r="AP1015" s="334"/>
      <c r="AQ1015" s="334"/>
      <c r="AR1015" s="334"/>
      <c r="AS1015" s="334"/>
      <c r="AT1015" s="334"/>
      <c r="AV1015" s="591"/>
      <c r="AW1015" s="592"/>
      <c r="AX1015" s="592"/>
      <c r="AY1015" s="592"/>
      <c r="AZ1015" s="592"/>
      <c r="BA1015" s="592"/>
      <c r="BB1015" s="592"/>
      <c r="BC1015" s="592"/>
      <c r="BD1015" s="592"/>
      <c r="BE1015" s="592"/>
      <c r="BF1015" s="593"/>
      <c r="BG1015" s="600"/>
      <c r="BH1015" s="601"/>
      <c r="BI1015" s="601"/>
      <c r="BJ1015" s="601"/>
      <c r="BK1015" s="601"/>
      <c r="BL1015" s="602"/>
      <c r="BM1015" s="600"/>
      <c r="BN1015" s="601"/>
      <c r="BO1015" s="601"/>
      <c r="BP1015" s="601"/>
      <c r="BQ1015" s="601"/>
      <c r="BR1015" s="601"/>
      <c r="BS1015" s="601"/>
      <c r="BT1015" s="601"/>
      <c r="BU1015" s="601"/>
      <c r="BV1015" s="601"/>
      <c r="BW1015" s="602"/>
      <c r="BX1015" s="600"/>
      <c r="BY1015" s="601"/>
      <c r="BZ1015" s="601"/>
      <c r="CA1015" s="601"/>
      <c r="CB1015" s="601"/>
      <c r="CC1015" s="601"/>
      <c r="CD1015" s="602"/>
      <c r="CE1015" s="591"/>
      <c r="CF1015" s="592"/>
      <c r="CG1015" s="592"/>
      <c r="CH1015" s="592"/>
      <c r="CI1015" s="592"/>
      <c r="CJ1015" s="592"/>
      <c r="CK1015" s="592"/>
      <c r="CL1015" s="592"/>
      <c r="CM1015" s="592"/>
      <c r="CN1015" s="593"/>
      <c r="CO1015" s="68"/>
    </row>
    <row r="1016" spans="4:94" ht="14.25" customHeight="1" x14ac:dyDescent="0.35">
      <c r="D1016" s="197" t="s">
        <v>1306</v>
      </c>
      <c r="E1016" s="197"/>
      <c r="F1016" s="197"/>
      <c r="G1016" s="197"/>
      <c r="H1016" s="197"/>
      <c r="I1016" s="197"/>
      <c r="J1016" s="197"/>
      <c r="K1016" s="197"/>
      <c r="L1016" s="197"/>
      <c r="M1016" s="197"/>
      <c r="N1016" s="197"/>
      <c r="O1016" s="197"/>
      <c r="P1016" s="197"/>
      <c r="Q1016" s="197"/>
      <c r="R1016" s="197"/>
      <c r="S1016" s="197"/>
      <c r="T1016" s="197"/>
      <c r="U1016" s="197"/>
      <c r="V1016" s="197"/>
      <c r="W1016" s="197"/>
      <c r="X1016" s="197"/>
      <c r="Y1016" s="197"/>
      <c r="Z1016" s="197"/>
      <c r="AA1016" s="197"/>
      <c r="AB1016" s="197"/>
      <c r="AC1016" s="197"/>
      <c r="AD1016" s="197"/>
      <c r="AE1016" s="334"/>
      <c r="AF1016" s="334"/>
      <c r="AG1016" s="334"/>
      <c r="AH1016" s="334"/>
      <c r="AI1016" s="334"/>
      <c r="AJ1016" s="334"/>
      <c r="AK1016" s="334"/>
      <c r="AL1016" s="334"/>
      <c r="AM1016" s="334"/>
      <c r="AN1016" s="334"/>
      <c r="AO1016" s="334"/>
      <c r="AP1016" s="334"/>
      <c r="AQ1016" s="334"/>
      <c r="AR1016" s="334"/>
      <c r="AS1016" s="334"/>
      <c r="AT1016" s="334"/>
      <c r="AV1016" s="591"/>
      <c r="AW1016" s="592"/>
      <c r="AX1016" s="592"/>
      <c r="AY1016" s="592"/>
      <c r="AZ1016" s="592"/>
      <c r="BA1016" s="592"/>
      <c r="BB1016" s="592"/>
      <c r="BC1016" s="592"/>
      <c r="BD1016" s="592"/>
      <c r="BE1016" s="592"/>
      <c r="BF1016" s="593"/>
      <c r="BG1016" s="600"/>
      <c r="BH1016" s="601"/>
      <c r="BI1016" s="601"/>
      <c r="BJ1016" s="601"/>
      <c r="BK1016" s="601"/>
      <c r="BL1016" s="602"/>
      <c r="BM1016" s="600"/>
      <c r="BN1016" s="601"/>
      <c r="BO1016" s="601"/>
      <c r="BP1016" s="601"/>
      <c r="BQ1016" s="601"/>
      <c r="BR1016" s="601"/>
      <c r="BS1016" s="601"/>
      <c r="BT1016" s="601"/>
      <c r="BU1016" s="601"/>
      <c r="BV1016" s="601"/>
      <c r="BW1016" s="602"/>
      <c r="BX1016" s="600"/>
      <c r="BY1016" s="601"/>
      <c r="BZ1016" s="601"/>
      <c r="CA1016" s="601"/>
      <c r="CB1016" s="601"/>
      <c r="CC1016" s="601"/>
      <c r="CD1016" s="602"/>
      <c r="CE1016" s="591"/>
      <c r="CF1016" s="592"/>
      <c r="CG1016" s="592"/>
      <c r="CH1016" s="592"/>
      <c r="CI1016" s="592"/>
      <c r="CJ1016" s="592"/>
      <c r="CK1016" s="592"/>
      <c r="CL1016" s="592"/>
      <c r="CM1016" s="592"/>
      <c r="CN1016" s="593"/>
      <c r="CO1016" s="68"/>
    </row>
    <row r="1017" spans="4:94" ht="14.25" customHeight="1" x14ac:dyDescent="0.35">
      <c r="D1017" s="197" t="s">
        <v>1307</v>
      </c>
      <c r="E1017" s="197"/>
      <c r="F1017" s="197"/>
      <c r="G1017" s="197"/>
      <c r="H1017" s="197"/>
      <c r="I1017" s="197"/>
      <c r="J1017" s="197"/>
      <c r="K1017" s="197"/>
      <c r="L1017" s="197"/>
      <c r="M1017" s="197"/>
      <c r="N1017" s="197"/>
      <c r="O1017" s="197"/>
      <c r="P1017" s="197"/>
      <c r="Q1017" s="197"/>
      <c r="R1017" s="197"/>
      <c r="S1017" s="197"/>
      <c r="T1017" s="197"/>
      <c r="U1017" s="197"/>
      <c r="V1017" s="197"/>
      <c r="W1017" s="197"/>
      <c r="X1017" s="197"/>
      <c r="Y1017" s="197"/>
      <c r="Z1017" s="197"/>
      <c r="AA1017" s="197"/>
      <c r="AB1017" s="197"/>
      <c r="AC1017" s="197"/>
      <c r="AD1017" s="197"/>
      <c r="AE1017" s="334"/>
      <c r="AF1017" s="334"/>
      <c r="AG1017" s="334"/>
      <c r="AH1017" s="334"/>
      <c r="AI1017" s="334"/>
      <c r="AJ1017" s="334"/>
      <c r="AK1017" s="334"/>
      <c r="AL1017" s="334"/>
      <c r="AM1017" s="334"/>
      <c r="AN1017" s="334"/>
      <c r="AO1017" s="334"/>
      <c r="AP1017" s="334"/>
      <c r="AQ1017" s="334"/>
      <c r="AR1017" s="334"/>
      <c r="AS1017" s="334"/>
      <c r="AT1017" s="334"/>
      <c r="AV1017" s="591"/>
      <c r="AW1017" s="592"/>
      <c r="AX1017" s="592"/>
      <c r="AY1017" s="592"/>
      <c r="AZ1017" s="592"/>
      <c r="BA1017" s="592"/>
      <c r="BB1017" s="592"/>
      <c r="BC1017" s="592"/>
      <c r="BD1017" s="592"/>
      <c r="BE1017" s="592"/>
      <c r="BF1017" s="593"/>
      <c r="BG1017" s="600"/>
      <c r="BH1017" s="601"/>
      <c r="BI1017" s="601"/>
      <c r="BJ1017" s="601"/>
      <c r="BK1017" s="601"/>
      <c r="BL1017" s="602"/>
      <c r="BM1017" s="600"/>
      <c r="BN1017" s="601"/>
      <c r="BO1017" s="601"/>
      <c r="BP1017" s="601"/>
      <c r="BQ1017" s="601"/>
      <c r="BR1017" s="601"/>
      <c r="BS1017" s="601"/>
      <c r="BT1017" s="601"/>
      <c r="BU1017" s="601"/>
      <c r="BV1017" s="601"/>
      <c r="BW1017" s="602"/>
      <c r="BX1017" s="600"/>
      <c r="BY1017" s="601"/>
      <c r="BZ1017" s="601"/>
      <c r="CA1017" s="601"/>
      <c r="CB1017" s="601"/>
      <c r="CC1017" s="601"/>
      <c r="CD1017" s="602"/>
      <c r="CE1017" s="591"/>
      <c r="CF1017" s="592"/>
      <c r="CG1017" s="592"/>
      <c r="CH1017" s="592"/>
      <c r="CI1017" s="592"/>
      <c r="CJ1017" s="592"/>
      <c r="CK1017" s="592"/>
      <c r="CL1017" s="592"/>
      <c r="CM1017" s="592"/>
      <c r="CN1017" s="593"/>
      <c r="CO1017" s="68"/>
    </row>
    <row r="1018" spans="4:94" ht="14.25" customHeight="1" x14ac:dyDescent="0.35">
      <c r="D1018" s="197" t="s">
        <v>1308</v>
      </c>
      <c r="E1018" s="197"/>
      <c r="F1018" s="197"/>
      <c r="G1018" s="197"/>
      <c r="H1018" s="197"/>
      <c r="I1018" s="197"/>
      <c r="J1018" s="197"/>
      <c r="K1018" s="197"/>
      <c r="L1018" s="197"/>
      <c r="M1018" s="197"/>
      <c r="N1018" s="197"/>
      <c r="O1018" s="197"/>
      <c r="P1018" s="197"/>
      <c r="Q1018" s="197"/>
      <c r="R1018" s="197"/>
      <c r="S1018" s="197"/>
      <c r="T1018" s="197"/>
      <c r="U1018" s="197"/>
      <c r="V1018" s="197"/>
      <c r="W1018" s="197"/>
      <c r="X1018" s="197"/>
      <c r="Y1018" s="197"/>
      <c r="Z1018" s="197"/>
      <c r="AA1018" s="197"/>
      <c r="AB1018" s="197"/>
      <c r="AC1018" s="197"/>
      <c r="AD1018" s="197"/>
      <c r="AE1018" s="334"/>
      <c r="AF1018" s="334"/>
      <c r="AG1018" s="334"/>
      <c r="AH1018" s="334"/>
      <c r="AI1018" s="334"/>
      <c r="AJ1018" s="334"/>
      <c r="AK1018" s="334"/>
      <c r="AL1018" s="334"/>
      <c r="AM1018" s="334"/>
      <c r="AN1018" s="334"/>
      <c r="AO1018" s="334"/>
      <c r="AP1018" s="334"/>
      <c r="AQ1018" s="334"/>
      <c r="AR1018" s="334"/>
      <c r="AS1018" s="334"/>
      <c r="AT1018" s="334"/>
      <c r="AV1018" s="591"/>
      <c r="AW1018" s="592"/>
      <c r="AX1018" s="592"/>
      <c r="AY1018" s="592"/>
      <c r="AZ1018" s="592"/>
      <c r="BA1018" s="592"/>
      <c r="BB1018" s="592"/>
      <c r="BC1018" s="592"/>
      <c r="BD1018" s="592"/>
      <c r="BE1018" s="592"/>
      <c r="BF1018" s="593"/>
      <c r="BG1018" s="600"/>
      <c r="BH1018" s="601"/>
      <c r="BI1018" s="601"/>
      <c r="BJ1018" s="601"/>
      <c r="BK1018" s="601"/>
      <c r="BL1018" s="602"/>
      <c r="BM1018" s="600"/>
      <c r="BN1018" s="601"/>
      <c r="BO1018" s="601"/>
      <c r="BP1018" s="601"/>
      <c r="BQ1018" s="601"/>
      <c r="BR1018" s="601"/>
      <c r="BS1018" s="601"/>
      <c r="BT1018" s="601"/>
      <c r="BU1018" s="601"/>
      <c r="BV1018" s="601"/>
      <c r="BW1018" s="602"/>
      <c r="BX1018" s="600"/>
      <c r="BY1018" s="601"/>
      <c r="BZ1018" s="601"/>
      <c r="CA1018" s="601"/>
      <c r="CB1018" s="601"/>
      <c r="CC1018" s="601"/>
      <c r="CD1018" s="602"/>
      <c r="CE1018" s="591"/>
      <c r="CF1018" s="592"/>
      <c r="CG1018" s="592"/>
      <c r="CH1018" s="592"/>
      <c r="CI1018" s="592"/>
      <c r="CJ1018" s="592"/>
      <c r="CK1018" s="592"/>
      <c r="CL1018" s="592"/>
      <c r="CM1018" s="592"/>
      <c r="CN1018" s="593"/>
      <c r="CO1018" s="68"/>
    </row>
    <row r="1019" spans="4:94" ht="14.25" customHeight="1" x14ac:dyDescent="0.35">
      <c r="D1019" s="197" t="s">
        <v>1309</v>
      </c>
      <c r="E1019" s="197"/>
      <c r="F1019" s="197"/>
      <c r="G1019" s="197"/>
      <c r="H1019" s="197"/>
      <c r="I1019" s="197"/>
      <c r="J1019" s="197"/>
      <c r="K1019" s="197"/>
      <c r="L1019" s="197"/>
      <c r="M1019" s="197"/>
      <c r="N1019" s="197"/>
      <c r="O1019" s="197"/>
      <c r="P1019" s="197"/>
      <c r="Q1019" s="197"/>
      <c r="R1019" s="197"/>
      <c r="S1019" s="197"/>
      <c r="T1019" s="197"/>
      <c r="U1019" s="197"/>
      <c r="V1019" s="197"/>
      <c r="W1019" s="197"/>
      <c r="X1019" s="197"/>
      <c r="Y1019" s="197"/>
      <c r="Z1019" s="197"/>
      <c r="AA1019" s="197"/>
      <c r="AB1019" s="197"/>
      <c r="AC1019" s="197"/>
      <c r="AD1019" s="197"/>
      <c r="AE1019" s="334"/>
      <c r="AF1019" s="334"/>
      <c r="AG1019" s="334"/>
      <c r="AH1019" s="334"/>
      <c r="AI1019" s="334"/>
      <c r="AJ1019" s="334"/>
      <c r="AK1019" s="334"/>
      <c r="AL1019" s="334"/>
      <c r="AM1019" s="334"/>
      <c r="AN1019" s="334"/>
      <c r="AO1019" s="334"/>
      <c r="AP1019" s="334"/>
      <c r="AQ1019" s="334"/>
      <c r="AR1019" s="334"/>
      <c r="AS1019" s="334"/>
      <c r="AT1019" s="334"/>
      <c r="AV1019" s="591"/>
      <c r="AW1019" s="592"/>
      <c r="AX1019" s="592"/>
      <c r="AY1019" s="592"/>
      <c r="AZ1019" s="592"/>
      <c r="BA1019" s="592"/>
      <c r="BB1019" s="592"/>
      <c r="BC1019" s="592"/>
      <c r="BD1019" s="592"/>
      <c r="BE1019" s="592"/>
      <c r="BF1019" s="593"/>
      <c r="BG1019" s="600"/>
      <c r="BH1019" s="601"/>
      <c r="BI1019" s="601"/>
      <c r="BJ1019" s="601"/>
      <c r="BK1019" s="601"/>
      <c r="BL1019" s="602"/>
      <c r="BM1019" s="600"/>
      <c r="BN1019" s="601"/>
      <c r="BO1019" s="601"/>
      <c r="BP1019" s="601"/>
      <c r="BQ1019" s="601"/>
      <c r="BR1019" s="601"/>
      <c r="BS1019" s="601"/>
      <c r="BT1019" s="601"/>
      <c r="BU1019" s="601"/>
      <c r="BV1019" s="601"/>
      <c r="BW1019" s="602"/>
      <c r="BX1019" s="600"/>
      <c r="BY1019" s="601"/>
      <c r="BZ1019" s="601"/>
      <c r="CA1019" s="601"/>
      <c r="CB1019" s="601"/>
      <c r="CC1019" s="601"/>
      <c r="CD1019" s="602"/>
      <c r="CE1019" s="591"/>
      <c r="CF1019" s="592"/>
      <c r="CG1019" s="592"/>
      <c r="CH1019" s="592"/>
      <c r="CI1019" s="592"/>
      <c r="CJ1019" s="592"/>
      <c r="CK1019" s="592"/>
      <c r="CL1019" s="592"/>
      <c r="CM1019" s="592"/>
      <c r="CN1019" s="593"/>
      <c r="CO1019" s="68"/>
    </row>
    <row r="1020" spans="4:94" ht="14.25" customHeight="1" x14ac:dyDescent="0.35">
      <c r="D1020" s="197" t="s">
        <v>1310</v>
      </c>
      <c r="E1020" s="197"/>
      <c r="F1020" s="197"/>
      <c r="G1020" s="197"/>
      <c r="H1020" s="197"/>
      <c r="I1020" s="197"/>
      <c r="J1020" s="197"/>
      <c r="K1020" s="197"/>
      <c r="L1020" s="197"/>
      <c r="M1020" s="197"/>
      <c r="N1020" s="197"/>
      <c r="O1020" s="197"/>
      <c r="P1020" s="197"/>
      <c r="Q1020" s="197"/>
      <c r="R1020" s="197"/>
      <c r="S1020" s="197"/>
      <c r="T1020" s="197"/>
      <c r="U1020" s="197"/>
      <c r="V1020" s="197"/>
      <c r="W1020" s="197"/>
      <c r="X1020" s="197"/>
      <c r="Y1020" s="197"/>
      <c r="Z1020" s="197"/>
      <c r="AA1020" s="197"/>
      <c r="AB1020" s="197"/>
      <c r="AC1020" s="197"/>
      <c r="AD1020" s="197"/>
      <c r="AE1020" s="334"/>
      <c r="AF1020" s="334"/>
      <c r="AG1020" s="334"/>
      <c r="AH1020" s="334"/>
      <c r="AI1020" s="334"/>
      <c r="AJ1020" s="334"/>
      <c r="AK1020" s="334"/>
      <c r="AL1020" s="334"/>
      <c r="AM1020" s="334"/>
      <c r="AN1020" s="334"/>
      <c r="AO1020" s="334"/>
      <c r="AP1020" s="334"/>
      <c r="AQ1020" s="334"/>
      <c r="AR1020" s="334"/>
      <c r="AS1020" s="334"/>
      <c r="AT1020" s="334"/>
      <c r="AV1020" s="591"/>
      <c r="AW1020" s="592"/>
      <c r="AX1020" s="592"/>
      <c r="AY1020" s="592"/>
      <c r="AZ1020" s="592"/>
      <c r="BA1020" s="592"/>
      <c r="BB1020" s="592"/>
      <c r="BC1020" s="592"/>
      <c r="BD1020" s="592"/>
      <c r="BE1020" s="592"/>
      <c r="BF1020" s="593"/>
      <c r="BG1020" s="600"/>
      <c r="BH1020" s="601"/>
      <c r="BI1020" s="601"/>
      <c r="BJ1020" s="601"/>
      <c r="BK1020" s="601"/>
      <c r="BL1020" s="602"/>
      <c r="BM1020" s="600"/>
      <c r="BN1020" s="601"/>
      <c r="BO1020" s="601"/>
      <c r="BP1020" s="601"/>
      <c r="BQ1020" s="601"/>
      <c r="BR1020" s="601"/>
      <c r="BS1020" s="601"/>
      <c r="BT1020" s="601"/>
      <c r="BU1020" s="601"/>
      <c r="BV1020" s="601"/>
      <c r="BW1020" s="602"/>
      <c r="BX1020" s="600"/>
      <c r="BY1020" s="601"/>
      <c r="BZ1020" s="601"/>
      <c r="CA1020" s="601"/>
      <c r="CB1020" s="601"/>
      <c r="CC1020" s="601"/>
      <c r="CD1020" s="602"/>
      <c r="CE1020" s="591"/>
      <c r="CF1020" s="592"/>
      <c r="CG1020" s="592"/>
      <c r="CH1020" s="592"/>
      <c r="CI1020" s="592"/>
      <c r="CJ1020" s="592"/>
      <c r="CK1020" s="592"/>
      <c r="CL1020" s="592"/>
      <c r="CM1020" s="592"/>
      <c r="CN1020" s="593"/>
      <c r="CO1020" s="68"/>
    </row>
    <row r="1021" spans="4:94" ht="14.25" customHeight="1" x14ac:dyDescent="0.35">
      <c r="D1021" s="197" t="s">
        <v>1311</v>
      </c>
      <c r="E1021" s="197"/>
      <c r="F1021" s="197"/>
      <c r="G1021" s="197"/>
      <c r="H1021" s="197"/>
      <c r="I1021" s="197"/>
      <c r="J1021" s="197"/>
      <c r="K1021" s="197"/>
      <c r="L1021" s="197"/>
      <c r="M1021" s="197"/>
      <c r="N1021" s="197"/>
      <c r="O1021" s="197"/>
      <c r="P1021" s="197"/>
      <c r="Q1021" s="197"/>
      <c r="R1021" s="197"/>
      <c r="S1021" s="197"/>
      <c r="T1021" s="197"/>
      <c r="U1021" s="197"/>
      <c r="V1021" s="197"/>
      <c r="W1021" s="197"/>
      <c r="X1021" s="197"/>
      <c r="Y1021" s="197"/>
      <c r="Z1021" s="197"/>
      <c r="AA1021" s="197"/>
      <c r="AB1021" s="197"/>
      <c r="AC1021" s="197"/>
      <c r="AD1021" s="197"/>
      <c r="AE1021" s="334"/>
      <c r="AF1021" s="334"/>
      <c r="AG1021" s="334"/>
      <c r="AH1021" s="334"/>
      <c r="AI1021" s="334"/>
      <c r="AJ1021" s="334"/>
      <c r="AK1021" s="334"/>
      <c r="AL1021" s="334"/>
      <c r="AM1021" s="334"/>
      <c r="AN1021" s="334"/>
      <c r="AO1021" s="334"/>
      <c r="AP1021" s="334"/>
      <c r="AQ1021" s="334"/>
      <c r="AR1021" s="334"/>
      <c r="AS1021" s="334"/>
      <c r="AT1021" s="334"/>
      <c r="AV1021" s="591"/>
      <c r="AW1021" s="592"/>
      <c r="AX1021" s="592"/>
      <c r="AY1021" s="592"/>
      <c r="AZ1021" s="592"/>
      <c r="BA1021" s="592"/>
      <c r="BB1021" s="592"/>
      <c r="BC1021" s="592"/>
      <c r="BD1021" s="592"/>
      <c r="BE1021" s="592"/>
      <c r="BF1021" s="593"/>
      <c r="BG1021" s="600"/>
      <c r="BH1021" s="601"/>
      <c r="BI1021" s="601"/>
      <c r="BJ1021" s="601"/>
      <c r="BK1021" s="601"/>
      <c r="BL1021" s="602"/>
      <c r="BM1021" s="600"/>
      <c r="BN1021" s="601"/>
      <c r="BO1021" s="601"/>
      <c r="BP1021" s="601"/>
      <c r="BQ1021" s="601"/>
      <c r="BR1021" s="601"/>
      <c r="BS1021" s="601"/>
      <c r="BT1021" s="601"/>
      <c r="BU1021" s="601"/>
      <c r="BV1021" s="601"/>
      <c r="BW1021" s="602"/>
      <c r="BX1021" s="600"/>
      <c r="BY1021" s="601"/>
      <c r="BZ1021" s="601"/>
      <c r="CA1021" s="601"/>
      <c r="CB1021" s="601"/>
      <c r="CC1021" s="601"/>
      <c r="CD1021" s="602"/>
      <c r="CE1021" s="591"/>
      <c r="CF1021" s="592"/>
      <c r="CG1021" s="592"/>
      <c r="CH1021" s="592"/>
      <c r="CI1021" s="592"/>
      <c r="CJ1021" s="592"/>
      <c r="CK1021" s="592"/>
      <c r="CL1021" s="592"/>
      <c r="CM1021" s="592"/>
      <c r="CN1021" s="593"/>
      <c r="CO1021" s="69"/>
    </row>
    <row r="1022" spans="4:94" ht="14.25" customHeight="1" x14ac:dyDescent="0.35">
      <c r="D1022" s="197" t="s">
        <v>1312</v>
      </c>
      <c r="E1022" s="197"/>
      <c r="F1022" s="197"/>
      <c r="G1022" s="197"/>
      <c r="H1022" s="197"/>
      <c r="I1022" s="197"/>
      <c r="J1022" s="197"/>
      <c r="K1022" s="197"/>
      <c r="L1022" s="197"/>
      <c r="M1022" s="197"/>
      <c r="N1022" s="197"/>
      <c r="O1022" s="197"/>
      <c r="P1022" s="197"/>
      <c r="Q1022" s="197"/>
      <c r="R1022" s="197"/>
      <c r="S1022" s="197"/>
      <c r="T1022" s="197"/>
      <c r="U1022" s="197"/>
      <c r="V1022" s="197"/>
      <c r="W1022" s="197"/>
      <c r="X1022" s="197"/>
      <c r="Y1022" s="197"/>
      <c r="Z1022" s="197"/>
      <c r="AA1022" s="197"/>
      <c r="AB1022" s="197"/>
      <c r="AC1022" s="197"/>
      <c r="AD1022" s="197"/>
      <c r="AE1022" s="334"/>
      <c r="AF1022" s="334"/>
      <c r="AG1022" s="334"/>
      <c r="AH1022" s="334"/>
      <c r="AI1022" s="334"/>
      <c r="AJ1022" s="334"/>
      <c r="AK1022" s="334"/>
      <c r="AL1022" s="334"/>
      <c r="AM1022" s="334"/>
      <c r="AN1022" s="334"/>
      <c r="AO1022" s="334"/>
      <c r="AP1022" s="334"/>
      <c r="AQ1022" s="334"/>
      <c r="AR1022" s="334"/>
      <c r="AS1022" s="334"/>
      <c r="AT1022" s="334"/>
      <c r="AV1022" s="594"/>
      <c r="AW1022" s="595"/>
      <c r="AX1022" s="595"/>
      <c r="AY1022" s="595"/>
      <c r="AZ1022" s="595"/>
      <c r="BA1022" s="595"/>
      <c r="BB1022" s="595"/>
      <c r="BC1022" s="595"/>
      <c r="BD1022" s="595"/>
      <c r="BE1022" s="595"/>
      <c r="BF1022" s="596"/>
      <c r="BG1022" s="603"/>
      <c r="BH1022" s="604"/>
      <c r="BI1022" s="604"/>
      <c r="BJ1022" s="604"/>
      <c r="BK1022" s="604"/>
      <c r="BL1022" s="605"/>
      <c r="BM1022" s="603"/>
      <c r="BN1022" s="604"/>
      <c r="BO1022" s="604"/>
      <c r="BP1022" s="604"/>
      <c r="BQ1022" s="604"/>
      <c r="BR1022" s="604"/>
      <c r="BS1022" s="604"/>
      <c r="BT1022" s="604"/>
      <c r="BU1022" s="604"/>
      <c r="BV1022" s="604"/>
      <c r="BW1022" s="605"/>
      <c r="BX1022" s="603"/>
      <c r="BY1022" s="604"/>
      <c r="BZ1022" s="604"/>
      <c r="CA1022" s="604"/>
      <c r="CB1022" s="604"/>
      <c r="CC1022" s="604"/>
      <c r="CD1022" s="605"/>
      <c r="CE1022" s="594"/>
      <c r="CF1022" s="595"/>
      <c r="CG1022" s="595"/>
      <c r="CH1022" s="595"/>
      <c r="CI1022" s="595"/>
      <c r="CJ1022" s="595"/>
      <c r="CK1022" s="595"/>
      <c r="CL1022" s="595"/>
      <c r="CM1022" s="595"/>
      <c r="CN1022" s="596"/>
      <c r="CO1022" s="69"/>
    </row>
    <row r="1023" spans="4:94" ht="14.25" customHeight="1" x14ac:dyDescent="0.35">
      <c r="D1023" s="61" t="s">
        <v>369</v>
      </c>
      <c r="E1023" s="65"/>
      <c r="F1023" s="65"/>
      <c r="G1023" s="61"/>
      <c r="H1023" s="61"/>
      <c r="I1023" s="61"/>
      <c r="J1023" s="61"/>
      <c r="K1023" s="61"/>
      <c r="L1023" s="61"/>
      <c r="M1023" s="61"/>
      <c r="N1023" s="61"/>
      <c r="O1023" s="61"/>
      <c r="P1023" s="61"/>
      <c r="Q1023" s="61"/>
      <c r="R1023" s="61"/>
      <c r="S1023" s="61"/>
      <c r="T1023" s="61"/>
      <c r="U1023" s="61"/>
      <c r="V1023" s="61"/>
      <c r="W1023" s="61"/>
      <c r="X1023" s="61"/>
      <c r="Y1023" s="61"/>
      <c r="Z1023" s="61"/>
      <c r="AA1023" s="61"/>
      <c r="AB1023" s="61"/>
      <c r="AC1023" s="61"/>
      <c r="AD1023" s="61"/>
      <c r="AE1023" s="61"/>
      <c r="AF1023" s="61"/>
      <c r="AG1023" s="62"/>
      <c r="AH1023" s="62"/>
      <c r="AI1023" s="62"/>
      <c r="AJ1023" s="62"/>
      <c r="AK1023" s="62"/>
      <c r="AL1023" s="62"/>
      <c r="AM1023" s="62"/>
      <c r="AN1023" s="62"/>
      <c r="AO1023" s="62"/>
      <c r="AP1023" s="62"/>
      <c r="AV1023" s="61" t="s">
        <v>370</v>
      </c>
      <c r="AW1023" s="64"/>
      <c r="AX1023" s="64"/>
      <c r="AY1023" s="64"/>
      <c r="AZ1023" s="64"/>
      <c r="BA1023" s="64"/>
      <c r="BB1023" s="64"/>
      <c r="BC1023" s="64"/>
      <c r="BD1023" s="64"/>
      <c r="BE1023" s="64"/>
      <c r="BF1023" s="64"/>
      <c r="BG1023" s="64"/>
      <c r="BH1023" s="64"/>
      <c r="BI1023" s="64"/>
      <c r="BJ1023" s="64"/>
      <c r="BK1023" s="64"/>
      <c r="BL1023" s="64"/>
      <c r="BM1023" s="64"/>
      <c r="BN1023" s="64"/>
      <c r="BO1023" s="64"/>
      <c r="BP1023" s="64"/>
      <c r="BQ1023" s="64"/>
      <c r="BR1023" s="64"/>
      <c r="BS1023" s="64"/>
      <c r="BT1023" s="64"/>
      <c r="BU1023" s="64"/>
      <c r="BV1023" s="64"/>
      <c r="BW1023" s="64"/>
      <c r="BX1023" s="64"/>
      <c r="BY1023" s="64"/>
      <c r="BZ1023" s="64"/>
      <c r="CA1023" s="64"/>
      <c r="CB1023" s="64"/>
      <c r="CC1023" s="64"/>
      <c r="CD1023" s="64"/>
      <c r="CE1023" s="64"/>
      <c r="CF1023" s="64"/>
      <c r="CG1023" s="64"/>
      <c r="CH1023" s="64"/>
      <c r="CI1023" s="64"/>
      <c r="CJ1023" s="64"/>
      <c r="CK1023" s="64"/>
      <c r="CL1023" s="64"/>
      <c r="CM1023" s="64"/>
      <c r="CN1023" s="64"/>
      <c r="CO1023" s="70"/>
      <c r="CP1023" s="135"/>
    </row>
    <row r="1024" spans="4:94" ht="14.25" customHeight="1" x14ac:dyDescent="0.35"/>
    <row r="1025" spans="4:92" ht="14.25" customHeight="1" x14ac:dyDescent="0.35">
      <c r="D1025" s="235" t="s">
        <v>96</v>
      </c>
      <c r="E1025" s="235"/>
      <c r="F1025" s="235"/>
      <c r="G1025" s="235"/>
      <c r="H1025" s="235"/>
      <c r="I1025" s="235"/>
      <c r="J1025" s="235"/>
      <c r="K1025" s="235"/>
      <c r="L1025" s="235"/>
      <c r="M1025" s="235"/>
      <c r="N1025" s="235"/>
      <c r="O1025" s="235"/>
      <c r="P1025" s="235"/>
      <c r="Q1025" s="235"/>
      <c r="R1025" s="235"/>
      <c r="S1025" s="235"/>
      <c r="T1025" s="235"/>
      <c r="U1025" s="235"/>
      <c r="V1025" s="235"/>
      <c r="W1025" s="235"/>
      <c r="X1025" s="235"/>
      <c r="Y1025" s="235"/>
      <c r="Z1025" s="235"/>
      <c r="AA1025" s="235"/>
      <c r="AB1025" s="235"/>
      <c r="AC1025" s="235"/>
      <c r="AD1025" s="235"/>
      <c r="AE1025" s="235"/>
      <c r="AF1025" s="235"/>
      <c r="AG1025" s="235"/>
      <c r="AH1025" s="235"/>
      <c r="AI1025" s="235"/>
      <c r="AJ1025" s="235"/>
      <c r="AK1025" s="235"/>
      <c r="AL1025" s="235"/>
      <c r="AM1025" s="235"/>
      <c r="AN1025" s="235"/>
      <c r="AO1025" s="235"/>
      <c r="AP1025" s="235"/>
      <c r="AQ1025" s="235"/>
      <c r="AR1025" s="235"/>
      <c r="AS1025" s="235"/>
      <c r="AT1025" s="235"/>
      <c r="AU1025" s="11"/>
      <c r="AV1025" s="235" t="s">
        <v>371</v>
      </c>
      <c r="AW1025" s="235"/>
      <c r="AX1025" s="235"/>
      <c r="AY1025" s="235"/>
      <c r="AZ1025" s="235"/>
      <c r="BA1025" s="235"/>
      <c r="BB1025" s="235"/>
      <c r="BC1025" s="235"/>
      <c r="BD1025" s="235"/>
      <c r="BE1025" s="235"/>
      <c r="BF1025" s="235"/>
      <c r="BG1025" s="235"/>
      <c r="BH1025" s="235"/>
      <c r="BI1025" s="235"/>
      <c r="BJ1025" s="235"/>
      <c r="BK1025" s="235"/>
      <c r="BL1025" s="235"/>
      <c r="BM1025" s="235"/>
      <c r="BN1025" s="235"/>
      <c r="BO1025" s="235"/>
      <c r="BP1025" s="235"/>
      <c r="BQ1025" s="235"/>
      <c r="BR1025" s="235"/>
      <c r="BS1025" s="235"/>
      <c r="BT1025" s="235"/>
      <c r="BU1025" s="235"/>
      <c r="BV1025" s="235"/>
      <c r="BW1025" s="235"/>
      <c r="BX1025" s="235"/>
      <c r="BY1025" s="235"/>
      <c r="BZ1025" s="235"/>
      <c r="CA1025" s="235"/>
      <c r="CB1025" s="235"/>
      <c r="CC1025" s="235"/>
      <c r="CD1025" s="235"/>
      <c r="CE1025" s="235"/>
      <c r="CF1025" s="235"/>
      <c r="CG1025" s="235"/>
      <c r="CH1025" s="235"/>
      <c r="CI1025" s="235"/>
      <c r="CJ1025" s="235"/>
      <c r="CK1025" s="235"/>
      <c r="CL1025" s="235"/>
      <c r="CM1025" s="235"/>
      <c r="CN1025" s="235"/>
    </row>
    <row r="1026" spans="4:92" ht="14.25" customHeight="1" x14ac:dyDescent="0.35">
      <c r="D1026" s="235"/>
      <c r="E1026" s="235"/>
      <c r="F1026" s="235"/>
      <c r="G1026" s="235"/>
      <c r="H1026" s="235"/>
      <c r="I1026" s="235"/>
      <c r="J1026" s="235"/>
      <c r="K1026" s="235"/>
      <c r="L1026" s="235"/>
      <c r="M1026" s="235"/>
      <c r="N1026" s="235"/>
      <c r="O1026" s="235"/>
      <c r="P1026" s="235"/>
      <c r="Q1026" s="235"/>
      <c r="R1026" s="235"/>
      <c r="S1026" s="235"/>
      <c r="T1026" s="235"/>
      <c r="U1026" s="235"/>
      <c r="V1026" s="235"/>
      <c r="W1026" s="235"/>
      <c r="X1026" s="235"/>
      <c r="Y1026" s="235"/>
      <c r="Z1026" s="235"/>
      <c r="AA1026" s="235"/>
      <c r="AB1026" s="235"/>
      <c r="AC1026" s="235"/>
      <c r="AD1026" s="235"/>
      <c r="AE1026" s="235"/>
      <c r="AF1026" s="235"/>
      <c r="AG1026" s="235"/>
      <c r="AH1026" s="235"/>
      <c r="AI1026" s="235"/>
      <c r="AJ1026" s="235"/>
      <c r="AK1026" s="235"/>
      <c r="AL1026" s="235"/>
      <c r="AM1026" s="235"/>
      <c r="AN1026" s="235"/>
      <c r="AO1026" s="235"/>
      <c r="AP1026" s="235"/>
      <c r="AQ1026" s="235"/>
      <c r="AR1026" s="235"/>
      <c r="AS1026" s="235"/>
      <c r="AT1026" s="235"/>
      <c r="AU1026" s="19"/>
      <c r="AV1026" s="235"/>
      <c r="AW1026" s="235"/>
      <c r="AX1026" s="235"/>
      <c r="AY1026" s="235"/>
      <c r="AZ1026" s="235"/>
      <c r="BA1026" s="235"/>
      <c r="BB1026" s="235"/>
      <c r="BC1026" s="235"/>
      <c r="BD1026" s="235"/>
      <c r="BE1026" s="235"/>
      <c r="BF1026" s="235"/>
      <c r="BG1026" s="235"/>
      <c r="BH1026" s="235"/>
      <c r="BI1026" s="235"/>
      <c r="BJ1026" s="235"/>
      <c r="BK1026" s="235"/>
      <c r="BL1026" s="235"/>
      <c r="BM1026" s="235"/>
      <c r="BN1026" s="235"/>
      <c r="BO1026" s="235"/>
      <c r="BP1026" s="235"/>
      <c r="BQ1026" s="235"/>
      <c r="BR1026" s="235"/>
      <c r="BS1026" s="235"/>
      <c r="BT1026" s="235"/>
      <c r="BU1026" s="235"/>
      <c r="BV1026" s="235"/>
      <c r="BW1026" s="235"/>
      <c r="BX1026" s="235"/>
      <c r="BY1026" s="235"/>
      <c r="BZ1026" s="235"/>
      <c r="CA1026" s="235"/>
      <c r="CB1026" s="235"/>
      <c r="CC1026" s="235"/>
      <c r="CD1026" s="235"/>
      <c r="CE1026" s="235"/>
      <c r="CF1026" s="235"/>
      <c r="CG1026" s="235"/>
      <c r="CH1026" s="235"/>
      <c r="CI1026" s="235"/>
      <c r="CJ1026" s="235"/>
      <c r="CK1026" s="235"/>
      <c r="CL1026" s="235"/>
      <c r="CM1026" s="235"/>
      <c r="CN1026" s="235"/>
    </row>
    <row r="1027" spans="4:92" ht="14.25" customHeight="1" x14ac:dyDescent="0.35">
      <c r="D1027" s="174" t="s">
        <v>75</v>
      </c>
      <c r="E1027" s="174"/>
      <c r="F1027" s="174"/>
      <c r="G1027" s="174"/>
      <c r="H1027" s="174"/>
      <c r="I1027" s="174"/>
      <c r="J1027" s="174"/>
      <c r="K1027" s="174"/>
      <c r="L1027" s="174"/>
      <c r="M1027" s="174"/>
      <c r="N1027" s="174"/>
      <c r="O1027" s="174"/>
      <c r="P1027" s="174"/>
      <c r="Q1027" s="174"/>
      <c r="R1027" s="174"/>
      <c r="S1027" s="174"/>
      <c r="T1027" s="174"/>
      <c r="U1027" s="174"/>
      <c r="V1027" s="174"/>
      <c r="W1027" s="174"/>
      <c r="X1027" s="174" t="s">
        <v>55</v>
      </c>
      <c r="Y1027" s="174"/>
      <c r="Z1027" s="174"/>
      <c r="AA1027" s="174"/>
      <c r="AB1027" s="174"/>
      <c r="AC1027" s="174"/>
      <c r="AD1027" s="174"/>
      <c r="AE1027" s="174"/>
      <c r="AF1027" s="174"/>
      <c r="AG1027" s="174"/>
      <c r="AH1027" s="174"/>
      <c r="AI1027" s="174"/>
      <c r="AJ1027" s="174"/>
      <c r="AK1027" s="174"/>
      <c r="AL1027" s="174"/>
      <c r="AM1027" s="174"/>
      <c r="AN1027" s="174"/>
      <c r="AO1027" s="174"/>
      <c r="AP1027" s="325" t="s">
        <v>101</v>
      </c>
      <c r="AQ1027" s="325"/>
      <c r="AR1027" s="325"/>
      <c r="AS1027" s="325"/>
      <c r="AT1027" s="325"/>
      <c r="AU1027" s="8"/>
      <c r="AV1027" s="319" t="s">
        <v>84</v>
      </c>
      <c r="AW1027" s="319"/>
      <c r="AX1027" s="319"/>
      <c r="AY1027" s="319"/>
      <c r="AZ1027" s="319"/>
      <c r="BA1027" s="319"/>
      <c r="BB1027" s="319"/>
      <c r="BC1027" s="319"/>
      <c r="BD1027" s="319"/>
      <c r="BE1027" s="319"/>
      <c r="BF1027" s="319"/>
      <c r="BG1027" s="319" t="s">
        <v>85</v>
      </c>
      <c r="BH1027" s="319"/>
      <c r="BI1027" s="319"/>
      <c r="BJ1027" s="319"/>
      <c r="BK1027" s="319"/>
      <c r="BL1027" s="319"/>
      <c r="BM1027" s="319"/>
      <c r="BN1027" s="319"/>
      <c r="BO1027" s="319"/>
      <c r="BP1027" s="319"/>
      <c r="BQ1027" s="319"/>
      <c r="BR1027" s="319" t="s">
        <v>86</v>
      </c>
      <c r="BS1027" s="319"/>
      <c r="BT1027" s="319"/>
      <c r="BU1027" s="319"/>
      <c r="BV1027" s="319"/>
      <c r="BW1027" s="319"/>
      <c r="BX1027" s="319"/>
      <c r="BY1027" s="319"/>
      <c r="BZ1027" s="319"/>
      <c r="CA1027" s="319"/>
      <c r="CB1027" s="319"/>
      <c r="CC1027" s="335" t="s">
        <v>87</v>
      </c>
      <c r="CD1027" s="335"/>
      <c r="CE1027" s="335"/>
      <c r="CF1027" s="335"/>
      <c r="CG1027" s="335"/>
      <c r="CH1027" s="335"/>
      <c r="CI1027" s="335"/>
      <c r="CJ1027" s="335"/>
      <c r="CK1027" s="335"/>
      <c r="CL1027" s="335"/>
      <c r="CM1027" s="335"/>
      <c r="CN1027" s="335"/>
    </row>
    <row r="1028" spans="4:92" ht="14.25" customHeight="1" x14ac:dyDescent="0.35">
      <c r="D1028" s="174"/>
      <c r="E1028" s="174"/>
      <c r="F1028" s="174"/>
      <c r="G1028" s="174"/>
      <c r="H1028" s="174"/>
      <c r="I1028" s="174"/>
      <c r="J1028" s="174"/>
      <c r="K1028" s="174"/>
      <c r="L1028" s="174"/>
      <c r="M1028" s="174"/>
      <c r="N1028" s="174"/>
      <c r="O1028" s="174"/>
      <c r="P1028" s="174"/>
      <c r="Q1028" s="174"/>
      <c r="R1028" s="174"/>
      <c r="S1028" s="174"/>
      <c r="T1028" s="174"/>
      <c r="U1028" s="174"/>
      <c r="V1028" s="174"/>
      <c r="W1028" s="174"/>
      <c r="X1028" s="174"/>
      <c r="Y1028" s="174"/>
      <c r="Z1028" s="174"/>
      <c r="AA1028" s="174"/>
      <c r="AB1028" s="174"/>
      <c r="AC1028" s="174"/>
      <c r="AD1028" s="174"/>
      <c r="AE1028" s="174"/>
      <c r="AF1028" s="174"/>
      <c r="AG1028" s="174"/>
      <c r="AH1028" s="174"/>
      <c r="AI1028" s="174"/>
      <c r="AJ1028" s="174"/>
      <c r="AK1028" s="174"/>
      <c r="AL1028" s="174"/>
      <c r="AM1028" s="174"/>
      <c r="AN1028" s="174"/>
      <c r="AO1028" s="174"/>
      <c r="AP1028" s="325"/>
      <c r="AQ1028" s="325"/>
      <c r="AR1028" s="325"/>
      <c r="AS1028" s="325"/>
      <c r="AT1028" s="325"/>
      <c r="AU1028" s="8"/>
      <c r="AV1028" s="319"/>
      <c r="AW1028" s="319"/>
      <c r="AX1028" s="319"/>
      <c r="AY1028" s="319"/>
      <c r="AZ1028" s="319"/>
      <c r="BA1028" s="319"/>
      <c r="BB1028" s="319"/>
      <c r="BC1028" s="319"/>
      <c r="BD1028" s="319"/>
      <c r="BE1028" s="319"/>
      <c r="BF1028" s="319"/>
      <c r="BG1028" s="319"/>
      <c r="BH1028" s="319"/>
      <c r="BI1028" s="319"/>
      <c r="BJ1028" s="319"/>
      <c r="BK1028" s="319"/>
      <c r="BL1028" s="319"/>
      <c r="BM1028" s="319"/>
      <c r="BN1028" s="319"/>
      <c r="BO1028" s="319"/>
      <c r="BP1028" s="319"/>
      <c r="BQ1028" s="319"/>
      <c r="BR1028" s="319"/>
      <c r="BS1028" s="319"/>
      <c r="BT1028" s="319"/>
      <c r="BU1028" s="319"/>
      <c r="BV1028" s="319"/>
      <c r="BW1028" s="319"/>
      <c r="BX1028" s="319"/>
      <c r="BY1028" s="319"/>
      <c r="BZ1028" s="319"/>
      <c r="CA1028" s="319"/>
      <c r="CB1028" s="319"/>
      <c r="CC1028" s="335"/>
      <c r="CD1028" s="335"/>
      <c r="CE1028" s="335"/>
      <c r="CF1028" s="335"/>
      <c r="CG1028" s="335"/>
      <c r="CH1028" s="335"/>
      <c r="CI1028" s="335"/>
      <c r="CJ1028" s="335"/>
      <c r="CK1028" s="335"/>
      <c r="CL1028" s="335"/>
      <c r="CM1028" s="335"/>
      <c r="CN1028" s="335"/>
    </row>
    <row r="1029" spans="4:92" ht="14.25" customHeight="1" x14ac:dyDescent="0.35">
      <c r="D1029" s="174"/>
      <c r="E1029" s="174"/>
      <c r="F1029" s="174"/>
      <c r="G1029" s="174"/>
      <c r="H1029" s="174"/>
      <c r="I1029" s="174"/>
      <c r="J1029" s="174"/>
      <c r="K1029" s="174"/>
      <c r="L1029" s="174"/>
      <c r="M1029" s="174"/>
      <c r="N1029" s="174"/>
      <c r="O1029" s="174"/>
      <c r="P1029" s="174"/>
      <c r="Q1029" s="174"/>
      <c r="R1029" s="174"/>
      <c r="S1029" s="174"/>
      <c r="T1029" s="174"/>
      <c r="U1029" s="174"/>
      <c r="V1029" s="174"/>
      <c r="W1029" s="174"/>
      <c r="X1029" s="174"/>
      <c r="Y1029" s="174"/>
      <c r="Z1029" s="174"/>
      <c r="AA1029" s="174"/>
      <c r="AB1029" s="174"/>
      <c r="AC1029" s="174"/>
      <c r="AD1029" s="174"/>
      <c r="AE1029" s="174"/>
      <c r="AF1029" s="174"/>
      <c r="AG1029" s="174"/>
      <c r="AH1029" s="174"/>
      <c r="AI1029" s="174"/>
      <c r="AJ1029" s="174"/>
      <c r="AK1029" s="174"/>
      <c r="AL1029" s="174"/>
      <c r="AM1029" s="174"/>
      <c r="AN1029" s="174"/>
      <c r="AO1029" s="174"/>
      <c r="AP1029" s="325"/>
      <c r="AQ1029" s="325"/>
      <c r="AR1029" s="325"/>
      <c r="AS1029" s="325"/>
      <c r="AT1029" s="325"/>
      <c r="AU1029" s="8"/>
      <c r="AV1029" s="197">
        <v>235</v>
      </c>
      <c r="AW1029" s="197"/>
      <c r="AX1029" s="197"/>
      <c r="AY1029" s="197"/>
      <c r="AZ1029" s="197"/>
      <c r="BA1029" s="197"/>
      <c r="BB1029" s="197"/>
      <c r="BC1029" s="197"/>
      <c r="BD1029" s="197"/>
      <c r="BE1029" s="197"/>
      <c r="BF1029" s="197"/>
      <c r="BG1029" s="197">
        <v>12</v>
      </c>
      <c r="BH1029" s="197"/>
      <c r="BI1029" s="197"/>
      <c r="BJ1029" s="197"/>
      <c r="BK1029" s="197"/>
      <c r="BL1029" s="197"/>
      <c r="BM1029" s="197"/>
      <c r="BN1029" s="197"/>
      <c r="BO1029" s="197"/>
      <c r="BP1029" s="197"/>
      <c r="BQ1029" s="197"/>
      <c r="BR1029" s="197">
        <v>140</v>
      </c>
      <c r="BS1029" s="197"/>
      <c r="BT1029" s="197"/>
      <c r="BU1029" s="197"/>
      <c r="BV1029" s="197"/>
      <c r="BW1029" s="197"/>
      <c r="BX1029" s="197"/>
      <c r="BY1029" s="197"/>
      <c r="BZ1029" s="197"/>
      <c r="CA1029" s="197"/>
      <c r="CB1029" s="197"/>
      <c r="CC1029" s="197">
        <v>2</v>
      </c>
      <c r="CD1029" s="197"/>
      <c r="CE1029" s="197"/>
      <c r="CF1029" s="197"/>
      <c r="CG1029" s="197"/>
      <c r="CH1029" s="197"/>
      <c r="CI1029" s="197"/>
      <c r="CJ1029" s="197"/>
      <c r="CK1029" s="197"/>
      <c r="CL1029" s="197"/>
      <c r="CM1029" s="197"/>
      <c r="CN1029" s="197"/>
    </row>
    <row r="1030" spans="4:92" ht="14.25" customHeight="1" x14ac:dyDescent="0.35">
      <c r="D1030" s="358" t="s">
        <v>64</v>
      </c>
      <c r="E1030" s="358"/>
      <c r="F1030" s="325" t="s">
        <v>65</v>
      </c>
      <c r="G1030" s="325"/>
      <c r="H1030" s="325"/>
      <c r="I1030" s="325" t="s">
        <v>66</v>
      </c>
      <c r="J1030" s="325"/>
      <c r="K1030" s="325" t="s">
        <v>67</v>
      </c>
      <c r="L1030" s="325"/>
      <c r="M1030" s="325"/>
      <c r="N1030" s="325" t="s">
        <v>68</v>
      </c>
      <c r="O1030" s="325"/>
      <c r="P1030" s="325"/>
      <c r="Q1030" s="325"/>
      <c r="R1030" s="325" t="s">
        <v>69</v>
      </c>
      <c r="S1030" s="325"/>
      <c r="T1030" s="325" t="s">
        <v>70</v>
      </c>
      <c r="U1030" s="325"/>
      <c r="V1030" s="325" t="s">
        <v>71</v>
      </c>
      <c r="W1030" s="325"/>
      <c r="X1030" s="358" t="s">
        <v>64</v>
      </c>
      <c r="Y1030" s="358"/>
      <c r="Z1030" s="325" t="s">
        <v>72</v>
      </c>
      <c r="AA1030" s="325"/>
      <c r="AB1030" s="325"/>
      <c r="AC1030" s="325" t="s">
        <v>73</v>
      </c>
      <c r="AD1030" s="325"/>
      <c r="AE1030" s="325"/>
      <c r="AF1030" s="325"/>
      <c r="AG1030" s="325" t="s">
        <v>74</v>
      </c>
      <c r="AH1030" s="325"/>
      <c r="AI1030" s="325"/>
      <c r="AJ1030" s="325"/>
      <c r="AK1030" s="325" t="s">
        <v>56</v>
      </c>
      <c r="AL1030" s="325"/>
      <c r="AM1030" s="325"/>
      <c r="AN1030" s="325" t="s">
        <v>71</v>
      </c>
      <c r="AO1030" s="325"/>
      <c r="AP1030" s="325"/>
      <c r="AQ1030" s="325"/>
      <c r="AR1030" s="325"/>
      <c r="AS1030" s="325"/>
      <c r="AT1030" s="325"/>
      <c r="AU1030" s="8"/>
      <c r="AV1030" s="197"/>
      <c r="AW1030" s="197"/>
      <c r="AX1030" s="197"/>
      <c r="AY1030" s="197"/>
      <c r="AZ1030" s="197"/>
      <c r="BA1030" s="197"/>
      <c r="BB1030" s="197"/>
      <c r="BC1030" s="197"/>
      <c r="BD1030" s="197"/>
      <c r="BE1030" s="197"/>
      <c r="BF1030" s="197"/>
      <c r="BG1030" s="197"/>
      <c r="BH1030" s="197"/>
      <c r="BI1030" s="197"/>
      <c r="BJ1030" s="197"/>
      <c r="BK1030" s="197"/>
      <c r="BL1030" s="197"/>
      <c r="BM1030" s="197"/>
      <c r="BN1030" s="197"/>
      <c r="BO1030" s="197"/>
      <c r="BP1030" s="197"/>
      <c r="BQ1030" s="197"/>
      <c r="BR1030" s="197"/>
      <c r="BS1030" s="197"/>
      <c r="BT1030" s="197"/>
      <c r="BU1030" s="197"/>
      <c r="BV1030" s="197"/>
      <c r="BW1030" s="197"/>
      <c r="BX1030" s="197"/>
      <c r="BY1030" s="197"/>
      <c r="BZ1030" s="197"/>
      <c r="CA1030" s="197"/>
      <c r="CB1030" s="197"/>
      <c r="CC1030" s="197"/>
      <c r="CD1030" s="197"/>
      <c r="CE1030" s="197"/>
      <c r="CF1030" s="197"/>
      <c r="CG1030" s="197"/>
      <c r="CH1030" s="197"/>
      <c r="CI1030" s="197"/>
      <c r="CJ1030" s="197"/>
      <c r="CK1030" s="197"/>
      <c r="CL1030" s="197"/>
      <c r="CM1030" s="197"/>
      <c r="CN1030" s="197"/>
    </row>
    <row r="1031" spans="4:92" ht="14.25" customHeight="1" x14ac:dyDescent="0.35">
      <c r="D1031" s="358"/>
      <c r="E1031" s="358"/>
      <c r="F1031" s="325"/>
      <c r="G1031" s="325"/>
      <c r="H1031" s="325"/>
      <c r="I1031" s="325"/>
      <c r="J1031" s="325"/>
      <c r="K1031" s="325"/>
      <c r="L1031" s="325"/>
      <c r="M1031" s="325"/>
      <c r="N1031" s="325"/>
      <c r="O1031" s="325"/>
      <c r="P1031" s="325"/>
      <c r="Q1031" s="325"/>
      <c r="R1031" s="325"/>
      <c r="S1031" s="325"/>
      <c r="T1031" s="325"/>
      <c r="U1031" s="325"/>
      <c r="V1031" s="325"/>
      <c r="W1031" s="325"/>
      <c r="X1031" s="358"/>
      <c r="Y1031" s="358"/>
      <c r="Z1031" s="325"/>
      <c r="AA1031" s="325"/>
      <c r="AB1031" s="325"/>
      <c r="AC1031" s="325"/>
      <c r="AD1031" s="325"/>
      <c r="AE1031" s="325"/>
      <c r="AF1031" s="325"/>
      <c r="AG1031" s="325"/>
      <c r="AH1031" s="325"/>
      <c r="AI1031" s="325"/>
      <c r="AJ1031" s="325"/>
      <c r="AK1031" s="325"/>
      <c r="AL1031" s="325"/>
      <c r="AM1031" s="325"/>
      <c r="AN1031" s="325"/>
      <c r="AO1031" s="325"/>
      <c r="AP1031" s="325"/>
      <c r="AQ1031" s="325"/>
      <c r="AR1031" s="325"/>
      <c r="AS1031" s="325"/>
      <c r="AT1031" s="325"/>
      <c r="AU1031" s="8"/>
      <c r="AV1031" s="337" t="s">
        <v>2492</v>
      </c>
      <c r="AW1031" s="337"/>
      <c r="AX1031" s="337"/>
      <c r="AY1031" s="337"/>
      <c r="AZ1031" s="337"/>
      <c r="BA1031" s="337"/>
      <c r="BB1031" s="337"/>
      <c r="BC1031" s="337"/>
      <c r="BD1031" s="337"/>
      <c r="BE1031" s="337"/>
      <c r="BF1031" s="337"/>
      <c r="BG1031" s="337"/>
      <c r="BH1031" s="337"/>
      <c r="BI1031" s="337"/>
      <c r="BJ1031" s="337"/>
      <c r="BK1031" s="337"/>
      <c r="BL1031" s="337"/>
      <c r="BM1031" s="337"/>
      <c r="BN1031" s="337"/>
      <c r="BO1031" s="337"/>
      <c r="BP1031" s="337"/>
      <c r="BQ1031" s="337"/>
      <c r="BR1031" s="337"/>
      <c r="BS1031" s="337"/>
      <c r="BT1031" s="337"/>
      <c r="BU1031" s="337"/>
      <c r="BV1031" s="337"/>
      <c r="BW1031" s="337"/>
      <c r="BX1031" s="337"/>
      <c r="BY1031" s="337"/>
      <c r="BZ1031" s="337"/>
      <c r="CA1031" s="337"/>
      <c r="CB1031" s="337"/>
      <c r="CC1031" s="337"/>
      <c r="CD1031" s="337"/>
      <c r="CE1031" s="337"/>
      <c r="CF1031" s="337"/>
      <c r="CG1031" s="337"/>
      <c r="CH1031" s="337"/>
      <c r="CI1031" s="337"/>
      <c r="CJ1031" s="337"/>
      <c r="CK1031" s="337"/>
      <c r="CL1031" s="337"/>
      <c r="CM1031" s="337"/>
      <c r="CN1031" s="337"/>
    </row>
    <row r="1032" spans="4:92" ht="14.25" customHeight="1" x14ac:dyDescent="0.35">
      <c r="D1032" s="358"/>
      <c r="E1032" s="358"/>
      <c r="F1032" s="325"/>
      <c r="G1032" s="325"/>
      <c r="H1032" s="325"/>
      <c r="I1032" s="325"/>
      <c r="J1032" s="325"/>
      <c r="K1032" s="325"/>
      <c r="L1032" s="325"/>
      <c r="M1032" s="325"/>
      <c r="N1032" s="325"/>
      <c r="O1032" s="325"/>
      <c r="P1032" s="325"/>
      <c r="Q1032" s="325"/>
      <c r="R1032" s="325"/>
      <c r="S1032" s="325"/>
      <c r="T1032" s="325"/>
      <c r="U1032" s="325"/>
      <c r="V1032" s="325"/>
      <c r="W1032" s="325"/>
      <c r="X1032" s="358"/>
      <c r="Y1032" s="358"/>
      <c r="Z1032" s="325"/>
      <c r="AA1032" s="325"/>
      <c r="AB1032" s="325"/>
      <c r="AC1032" s="325"/>
      <c r="AD1032" s="325"/>
      <c r="AE1032" s="325"/>
      <c r="AF1032" s="325"/>
      <c r="AG1032" s="325"/>
      <c r="AH1032" s="325"/>
      <c r="AI1032" s="325"/>
      <c r="AJ1032" s="325"/>
      <c r="AK1032" s="325"/>
      <c r="AL1032" s="325"/>
      <c r="AM1032" s="325"/>
      <c r="AN1032" s="325"/>
      <c r="AO1032" s="325"/>
      <c r="AP1032" s="325"/>
      <c r="AQ1032" s="325"/>
      <c r="AR1032" s="325"/>
      <c r="AS1032" s="325"/>
      <c r="AT1032" s="325"/>
      <c r="AU1032" s="8"/>
      <c r="AV1032" s="66"/>
      <c r="AW1032" s="8"/>
      <c r="AX1032" s="8"/>
      <c r="AY1032" s="8"/>
      <c r="AZ1032" s="8"/>
      <c r="BA1032" s="8"/>
      <c r="BB1032" s="8"/>
      <c r="BC1032" s="8"/>
      <c r="BD1032" s="66"/>
      <c r="BE1032" s="66"/>
      <c r="BF1032" s="66"/>
      <c r="BG1032" s="66"/>
      <c r="BH1032" s="66"/>
      <c r="BI1032" s="8"/>
      <c r="BJ1032" s="8"/>
      <c r="BK1032" s="8"/>
      <c r="BL1032" s="8"/>
      <c r="BM1032" s="66"/>
      <c r="BN1032" s="66"/>
      <c r="BO1032" s="66"/>
      <c r="BP1032" s="66"/>
      <c r="BQ1032" s="66"/>
      <c r="BR1032" s="8"/>
      <c r="BS1032" s="8"/>
      <c r="BT1032" s="66"/>
      <c r="BU1032" s="66"/>
      <c r="BV1032" s="8"/>
      <c r="BW1032" s="8"/>
    </row>
    <row r="1033" spans="4:92" ht="14.25" customHeight="1" x14ac:dyDescent="0.35">
      <c r="D1033" s="358"/>
      <c r="E1033" s="358"/>
      <c r="F1033" s="325"/>
      <c r="G1033" s="325"/>
      <c r="H1033" s="325"/>
      <c r="I1033" s="325"/>
      <c r="J1033" s="325"/>
      <c r="K1033" s="325"/>
      <c r="L1033" s="325"/>
      <c r="M1033" s="325"/>
      <c r="N1033" s="325"/>
      <c r="O1033" s="325"/>
      <c r="P1033" s="325"/>
      <c r="Q1033" s="325"/>
      <c r="R1033" s="325"/>
      <c r="S1033" s="325"/>
      <c r="T1033" s="325"/>
      <c r="U1033" s="325"/>
      <c r="V1033" s="325"/>
      <c r="W1033" s="325"/>
      <c r="X1033" s="358"/>
      <c r="Y1033" s="358"/>
      <c r="Z1033" s="325"/>
      <c r="AA1033" s="325"/>
      <c r="AB1033" s="325"/>
      <c r="AC1033" s="325"/>
      <c r="AD1033" s="325"/>
      <c r="AE1033" s="325"/>
      <c r="AF1033" s="325"/>
      <c r="AG1033" s="325"/>
      <c r="AH1033" s="325"/>
      <c r="AI1033" s="325"/>
      <c r="AJ1033" s="325"/>
      <c r="AK1033" s="325"/>
      <c r="AL1033" s="325"/>
      <c r="AM1033" s="325"/>
      <c r="AN1033" s="325"/>
      <c r="AO1033" s="325"/>
      <c r="AP1033" s="325"/>
      <c r="AQ1033" s="325"/>
      <c r="AR1033" s="325"/>
      <c r="AS1033" s="325"/>
      <c r="AT1033" s="325"/>
      <c r="AU1033" s="8"/>
      <c r="AV1033" s="235" t="s">
        <v>98</v>
      </c>
      <c r="AW1033" s="235"/>
      <c r="AX1033" s="235"/>
      <c r="AY1033" s="235"/>
      <c r="AZ1033" s="235"/>
      <c r="BA1033" s="235"/>
      <c r="BB1033" s="235"/>
      <c r="BC1033" s="235"/>
      <c r="BD1033" s="235"/>
      <c r="BE1033" s="235"/>
      <c r="BF1033" s="235"/>
      <c r="BG1033" s="235"/>
      <c r="BH1033" s="235"/>
      <c r="BI1033" s="235"/>
      <c r="BJ1033" s="235"/>
      <c r="BK1033" s="235"/>
      <c r="BL1033" s="235"/>
      <c r="BM1033" s="235"/>
      <c r="BN1033" s="235"/>
      <c r="BO1033" s="235"/>
      <c r="BP1033" s="235"/>
      <c r="BQ1033" s="235"/>
      <c r="BR1033" s="235"/>
      <c r="BS1033" s="235"/>
      <c r="BT1033" s="235"/>
      <c r="BU1033" s="235"/>
      <c r="BV1033" s="235"/>
      <c r="BW1033" s="235"/>
      <c r="BX1033" s="235"/>
      <c r="BY1033" s="235"/>
      <c r="BZ1033" s="235"/>
      <c r="CA1033" s="235"/>
      <c r="CB1033" s="235"/>
      <c r="CC1033" s="235"/>
      <c r="CD1033" s="235"/>
      <c r="CE1033" s="235"/>
      <c r="CF1033" s="235"/>
      <c r="CG1033" s="235"/>
      <c r="CH1033" s="235"/>
      <c r="CI1033" s="235"/>
      <c r="CJ1033" s="235"/>
      <c r="CK1033" s="235"/>
      <c r="CL1033" s="235"/>
      <c r="CM1033" s="235"/>
      <c r="CN1033" s="235"/>
    </row>
    <row r="1034" spans="4:92" ht="14.25" customHeight="1" x14ac:dyDescent="0.35">
      <c r="D1034" s="358"/>
      <c r="E1034" s="358"/>
      <c r="F1034" s="325"/>
      <c r="G1034" s="325"/>
      <c r="H1034" s="325"/>
      <c r="I1034" s="325"/>
      <c r="J1034" s="325"/>
      <c r="K1034" s="325"/>
      <c r="L1034" s="325"/>
      <c r="M1034" s="325"/>
      <c r="N1034" s="325"/>
      <c r="O1034" s="325"/>
      <c r="P1034" s="325"/>
      <c r="Q1034" s="325"/>
      <c r="R1034" s="325"/>
      <c r="S1034" s="325"/>
      <c r="T1034" s="325"/>
      <c r="U1034" s="325"/>
      <c r="V1034" s="325"/>
      <c r="W1034" s="325"/>
      <c r="X1034" s="358"/>
      <c r="Y1034" s="358"/>
      <c r="Z1034" s="325"/>
      <c r="AA1034" s="325"/>
      <c r="AB1034" s="325"/>
      <c r="AC1034" s="325"/>
      <c r="AD1034" s="325"/>
      <c r="AE1034" s="325"/>
      <c r="AF1034" s="325"/>
      <c r="AG1034" s="325"/>
      <c r="AH1034" s="325"/>
      <c r="AI1034" s="325"/>
      <c r="AJ1034" s="325"/>
      <c r="AK1034" s="325"/>
      <c r="AL1034" s="325"/>
      <c r="AM1034" s="325"/>
      <c r="AN1034" s="325"/>
      <c r="AO1034" s="325"/>
      <c r="AP1034" s="325"/>
      <c r="AQ1034" s="325"/>
      <c r="AR1034" s="325"/>
      <c r="AS1034" s="325"/>
      <c r="AT1034" s="325"/>
      <c r="AU1034" s="8"/>
      <c r="AV1034" s="235"/>
      <c r="AW1034" s="235"/>
      <c r="AX1034" s="235"/>
      <c r="AY1034" s="235"/>
      <c r="AZ1034" s="235"/>
      <c r="BA1034" s="235"/>
      <c r="BB1034" s="235"/>
      <c r="BC1034" s="235"/>
      <c r="BD1034" s="235"/>
      <c r="BE1034" s="235"/>
      <c r="BF1034" s="235"/>
      <c r="BG1034" s="235"/>
      <c r="BH1034" s="235"/>
      <c r="BI1034" s="235"/>
      <c r="BJ1034" s="235"/>
      <c r="BK1034" s="235"/>
      <c r="BL1034" s="235"/>
      <c r="BM1034" s="235"/>
      <c r="BN1034" s="235"/>
      <c r="BO1034" s="235"/>
      <c r="BP1034" s="235"/>
      <c r="BQ1034" s="235"/>
      <c r="BR1034" s="235"/>
      <c r="BS1034" s="235"/>
      <c r="BT1034" s="235"/>
      <c r="BU1034" s="235"/>
      <c r="BV1034" s="235"/>
      <c r="BW1034" s="235"/>
      <c r="BX1034" s="235"/>
      <c r="BY1034" s="235"/>
      <c r="BZ1034" s="235"/>
      <c r="CA1034" s="235"/>
      <c r="CB1034" s="235"/>
      <c r="CC1034" s="235"/>
      <c r="CD1034" s="235"/>
      <c r="CE1034" s="235"/>
      <c r="CF1034" s="235"/>
      <c r="CG1034" s="235"/>
      <c r="CH1034" s="235"/>
      <c r="CI1034" s="235"/>
      <c r="CJ1034" s="235"/>
      <c r="CK1034" s="235"/>
      <c r="CL1034" s="235"/>
      <c r="CM1034" s="235"/>
      <c r="CN1034" s="235"/>
    </row>
    <row r="1035" spans="4:92" ht="14.25" customHeight="1" x14ac:dyDescent="0.35">
      <c r="D1035" s="359"/>
      <c r="E1035" s="359"/>
      <c r="F1035" s="326"/>
      <c r="G1035" s="326"/>
      <c r="H1035" s="326"/>
      <c r="I1035" s="326"/>
      <c r="J1035" s="326"/>
      <c r="K1035" s="326"/>
      <c r="L1035" s="326"/>
      <c r="M1035" s="326"/>
      <c r="N1035" s="326"/>
      <c r="O1035" s="326"/>
      <c r="P1035" s="326"/>
      <c r="Q1035" s="326"/>
      <c r="R1035" s="326"/>
      <c r="S1035" s="326"/>
      <c r="T1035" s="326"/>
      <c r="U1035" s="326"/>
      <c r="V1035" s="326"/>
      <c r="W1035" s="326"/>
      <c r="X1035" s="359"/>
      <c r="Y1035" s="359"/>
      <c r="Z1035" s="326"/>
      <c r="AA1035" s="326"/>
      <c r="AB1035" s="326"/>
      <c r="AC1035" s="326"/>
      <c r="AD1035" s="326"/>
      <c r="AE1035" s="326"/>
      <c r="AF1035" s="326"/>
      <c r="AG1035" s="326"/>
      <c r="AH1035" s="326"/>
      <c r="AI1035" s="326"/>
      <c r="AJ1035" s="326"/>
      <c r="AK1035" s="326"/>
      <c r="AL1035" s="326"/>
      <c r="AM1035" s="326"/>
      <c r="AN1035" s="326"/>
      <c r="AO1035" s="326"/>
      <c r="AP1035" s="325"/>
      <c r="AQ1035" s="325"/>
      <c r="AR1035" s="325"/>
      <c r="AS1035" s="325"/>
      <c r="AT1035" s="325"/>
      <c r="AU1035" s="8"/>
      <c r="AV1035" s="319" t="s">
        <v>99</v>
      </c>
      <c r="AW1035" s="319"/>
      <c r="AX1035" s="319"/>
      <c r="AY1035" s="319"/>
      <c r="AZ1035" s="319"/>
      <c r="BA1035" s="319"/>
      <c r="BB1035" s="319"/>
      <c r="BC1035" s="319"/>
      <c r="BD1035" s="319"/>
      <c r="BE1035" s="319"/>
      <c r="BF1035" s="319"/>
      <c r="BG1035" s="335" t="s">
        <v>100</v>
      </c>
      <c r="BH1035" s="335"/>
      <c r="BI1035" s="335"/>
      <c r="BJ1035" s="335"/>
      <c r="BK1035" s="335"/>
      <c r="BL1035" s="335"/>
      <c r="BM1035" s="335"/>
      <c r="BN1035" s="335"/>
      <c r="BO1035" s="335"/>
      <c r="BP1035" s="335"/>
      <c r="BQ1035" s="335"/>
      <c r="BR1035" s="335"/>
      <c r="BS1035" s="335"/>
      <c r="BT1035" s="335"/>
      <c r="BU1035" s="335"/>
      <c r="BV1035" s="335"/>
      <c r="BW1035" s="335"/>
      <c r="BX1035" s="335"/>
      <c r="BY1035" s="335" t="s">
        <v>102</v>
      </c>
      <c r="BZ1035" s="335"/>
      <c r="CA1035" s="335"/>
      <c r="CB1035" s="335"/>
      <c r="CC1035" s="335"/>
      <c r="CD1035" s="335"/>
      <c r="CE1035" s="335"/>
      <c r="CF1035" s="335"/>
      <c r="CG1035" s="335"/>
      <c r="CH1035" s="335"/>
      <c r="CI1035" s="335"/>
      <c r="CJ1035" s="335"/>
      <c r="CK1035" s="335"/>
      <c r="CL1035" s="335"/>
      <c r="CM1035" s="335"/>
      <c r="CN1035" s="335"/>
    </row>
    <row r="1036" spans="4:92" ht="14.25" customHeight="1" x14ac:dyDescent="0.35">
      <c r="D1036" s="197">
        <v>3</v>
      </c>
      <c r="E1036" s="197"/>
      <c r="F1036" s="332">
        <v>5</v>
      </c>
      <c r="G1036" s="332"/>
      <c r="H1036" s="332"/>
      <c r="I1036" s="332">
        <v>1</v>
      </c>
      <c r="J1036" s="332"/>
      <c r="K1036" s="332">
        <v>2</v>
      </c>
      <c r="L1036" s="332"/>
      <c r="M1036" s="332"/>
      <c r="N1036" s="332">
        <v>3</v>
      </c>
      <c r="O1036" s="332"/>
      <c r="P1036" s="332"/>
      <c r="Q1036" s="332"/>
      <c r="R1036" s="332">
        <v>4</v>
      </c>
      <c r="S1036" s="332"/>
      <c r="T1036" s="332">
        <v>4</v>
      </c>
      <c r="U1036" s="332"/>
      <c r="V1036" s="332">
        <v>6</v>
      </c>
      <c r="W1036" s="332"/>
      <c r="X1036" s="332">
        <v>9</v>
      </c>
      <c r="Y1036" s="332"/>
      <c r="Z1036" s="332">
        <v>6</v>
      </c>
      <c r="AA1036" s="332"/>
      <c r="AB1036" s="332"/>
      <c r="AC1036" s="332">
        <v>0</v>
      </c>
      <c r="AD1036" s="332"/>
      <c r="AE1036" s="332"/>
      <c r="AF1036" s="332"/>
      <c r="AG1036" s="332">
        <v>2</v>
      </c>
      <c r="AH1036" s="332"/>
      <c r="AI1036" s="332"/>
      <c r="AJ1036" s="332"/>
      <c r="AK1036" s="332">
        <v>3</v>
      </c>
      <c r="AL1036" s="332"/>
      <c r="AM1036" s="332"/>
      <c r="AN1036" s="332">
        <v>0</v>
      </c>
      <c r="AO1036" s="332"/>
      <c r="AP1036" s="332" t="s">
        <v>1313</v>
      </c>
      <c r="AQ1036" s="332"/>
      <c r="AR1036" s="332"/>
      <c r="AS1036" s="332"/>
      <c r="AT1036" s="332"/>
      <c r="AU1036" s="13"/>
      <c r="AV1036" s="319"/>
      <c r="AW1036" s="319"/>
      <c r="AX1036" s="319"/>
      <c r="AY1036" s="319"/>
      <c r="AZ1036" s="319"/>
      <c r="BA1036" s="319"/>
      <c r="BB1036" s="319"/>
      <c r="BC1036" s="319"/>
      <c r="BD1036" s="319"/>
      <c r="BE1036" s="319"/>
      <c r="BF1036" s="319"/>
      <c r="BG1036" s="335"/>
      <c r="BH1036" s="335"/>
      <c r="BI1036" s="335"/>
      <c r="BJ1036" s="335"/>
      <c r="BK1036" s="335"/>
      <c r="BL1036" s="335"/>
      <c r="BM1036" s="335"/>
      <c r="BN1036" s="335"/>
      <c r="BO1036" s="335"/>
      <c r="BP1036" s="335"/>
      <c r="BQ1036" s="335"/>
      <c r="BR1036" s="335"/>
      <c r="BS1036" s="335"/>
      <c r="BT1036" s="335"/>
      <c r="BU1036" s="335"/>
      <c r="BV1036" s="335"/>
      <c r="BW1036" s="335"/>
      <c r="BX1036" s="335"/>
      <c r="BY1036" s="335"/>
      <c r="BZ1036" s="335"/>
      <c r="CA1036" s="335"/>
      <c r="CB1036" s="335"/>
      <c r="CC1036" s="335"/>
      <c r="CD1036" s="335"/>
      <c r="CE1036" s="335"/>
      <c r="CF1036" s="335"/>
      <c r="CG1036" s="335"/>
      <c r="CH1036" s="335"/>
      <c r="CI1036" s="335"/>
      <c r="CJ1036" s="335"/>
      <c r="CK1036" s="335"/>
      <c r="CL1036" s="335"/>
      <c r="CM1036" s="335"/>
      <c r="CN1036" s="335"/>
    </row>
    <row r="1037" spans="4:92" ht="14.25" customHeight="1" x14ac:dyDescent="0.35">
      <c r="D1037" s="197"/>
      <c r="E1037" s="197"/>
      <c r="F1037" s="332"/>
      <c r="G1037" s="332"/>
      <c r="H1037" s="332"/>
      <c r="I1037" s="332"/>
      <c r="J1037" s="332"/>
      <c r="K1037" s="332"/>
      <c r="L1037" s="332"/>
      <c r="M1037" s="332"/>
      <c r="N1037" s="332"/>
      <c r="O1037" s="332"/>
      <c r="P1037" s="332"/>
      <c r="Q1037" s="332"/>
      <c r="R1037" s="332"/>
      <c r="S1037" s="332"/>
      <c r="T1037" s="332"/>
      <c r="U1037" s="332"/>
      <c r="V1037" s="332"/>
      <c r="W1037" s="332"/>
      <c r="X1037" s="332"/>
      <c r="Y1037" s="332"/>
      <c r="Z1037" s="332"/>
      <c r="AA1037" s="332"/>
      <c r="AB1037" s="332"/>
      <c r="AC1037" s="332"/>
      <c r="AD1037" s="332"/>
      <c r="AE1037" s="332"/>
      <c r="AF1037" s="332"/>
      <c r="AG1037" s="332"/>
      <c r="AH1037" s="332"/>
      <c r="AI1037" s="332"/>
      <c r="AJ1037" s="332"/>
      <c r="AK1037" s="332"/>
      <c r="AL1037" s="332"/>
      <c r="AM1037" s="332"/>
      <c r="AN1037" s="332"/>
      <c r="AO1037" s="332"/>
      <c r="AP1037" s="332"/>
      <c r="AQ1037" s="332"/>
      <c r="AR1037" s="332"/>
      <c r="AS1037" s="332"/>
      <c r="AT1037" s="332"/>
      <c r="AU1037" s="18"/>
      <c r="AV1037" s="197">
        <v>5</v>
      </c>
      <c r="AW1037" s="197"/>
      <c r="AX1037" s="197"/>
      <c r="AY1037" s="197"/>
      <c r="AZ1037" s="197"/>
      <c r="BA1037" s="197"/>
      <c r="BB1037" s="197"/>
      <c r="BC1037" s="197"/>
      <c r="BD1037" s="197"/>
      <c r="BE1037" s="197"/>
      <c r="BF1037" s="197"/>
      <c r="BG1037" s="197">
        <v>1</v>
      </c>
      <c r="BH1037" s="197"/>
      <c r="BI1037" s="197"/>
      <c r="BJ1037" s="197"/>
      <c r="BK1037" s="197"/>
      <c r="BL1037" s="197"/>
      <c r="BM1037" s="197"/>
      <c r="BN1037" s="197"/>
      <c r="BO1037" s="197"/>
      <c r="BP1037" s="197"/>
      <c r="BQ1037" s="197"/>
      <c r="BR1037" s="197"/>
      <c r="BS1037" s="197"/>
      <c r="BT1037" s="197"/>
      <c r="BU1037" s="197"/>
      <c r="BV1037" s="197"/>
      <c r="BW1037" s="197"/>
      <c r="BX1037" s="197"/>
      <c r="BY1037" s="351"/>
      <c r="BZ1037" s="351"/>
      <c r="CA1037" s="351"/>
      <c r="CB1037" s="351"/>
      <c r="CC1037" s="351"/>
      <c r="CD1037" s="351"/>
      <c r="CE1037" s="351"/>
      <c r="CF1037" s="351"/>
      <c r="CG1037" s="351"/>
      <c r="CH1037" s="351"/>
      <c r="CI1037" s="351"/>
      <c r="CJ1037" s="351"/>
      <c r="CK1037" s="351"/>
      <c r="CL1037" s="351"/>
      <c r="CM1037" s="351"/>
      <c r="CN1037" s="351"/>
    </row>
    <row r="1038" spans="4:92" ht="14.25" customHeight="1" x14ac:dyDescent="0.35">
      <c r="D1038" s="197"/>
      <c r="E1038" s="197"/>
      <c r="F1038" s="332"/>
      <c r="G1038" s="332"/>
      <c r="H1038" s="332"/>
      <c r="I1038" s="332"/>
      <c r="J1038" s="332"/>
      <c r="K1038" s="332"/>
      <c r="L1038" s="332"/>
      <c r="M1038" s="332"/>
      <c r="N1038" s="332"/>
      <c r="O1038" s="332"/>
      <c r="P1038" s="332"/>
      <c r="Q1038" s="332"/>
      <c r="R1038" s="332"/>
      <c r="S1038" s="332"/>
      <c r="T1038" s="332"/>
      <c r="U1038" s="332"/>
      <c r="V1038" s="332"/>
      <c r="W1038" s="332"/>
      <c r="X1038" s="332"/>
      <c r="Y1038" s="332"/>
      <c r="Z1038" s="332"/>
      <c r="AA1038" s="332"/>
      <c r="AB1038" s="332"/>
      <c r="AC1038" s="332"/>
      <c r="AD1038" s="332"/>
      <c r="AE1038" s="332"/>
      <c r="AF1038" s="332"/>
      <c r="AG1038" s="332"/>
      <c r="AH1038" s="332"/>
      <c r="AI1038" s="332"/>
      <c r="AJ1038" s="332"/>
      <c r="AK1038" s="332"/>
      <c r="AL1038" s="332"/>
      <c r="AM1038" s="332"/>
      <c r="AN1038" s="332"/>
      <c r="AO1038" s="332"/>
      <c r="AP1038" s="332"/>
      <c r="AQ1038" s="332"/>
      <c r="AR1038" s="332"/>
      <c r="AS1038" s="332"/>
      <c r="AT1038" s="332"/>
      <c r="AU1038" s="18"/>
      <c r="AV1038" s="197"/>
      <c r="AW1038" s="197"/>
      <c r="AX1038" s="197"/>
      <c r="AY1038" s="197"/>
      <c r="AZ1038" s="197"/>
      <c r="BA1038" s="197"/>
      <c r="BB1038" s="197"/>
      <c r="BC1038" s="197"/>
      <c r="BD1038" s="197"/>
      <c r="BE1038" s="197"/>
      <c r="BF1038" s="197"/>
      <c r="BG1038" s="197"/>
      <c r="BH1038" s="197"/>
      <c r="BI1038" s="197"/>
      <c r="BJ1038" s="197"/>
      <c r="BK1038" s="197"/>
      <c r="BL1038" s="197"/>
      <c r="BM1038" s="197"/>
      <c r="BN1038" s="197"/>
      <c r="BO1038" s="197"/>
      <c r="BP1038" s="197"/>
      <c r="BQ1038" s="197"/>
      <c r="BR1038" s="197"/>
      <c r="BS1038" s="197"/>
      <c r="BT1038" s="197"/>
      <c r="BU1038" s="197"/>
      <c r="BV1038" s="197"/>
      <c r="BW1038" s="197"/>
      <c r="BX1038" s="197"/>
      <c r="BY1038" s="351"/>
      <c r="BZ1038" s="351"/>
      <c r="CA1038" s="351"/>
      <c r="CB1038" s="351"/>
      <c r="CC1038" s="351"/>
      <c r="CD1038" s="351"/>
      <c r="CE1038" s="351"/>
      <c r="CF1038" s="351"/>
      <c r="CG1038" s="351"/>
      <c r="CH1038" s="351"/>
      <c r="CI1038" s="351"/>
      <c r="CJ1038" s="351"/>
      <c r="CK1038" s="351"/>
      <c r="CL1038" s="351"/>
      <c r="CM1038" s="351"/>
      <c r="CN1038" s="351"/>
    </row>
    <row r="1039" spans="4:92" ht="14.25" customHeight="1" x14ac:dyDescent="0.35">
      <c r="D1039" s="62" t="s">
        <v>370</v>
      </c>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71" t="s">
        <v>372</v>
      </c>
      <c r="AW1039" s="39"/>
      <c r="AX1039" s="39"/>
      <c r="AY1039" s="39"/>
      <c r="AZ1039" s="39"/>
      <c r="BA1039" s="39"/>
      <c r="BB1039" s="39"/>
      <c r="BC1039" s="39"/>
      <c r="BD1039" s="39"/>
      <c r="BE1039" s="39"/>
      <c r="BF1039" s="39"/>
      <c r="BG1039" s="39"/>
      <c r="BH1039" s="39"/>
      <c r="BI1039" s="39"/>
      <c r="BJ1039" s="39"/>
      <c r="BK1039" s="39"/>
      <c r="BL1039" s="39"/>
      <c r="BM1039" s="39"/>
      <c r="BN1039" s="39"/>
      <c r="BO1039" s="39"/>
      <c r="BP1039" s="39"/>
      <c r="BQ1039" s="39"/>
      <c r="BR1039" s="39"/>
      <c r="BS1039" s="39"/>
      <c r="BT1039" s="39"/>
      <c r="BU1039" s="39"/>
      <c r="BV1039" s="39"/>
      <c r="BW1039" s="39"/>
      <c r="BX1039" s="39"/>
      <c r="BY1039" s="39"/>
      <c r="BZ1039" s="39"/>
      <c r="CA1039" s="39"/>
      <c r="CB1039" s="39"/>
      <c r="CC1039" s="39"/>
      <c r="CD1039" s="39"/>
      <c r="CE1039" s="39"/>
      <c r="CF1039" s="39"/>
      <c r="CG1039" s="39"/>
      <c r="CH1039" s="39"/>
      <c r="CI1039" s="39"/>
      <c r="CJ1039" s="39"/>
      <c r="CK1039" s="39"/>
      <c r="CL1039" s="39"/>
      <c r="CM1039" s="39"/>
      <c r="CN1039" s="39"/>
    </row>
    <row r="1040" spans="4:92" ht="14.25" customHeight="1" x14ac:dyDescent="0.35">
      <c r="D1040" s="3"/>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row>
    <row r="1041" spans="1:150" ht="14.25" customHeight="1" x14ac:dyDescent="0.35">
      <c r="D1041" s="235" t="s">
        <v>332</v>
      </c>
      <c r="E1041" s="235"/>
      <c r="F1041" s="235"/>
      <c r="G1041" s="235"/>
      <c r="H1041" s="235"/>
      <c r="I1041" s="235"/>
      <c r="J1041" s="235"/>
      <c r="K1041" s="235"/>
      <c r="L1041" s="235"/>
      <c r="M1041" s="235"/>
      <c r="N1041" s="235"/>
      <c r="O1041" s="235"/>
      <c r="P1041" s="235"/>
      <c r="Q1041" s="235"/>
      <c r="R1041" s="235"/>
      <c r="S1041" s="235"/>
      <c r="T1041" s="235"/>
      <c r="U1041" s="235"/>
      <c r="V1041" s="235"/>
      <c r="W1041" s="235"/>
      <c r="X1041" s="235"/>
      <c r="Y1041" s="235"/>
      <c r="Z1041" s="235"/>
      <c r="AA1041" s="235"/>
      <c r="AB1041" s="235"/>
      <c r="AC1041" s="235"/>
      <c r="AD1041" s="235"/>
      <c r="AE1041" s="235"/>
      <c r="AF1041" s="235"/>
      <c r="AG1041" s="235"/>
      <c r="AH1041" s="235"/>
      <c r="AI1041" s="235"/>
      <c r="AJ1041" s="235"/>
      <c r="AK1041" s="235"/>
      <c r="AL1041" s="235"/>
      <c r="AM1041" s="235"/>
      <c r="AN1041" s="235"/>
      <c r="AO1041" s="235"/>
      <c r="AP1041" s="235"/>
      <c r="AQ1041" s="235"/>
      <c r="AR1041" s="235"/>
      <c r="AS1041" s="235"/>
      <c r="AT1041" s="235"/>
      <c r="AV1041" s="235" t="s">
        <v>117</v>
      </c>
      <c r="AW1041" s="235"/>
      <c r="AX1041" s="235"/>
      <c r="AY1041" s="235"/>
      <c r="AZ1041" s="235"/>
      <c r="BA1041" s="235"/>
      <c r="BB1041" s="235"/>
      <c r="BC1041" s="235"/>
      <c r="BD1041" s="235"/>
      <c r="BE1041" s="235"/>
      <c r="BF1041" s="235"/>
      <c r="BG1041" s="235"/>
      <c r="BH1041" s="235"/>
      <c r="BI1041" s="235"/>
      <c r="BJ1041" s="235"/>
      <c r="BK1041" s="235"/>
      <c r="BL1041" s="235"/>
      <c r="BM1041" s="235"/>
      <c r="BN1041" s="235"/>
      <c r="BO1041" s="235"/>
      <c r="BP1041" s="235"/>
      <c r="BQ1041" s="235"/>
      <c r="BR1041" s="235"/>
      <c r="BS1041" s="235"/>
      <c r="BT1041" s="235"/>
      <c r="BU1041" s="235"/>
      <c r="BV1041" s="235"/>
      <c r="BW1041" s="235"/>
      <c r="BX1041" s="235"/>
      <c r="BY1041" s="235"/>
      <c r="BZ1041" s="235"/>
      <c r="CA1041" s="235"/>
      <c r="CB1041" s="235"/>
      <c r="CC1041" s="235"/>
      <c r="CD1041" s="235"/>
      <c r="CE1041" s="235"/>
      <c r="CF1041" s="235"/>
      <c r="CG1041" s="235"/>
      <c r="CH1041" s="235"/>
      <c r="CI1041" s="235"/>
      <c r="CJ1041" s="235"/>
      <c r="CK1041" s="235"/>
      <c r="CL1041" s="235"/>
      <c r="CM1041" s="235"/>
      <c r="CN1041" s="235"/>
    </row>
    <row r="1042" spans="1:150" ht="14.25" customHeight="1" x14ac:dyDescent="0.35">
      <c r="D1042" s="235"/>
      <c r="E1042" s="235"/>
      <c r="F1042" s="235"/>
      <c r="G1042" s="235"/>
      <c r="H1042" s="235"/>
      <c r="I1042" s="235"/>
      <c r="J1042" s="235"/>
      <c r="K1042" s="235"/>
      <c r="L1042" s="235"/>
      <c r="M1042" s="235"/>
      <c r="N1042" s="235"/>
      <c r="O1042" s="235"/>
      <c r="P1042" s="235"/>
      <c r="Q1042" s="235"/>
      <c r="R1042" s="235"/>
      <c r="S1042" s="235"/>
      <c r="T1042" s="235"/>
      <c r="U1042" s="235"/>
      <c r="V1042" s="235"/>
      <c r="W1042" s="235"/>
      <c r="X1042" s="235"/>
      <c r="Y1042" s="235"/>
      <c r="Z1042" s="235"/>
      <c r="AA1042" s="235"/>
      <c r="AB1042" s="235"/>
      <c r="AC1042" s="235"/>
      <c r="AD1042" s="235"/>
      <c r="AE1042" s="235"/>
      <c r="AF1042" s="235"/>
      <c r="AG1042" s="235"/>
      <c r="AH1042" s="235"/>
      <c r="AI1042" s="235"/>
      <c r="AJ1042" s="235"/>
      <c r="AK1042" s="235"/>
      <c r="AL1042" s="235"/>
      <c r="AM1042" s="235"/>
      <c r="AN1042" s="235"/>
      <c r="AO1042" s="235"/>
      <c r="AP1042" s="235"/>
      <c r="AQ1042" s="235"/>
      <c r="AR1042" s="235"/>
      <c r="AS1042" s="235"/>
      <c r="AT1042" s="235"/>
      <c r="AU1042" s="19"/>
      <c r="AV1042" s="235"/>
      <c r="AW1042" s="235"/>
      <c r="AX1042" s="235"/>
      <c r="AY1042" s="235"/>
      <c r="AZ1042" s="235"/>
      <c r="BA1042" s="235"/>
      <c r="BB1042" s="235"/>
      <c r="BC1042" s="235"/>
      <c r="BD1042" s="235"/>
      <c r="BE1042" s="235"/>
      <c r="BF1042" s="235"/>
      <c r="BG1042" s="235"/>
      <c r="BH1042" s="235"/>
      <c r="BI1042" s="235"/>
      <c r="BJ1042" s="235"/>
      <c r="BK1042" s="235"/>
      <c r="BL1042" s="235"/>
      <c r="BM1042" s="235"/>
      <c r="BN1042" s="235"/>
      <c r="BO1042" s="235"/>
      <c r="BP1042" s="235"/>
      <c r="BQ1042" s="235"/>
      <c r="BR1042" s="235"/>
      <c r="BS1042" s="235"/>
      <c r="BT1042" s="235"/>
      <c r="BU1042" s="235"/>
      <c r="BV1042" s="235"/>
      <c r="BW1042" s="235"/>
      <c r="BX1042" s="235"/>
      <c r="BY1042" s="235"/>
      <c r="BZ1042" s="235"/>
      <c r="CA1042" s="235"/>
      <c r="CB1042" s="235"/>
      <c r="CC1042" s="235"/>
      <c r="CD1042" s="235"/>
      <c r="CE1042" s="235"/>
      <c r="CF1042" s="235"/>
      <c r="CG1042" s="235"/>
      <c r="CH1042" s="235"/>
      <c r="CI1042" s="235"/>
      <c r="CJ1042" s="235"/>
      <c r="CK1042" s="235"/>
      <c r="CL1042" s="235"/>
      <c r="CM1042" s="235"/>
      <c r="CN1042" s="235"/>
    </row>
    <row r="1043" spans="1:150" ht="14.25" customHeight="1" x14ac:dyDescent="0.35">
      <c r="D1043" s="319" t="s">
        <v>112</v>
      </c>
      <c r="E1043" s="319"/>
      <c r="F1043" s="319"/>
      <c r="G1043" s="319"/>
      <c r="H1043" s="319"/>
      <c r="I1043" s="319"/>
      <c r="J1043" s="319"/>
      <c r="K1043" s="319"/>
      <c r="L1043" s="319"/>
      <c r="M1043" s="319"/>
      <c r="N1043" s="319"/>
      <c r="O1043" s="319"/>
      <c r="P1043" s="319" t="s">
        <v>113</v>
      </c>
      <c r="Q1043" s="319"/>
      <c r="R1043" s="319"/>
      <c r="S1043" s="319"/>
      <c r="T1043" s="319"/>
      <c r="U1043" s="319"/>
      <c r="V1043" s="319"/>
      <c r="W1043" s="319"/>
      <c r="X1043" s="319"/>
      <c r="Y1043" s="319"/>
      <c r="Z1043" s="319"/>
      <c r="AA1043" s="319"/>
      <c r="AB1043" s="319"/>
      <c r="AC1043" s="319"/>
      <c r="AD1043" s="319"/>
      <c r="AE1043" s="319"/>
      <c r="AF1043" s="319"/>
      <c r="AG1043" s="319"/>
      <c r="AH1043" s="338" t="s">
        <v>114</v>
      </c>
      <c r="AI1043" s="339"/>
      <c r="AJ1043" s="339"/>
      <c r="AK1043" s="339"/>
      <c r="AL1043" s="339"/>
      <c r="AM1043" s="339"/>
      <c r="AN1043" s="339"/>
      <c r="AO1043" s="339"/>
      <c r="AP1043" s="339"/>
      <c r="AQ1043" s="339"/>
      <c r="AR1043" s="339"/>
      <c r="AS1043" s="339"/>
      <c r="AT1043" s="340"/>
      <c r="AU1043" s="38"/>
      <c r="AV1043" s="319" t="s">
        <v>118</v>
      </c>
      <c r="AW1043" s="319"/>
      <c r="AX1043" s="319"/>
      <c r="AY1043" s="319"/>
      <c r="AZ1043" s="319"/>
      <c r="BA1043" s="319"/>
      <c r="BB1043" s="319"/>
      <c r="BC1043" s="319"/>
      <c r="BD1043" s="319"/>
      <c r="BE1043" s="319"/>
      <c r="BF1043" s="319"/>
      <c r="BG1043" s="319"/>
      <c r="BH1043" s="319"/>
      <c r="BI1043" s="319"/>
      <c r="BJ1043" s="319" t="s">
        <v>119</v>
      </c>
      <c r="BK1043" s="319"/>
      <c r="BL1043" s="319"/>
      <c r="BM1043" s="319"/>
      <c r="BN1043" s="319"/>
      <c r="BO1043" s="319"/>
      <c r="BP1043" s="319"/>
      <c r="BQ1043" s="319"/>
      <c r="BR1043" s="319"/>
      <c r="BS1043" s="319"/>
      <c r="BT1043" s="319"/>
      <c r="BU1043" s="319"/>
      <c r="BV1043" s="319"/>
      <c r="BW1043" s="319"/>
      <c r="BX1043" s="319" t="s">
        <v>113</v>
      </c>
      <c r="BY1043" s="319"/>
      <c r="BZ1043" s="319"/>
      <c r="CA1043" s="319"/>
      <c r="CB1043" s="319"/>
      <c r="CC1043" s="319"/>
      <c r="CD1043" s="319"/>
      <c r="CE1043" s="319"/>
      <c r="CF1043" s="319"/>
      <c r="CG1043" s="319" t="s">
        <v>120</v>
      </c>
      <c r="CH1043" s="319"/>
      <c r="CI1043" s="319"/>
      <c r="CJ1043" s="319"/>
      <c r="CK1043" s="319"/>
      <c r="CL1043" s="319"/>
      <c r="CM1043" s="319"/>
      <c r="CN1043" s="319"/>
    </row>
    <row r="1044" spans="1:150" ht="14.25" customHeight="1" x14ac:dyDescent="0.35">
      <c r="D1044" s="319"/>
      <c r="E1044" s="319"/>
      <c r="F1044" s="319"/>
      <c r="G1044" s="319"/>
      <c r="H1044" s="319"/>
      <c r="I1044" s="319"/>
      <c r="J1044" s="319"/>
      <c r="K1044" s="319"/>
      <c r="L1044" s="319"/>
      <c r="M1044" s="319"/>
      <c r="N1044" s="319"/>
      <c r="O1044" s="319"/>
      <c r="P1044" s="319"/>
      <c r="Q1044" s="319"/>
      <c r="R1044" s="319"/>
      <c r="S1044" s="319"/>
      <c r="T1044" s="319"/>
      <c r="U1044" s="319"/>
      <c r="V1044" s="319"/>
      <c r="W1044" s="319"/>
      <c r="X1044" s="319"/>
      <c r="Y1044" s="319"/>
      <c r="Z1044" s="319"/>
      <c r="AA1044" s="319"/>
      <c r="AB1044" s="319"/>
      <c r="AC1044" s="319"/>
      <c r="AD1044" s="319"/>
      <c r="AE1044" s="319"/>
      <c r="AF1044" s="319"/>
      <c r="AG1044" s="319"/>
      <c r="AH1044" s="341"/>
      <c r="AI1044" s="342"/>
      <c r="AJ1044" s="342"/>
      <c r="AK1044" s="342"/>
      <c r="AL1044" s="342"/>
      <c r="AM1044" s="342"/>
      <c r="AN1044" s="342"/>
      <c r="AO1044" s="342"/>
      <c r="AP1044" s="342"/>
      <c r="AQ1044" s="342"/>
      <c r="AR1044" s="342"/>
      <c r="AS1044" s="342"/>
      <c r="AT1044" s="343"/>
      <c r="AU1044" s="38"/>
      <c r="AV1044" s="319"/>
      <c r="AW1044" s="319"/>
      <c r="AX1044" s="319"/>
      <c r="AY1044" s="319"/>
      <c r="AZ1044" s="319"/>
      <c r="BA1044" s="319"/>
      <c r="BB1044" s="319"/>
      <c r="BC1044" s="319"/>
      <c r="BD1044" s="319"/>
      <c r="BE1044" s="319"/>
      <c r="BF1044" s="319"/>
      <c r="BG1044" s="319"/>
      <c r="BH1044" s="319"/>
      <c r="BI1044" s="319"/>
      <c r="BJ1044" s="319"/>
      <c r="BK1044" s="319"/>
      <c r="BL1044" s="319"/>
      <c r="BM1044" s="319"/>
      <c r="BN1044" s="319"/>
      <c r="BO1044" s="319"/>
      <c r="BP1044" s="319"/>
      <c r="BQ1044" s="319"/>
      <c r="BR1044" s="319"/>
      <c r="BS1044" s="319"/>
      <c r="BT1044" s="319"/>
      <c r="BU1044" s="319"/>
      <c r="BV1044" s="319"/>
      <c r="BW1044" s="319"/>
      <c r="BX1044" s="319"/>
      <c r="BY1044" s="319"/>
      <c r="BZ1044" s="319"/>
      <c r="CA1044" s="319"/>
      <c r="CB1044" s="319"/>
      <c r="CC1044" s="319"/>
      <c r="CD1044" s="319"/>
      <c r="CE1044" s="319"/>
      <c r="CF1044" s="319"/>
      <c r="CG1044" s="319"/>
      <c r="CH1044" s="319"/>
      <c r="CI1044" s="319"/>
      <c r="CJ1044" s="319"/>
      <c r="CK1044" s="319"/>
      <c r="CL1044" s="319"/>
      <c r="CM1044" s="319"/>
      <c r="CN1044" s="319"/>
    </row>
    <row r="1045" spans="1:150" ht="30.75" customHeight="1" x14ac:dyDescent="0.35">
      <c r="D1045" s="332" t="s">
        <v>115</v>
      </c>
      <c r="E1045" s="332"/>
      <c r="F1045" s="332"/>
      <c r="G1045" s="332"/>
      <c r="H1045" s="332"/>
      <c r="I1045" s="332"/>
      <c r="J1045" s="332"/>
      <c r="K1045" s="332"/>
      <c r="L1045" s="332"/>
      <c r="M1045" s="332"/>
      <c r="N1045" s="332"/>
      <c r="O1045" s="332"/>
      <c r="P1045" s="332" t="s">
        <v>34</v>
      </c>
      <c r="Q1045" s="332"/>
      <c r="R1045" s="332"/>
      <c r="S1045" s="332"/>
      <c r="T1045" s="332"/>
      <c r="U1045" s="332"/>
      <c r="V1045" s="332"/>
      <c r="W1045" s="332"/>
      <c r="X1045" s="332"/>
      <c r="Y1045" s="332"/>
      <c r="Z1045" s="332"/>
      <c r="AA1045" s="332"/>
      <c r="AB1045" s="332"/>
      <c r="AC1045" s="332"/>
      <c r="AD1045" s="332"/>
      <c r="AE1045" s="332"/>
      <c r="AF1045" s="332"/>
      <c r="AG1045" s="332"/>
      <c r="AH1045" s="344">
        <v>31</v>
      </c>
      <c r="AI1045" s="345"/>
      <c r="AJ1045" s="345"/>
      <c r="AK1045" s="345"/>
      <c r="AL1045" s="345"/>
      <c r="AM1045" s="345"/>
      <c r="AN1045" s="345"/>
      <c r="AO1045" s="345"/>
      <c r="AP1045" s="345"/>
      <c r="AQ1045" s="345"/>
      <c r="AR1045" s="345"/>
      <c r="AS1045" s="345"/>
      <c r="AT1045" s="346"/>
      <c r="AU1045" s="38"/>
      <c r="AV1045" s="332" t="s">
        <v>1317</v>
      </c>
      <c r="AW1045" s="332"/>
      <c r="AX1045" s="332"/>
      <c r="AY1045" s="332"/>
      <c r="AZ1045" s="332"/>
      <c r="BA1045" s="332"/>
      <c r="BB1045" s="332"/>
      <c r="BC1045" s="332"/>
      <c r="BD1045" s="332"/>
      <c r="BE1045" s="332"/>
      <c r="BF1045" s="332"/>
      <c r="BG1045" s="332"/>
      <c r="BH1045" s="332"/>
      <c r="BI1045" s="332"/>
      <c r="BJ1045" s="350" t="s">
        <v>1316</v>
      </c>
      <c r="BK1045" s="350"/>
      <c r="BL1045" s="350"/>
      <c r="BM1045" s="350"/>
      <c r="BN1045" s="350"/>
      <c r="BO1045" s="350"/>
      <c r="BP1045" s="350"/>
      <c r="BQ1045" s="350"/>
      <c r="BR1045" s="350"/>
      <c r="BS1045" s="350"/>
      <c r="BT1045" s="350"/>
      <c r="BU1045" s="350"/>
      <c r="BV1045" s="350"/>
      <c r="BW1045" s="350"/>
      <c r="BX1045" s="352" t="s">
        <v>1314</v>
      </c>
      <c r="BY1045" s="353"/>
      <c r="BZ1045" s="353"/>
      <c r="CA1045" s="353"/>
      <c r="CB1045" s="353"/>
      <c r="CC1045" s="353"/>
      <c r="CD1045" s="353"/>
      <c r="CE1045" s="353"/>
      <c r="CF1045" s="354"/>
      <c r="CG1045" s="332" t="s">
        <v>1315</v>
      </c>
      <c r="CH1045" s="332"/>
      <c r="CI1045" s="332"/>
      <c r="CJ1045" s="332"/>
      <c r="CK1045" s="332"/>
      <c r="CL1045" s="332"/>
      <c r="CM1045" s="332"/>
      <c r="CN1045" s="332"/>
    </row>
    <row r="1046" spans="1:150" ht="40.5" customHeight="1" x14ac:dyDescent="0.35">
      <c r="D1046" s="332"/>
      <c r="E1046" s="332"/>
      <c r="F1046" s="332"/>
      <c r="G1046" s="332"/>
      <c r="H1046" s="332"/>
      <c r="I1046" s="332"/>
      <c r="J1046" s="332"/>
      <c r="K1046" s="332"/>
      <c r="L1046" s="332"/>
      <c r="M1046" s="332"/>
      <c r="N1046" s="332"/>
      <c r="O1046" s="332"/>
      <c r="P1046" s="332"/>
      <c r="Q1046" s="332"/>
      <c r="R1046" s="332"/>
      <c r="S1046" s="332"/>
      <c r="T1046" s="332"/>
      <c r="U1046" s="332"/>
      <c r="V1046" s="332"/>
      <c r="W1046" s="332"/>
      <c r="X1046" s="332"/>
      <c r="Y1046" s="332"/>
      <c r="Z1046" s="332"/>
      <c r="AA1046" s="332"/>
      <c r="AB1046" s="332"/>
      <c r="AC1046" s="332"/>
      <c r="AD1046" s="332"/>
      <c r="AE1046" s="332"/>
      <c r="AF1046" s="332"/>
      <c r="AG1046" s="332"/>
      <c r="AH1046" s="347"/>
      <c r="AI1046" s="348"/>
      <c r="AJ1046" s="348"/>
      <c r="AK1046" s="348"/>
      <c r="AL1046" s="348"/>
      <c r="AM1046" s="348"/>
      <c r="AN1046" s="348"/>
      <c r="AO1046" s="348"/>
      <c r="AP1046" s="348"/>
      <c r="AQ1046" s="348"/>
      <c r="AR1046" s="348"/>
      <c r="AS1046" s="348"/>
      <c r="AT1046" s="349"/>
      <c r="AU1046" s="38"/>
      <c r="AV1046" s="332"/>
      <c r="AW1046" s="332"/>
      <c r="AX1046" s="332"/>
      <c r="AY1046" s="332"/>
      <c r="AZ1046" s="332"/>
      <c r="BA1046" s="332"/>
      <c r="BB1046" s="332"/>
      <c r="BC1046" s="332"/>
      <c r="BD1046" s="332"/>
      <c r="BE1046" s="332"/>
      <c r="BF1046" s="332"/>
      <c r="BG1046" s="332"/>
      <c r="BH1046" s="332"/>
      <c r="BI1046" s="332"/>
      <c r="BJ1046" s="350"/>
      <c r="BK1046" s="350"/>
      <c r="BL1046" s="350"/>
      <c r="BM1046" s="350"/>
      <c r="BN1046" s="350"/>
      <c r="BO1046" s="350"/>
      <c r="BP1046" s="350"/>
      <c r="BQ1046" s="350"/>
      <c r="BR1046" s="350"/>
      <c r="BS1046" s="350"/>
      <c r="BT1046" s="350"/>
      <c r="BU1046" s="350"/>
      <c r="BV1046" s="350"/>
      <c r="BW1046" s="350"/>
      <c r="BX1046" s="355"/>
      <c r="BY1046" s="356"/>
      <c r="BZ1046" s="356"/>
      <c r="CA1046" s="356"/>
      <c r="CB1046" s="356"/>
      <c r="CC1046" s="356"/>
      <c r="CD1046" s="356"/>
      <c r="CE1046" s="356"/>
      <c r="CF1046" s="357"/>
      <c r="CG1046" s="332"/>
      <c r="CH1046" s="332"/>
      <c r="CI1046" s="332"/>
      <c r="CJ1046" s="332"/>
      <c r="CK1046" s="332"/>
      <c r="CL1046" s="332"/>
      <c r="CM1046" s="332"/>
      <c r="CN1046" s="332"/>
    </row>
    <row r="1047" spans="1:150" ht="14.25" customHeight="1" x14ac:dyDescent="0.35">
      <c r="D1047" s="71" t="s">
        <v>373</v>
      </c>
      <c r="E1047" s="43"/>
      <c r="F1047" s="43"/>
      <c r="G1047" s="43"/>
      <c r="H1047" s="43"/>
      <c r="I1047" s="43"/>
      <c r="J1047" s="43"/>
      <c r="K1047" s="43"/>
      <c r="L1047" s="43"/>
      <c r="M1047" s="43"/>
      <c r="N1047" s="43"/>
      <c r="O1047" s="43"/>
      <c r="P1047" s="43"/>
      <c r="Q1047" s="43"/>
      <c r="R1047" s="43"/>
      <c r="S1047" s="43"/>
      <c r="T1047" s="43"/>
      <c r="U1047" s="43"/>
      <c r="V1047" s="43"/>
      <c r="W1047" s="43"/>
      <c r="X1047" s="43"/>
      <c r="Y1047" s="43"/>
      <c r="Z1047" s="43"/>
      <c r="AA1047" s="43"/>
      <c r="AB1047" s="39"/>
      <c r="AC1047" s="39"/>
      <c r="AD1047" s="39"/>
      <c r="AE1047" s="39"/>
      <c r="AF1047" s="39"/>
      <c r="AG1047" s="39"/>
      <c r="AH1047" s="39"/>
      <c r="AI1047" s="39"/>
      <c r="AJ1047" s="39"/>
      <c r="AK1047" s="39"/>
      <c r="AL1047" s="39"/>
      <c r="AM1047" s="39"/>
      <c r="AN1047" s="39"/>
      <c r="AO1047" s="39"/>
      <c r="AP1047" s="39"/>
      <c r="AQ1047" s="39"/>
      <c r="AR1047" s="39"/>
      <c r="AS1047" s="39"/>
      <c r="AT1047" s="39"/>
      <c r="AU1047" s="65"/>
      <c r="AV1047" s="336" t="s">
        <v>374</v>
      </c>
      <c r="AW1047" s="336"/>
      <c r="AX1047" s="336"/>
      <c r="AY1047" s="336"/>
      <c r="AZ1047" s="336"/>
      <c r="BA1047" s="336"/>
      <c r="BB1047" s="336"/>
      <c r="BC1047" s="336"/>
      <c r="BD1047" s="336"/>
      <c r="BE1047" s="336"/>
      <c r="BF1047" s="336"/>
      <c r="BG1047" s="336"/>
      <c r="BH1047" s="336"/>
      <c r="BI1047" s="336"/>
      <c r="BJ1047" s="336"/>
      <c r="BK1047" s="336"/>
      <c r="BL1047" s="336"/>
      <c r="BM1047" s="336"/>
      <c r="BN1047" s="336"/>
      <c r="BO1047" s="336"/>
      <c r="BP1047" s="337"/>
      <c r="BQ1047" s="337"/>
      <c r="BR1047" s="337"/>
      <c r="BS1047" s="337"/>
      <c r="BT1047" s="337"/>
      <c r="BU1047" s="337"/>
      <c r="BV1047" s="337"/>
      <c r="BW1047" s="39"/>
      <c r="BX1047" s="39"/>
      <c r="BY1047" s="39"/>
      <c r="BZ1047" s="39"/>
      <c r="CA1047" s="39"/>
      <c r="CB1047" s="39"/>
      <c r="CC1047" s="39"/>
      <c r="CD1047" s="39"/>
      <c r="CE1047" s="39"/>
      <c r="CF1047" s="39"/>
      <c r="CG1047" s="39"/>
      <c r="CH1047" s="39"/>
      <c r="CI1047" s="39"/>
      <c r="CJ1047" s="39"/>
      <c r="CK1047" s="39"/>
      <c r="CL1047" s="39"/>
      <c r="CM1047" s="39"/>
      <c r="CN1047" s="39"/>
    </row>
    <row r="1048" spans="1:150" ht="14.25" customHeight="1" x14ac:dyDescent="0.35">
      <c r="E1048" s="6"/>
      <c r="F1048" s="6"/>
      <c r="G1048" s="6"/>
      <c r="H1048" s="6"/>
      <c r="I1048" s="6"/>
      <c r="J1048" s="6"/>
      <c r="K1048" s="6"/>
      <c r="L1048" s="6"/>
      <c r="M1048" s="6"/>
      <c r="N1048" s="6"/>
      <c r="O1048" s="6"/>
      <c r="P1048" s="6"/>
      <c r="Q1048" s="6"/>
      <c r="R1048" s="6"/>
      <c r="S1048" s="6"/>
      <c r="T1048" s="6"/>
      <c r="U1048" s="6"/>
      <c r="V1048" s="6"/>
      <c r="W1048" s="6"/>
      <c r="X1048" s="6"/>
      <c r="Y1048" s="6"/>
      <c r="Z1048" s="6"/>
      <c r="AA1048" s="6"/>
      <c r="AB1048" s="6"/>
    </row>
    <row r="1049" spans="1:150" ht="14.25" customHeight="1" x14ac:dyDescent="0.35">
      <c r="A1049" s="257"/>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257"/>
      <c r="AE1049" s="257"/>
      <c r="AF1049" s="257"/>
      <c r="AG1049" s="257"/>
      <c r="AH1049" s="257"/>
      <c r="AI1049" s="257"/>
      <c r="AJ1049" s="257"/>
      <c r="AK1049" s="257"/>
      <c r="AL1049" s="257"/>
      <c r="AM1049" s="257"/>
      <c r="AN1049" s="257"/>
      <c r="AO1049" s="257"/>
      <c r="AP1049" s="257"/>
      <c r="AQ1049" s="257"/>
      <c r="AR1049" s="257"/>
      <c r="AS1049" s="257"/>
      <c r="AT1049" s="257"/>
      <c r="AU1049" s="257"/>
      <c r="AV1049" s="257"/>
      <c r="AW1049" s="257"/>
      <c r="AX1049" s="257"/>
      <c r="AY1049" s="257"/>
      <c r="AZ1049" s="257"/>
      <c r="BA1049" s="257"/>
      <c r="BB1049" s="257"/>
      <c r="BC1049" s="257"/>
      <c r="BD1049" s="257"/>
      <c r="BE1049" s="257"/>
      <c r="BF1049" s="257"/>
      <c r="BG1049" s="257"/>
      <c r="BH1049" s="257"/>
      <c r="BI1049" s="257"/>
      <c r="BJ1049" s="257"/>
      <c r="BK1049" s="257"/>
      <c r="BL1049" s="257"/>
      <c r="BM1049" s="257"/>
      <c r="BN1049" s="257"/>
      <c r="BO1049" s="257"/>
      <c r="BP1049" s="257"/>
      <c r="BQ1049" s="257"/>
      <c r="BR1049" s="257"/>
      <c r="BS1049" s="257"/>
      <c r="BT1049" s="257"/>
      <c r="BU1049" s="257"/>
      <c r="BV1049" s="257"/>
      <c r="BW1049" s="257"/>
      <c r="BX1049" s="257"/>
      <c r="BY1049" s="257"/>
      <c r="BZ1049" s="257"/>
      <c r="CA1049" s="257"/>
      <c r="CB1049" s="257"/>
      <c r="CC1049" s="257"/>
      <c r="CD1049" s="257"/>
      <c r="CE1049" s="257"/>
      <c r="CF1049" s="257"/>
      <c r="CG1049" s="257"/>
      <c r="CH1049" s="257"/>
      <c r="CI1049" s="257"/>
      <c r="CJ1049" s="257"/>
      <c r="CK1049" s="257"/>
      <c r="CL1049" s="257"/>
      <c r="CM1049" s="257"/>
      <c r="CN1049" s="257"/>
    </row>
    <row r="1050" spans="1:150" ht="14.25" customHeight="1" x14ac:dyDescent="0.35">
      <c r="A1050" s="257"/>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257"/>
      <c r="AE1050" s="257"/>
      <c r="AF1050" s="257"/>
      <c r="AG1050" s="257"/>
      <c r="AH1050" s="257"/>
      <c r="AI1050" s="257"/>
      <c r="AJ1050" s="257"/>
      <c r="AK1050" s="257"/>
      <c r="AL1050" s="257"/>
      <c r="AM1050" s="257"/>
      <c r="AN1050" s="257"/>
      <c r="AO1050" s="257"/>
      <c r="AP1050" s="257"/>
      <c r="AQ1050" s="257"/>
      <c r="AR1050" s="257"/>
      <c r="AS1050" s="257"/>
      <c r="AT1050" s="257"/>
      <c r="AU1050" s="257"/>
      <c r="AV1050" s="257"/>
      <c r="AW1050" s="257"/>
      <c r="AX1050" s="257"/>
      <c r="AY1050" s="257"/>
      <c r="AZ1050" s="257"/>
      <c r="BA1050" s="257"/>
      <c r="BB1050" s="257"/>
      <c r="BC1050" s="257"/>
      <c r="BD1050" s="257"/>
      <c r="BE1050" s="257"/>
      <c r="BF1050" s="257"/>
      <c r="BG1050" s="257"/>
      <c r="BH1050" s="257"/>
      <c r="BI1050" s="257"/>
      <c r="BJ1050" s="257"/>
      <c r="BK1050" s="257"/>
      <c r="BL1050" s="257"/>
      <c r="BM1050" s="257"/>
      <c r="BN1050" s="257"/>
      <c r="BO1050" s="257"/>
      <c r="BP1050" s="257"/>
      <c r="BQ1050" s="257"/>
      <c r="BR1050" s="257"/>
      <c r="BS1050" s="257"/>
      <c r="BT1050" s="257"/>
      <c r="BU1050" s="257"/>
      <c r="BV1050" s="257"/>
      <c r="BW1050" s="257"/>
      <c r="BX1050" s="257"/>
      <c r="BY1050" s="257"/>
      <c r="BZ1050" s="257"/>
      <c r="CA1050" s="257"/>
      <c r="CB1050" s="257"/>
      <c r="CC1050" s="257"/>
      <c r="CD1050" s="257"/>
      <c r="CE1050" s="257"/>
      <c r="CF1050" s="257"/>
      <c r="CG1050" s="257"/>
      <c r="CH1050" s="257"/>
      <c r="CI1050" s="257"/>
      <c r="CJ1050" s="257"/>
      <c r="CK1050" s="257"/>
      <c r="CL1050" s="257"/>
      <c r="CM1050" s="257"/>
      <c r="CN1050" s="257"/>
    </row>
    <row r="1051" spans="1:150" ht="14.25" customHeight="1" x14ac:dyDescent="0.35"/>
    <row r="1052" spans="1:150" ht="14.25" customHeight="1" x14ac:dyDescent="0.35">
      <c r="D1052" s="235" t="s">
        <v>121</v>
      </c>
      <c r="E1052" s="235"/>
      <c r="F1052" s="235"/>
      <c r="G1052" s="235"/>
      <c r="H1052" s="235"/>
      <c r="I1052" s="235"/>
      <c r="J1052" s="235"/>
      <c r="K1052" s="235"/>
      <c r="L1052" s="235"/>
      <c r="M1052" s="235"/>
      <c r="N1052" s="235"/>
      <c r="O1052" s="235"/>
      <c r="P1052" s="235"/>
      <c r="Q1052" s="235"/>
      <c r="R1052" s="235"/>
      <c r="S1052" s="235"/>
      <c r="T1052" s="235"/>
      <c r="U1052" s="235"/>
      <c r="V1052" s="235"/>
      <c r="W1052" s="235"/>
      <c r="X1052" s="235"/>
      <c r="Y1052" s="235"/>
      <c r="Z1052" s="235"/>
      <c r="AA1052" s="235"/>
      <c r="AB1052" s="235"/>
      <c r="AC1052" s="235"/>
      <c r="AD1052" s="235"/>
      <c r="AE1052" s="235"/>
      <c r="AF1052" s="235"/>
      <c r="AG1052" s="235"/>
      <c r="AH1052" s="235"/>
      <c r="AI1052" s="235"/>
      <c r="AJ1052" s="235"/>
      <c r="AK1052" s="235"/>
      <c r="AL1052" s="235"/>
      <c r="AM1052" s="235"/>
      <c r="AN1052" s="235"/>
      <c r="AO1052" s="235"/>
      <c r="AP1052" s="235"/>
      <c r="AQ1052" s="235"/>
      <c r="AR1052" s="235"/>
      <c r="AS1052" s="235"/>
      <c r="AT1052" s="235"/>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EH1052" s="130" t="s">
        <v>331</v>
      </c>
    </row>
    <row r="1053" spans="1:150" ht="14.25" customHeight="1" x14ac:dyDescent="0.35">
      <c r="D1053" s="250"/>
      <c r="E1053" s="250"/>
      <c r="F1053" s="250"/>
      <c r="G1053" s="250"/>
      <c r="H1053" s="250"/>
      <c r="I1053" s="250"/>
      <c r="J1053" s="250"/>
      <c r="K1053" s="250"/>
      <c r="L1053" s="250"/>
      <c r="M1053" s="250"/>
      <c r="N1053" s="250"/>
      <c r="O1053" s="250"/>
      <c r="P1053" s="250"/>
      <c r="Q1053" s="250"/>
      <c r="R1053" s="250"/>
      <c r="S1053" s="250"/>
      <c r="T1053" s="250"/>
      <c r="U1053" s="250"/>
      <c r="V1053" s="250"/>
      <c r="W1053" s="250"/>
      <c r="X1053" s="250"/>
      <c r="Y1053" s="250"/>
      <c r="Z1053" s="250"/>
      <c r="AA1053" s="250"/>
      <c r="AB1053" s="250"/>
      <c r="AC1053" s="250"/>
      <c r="AD1053" s="250"/>
      <c r="AE1053" s="250"/>
      <c r="AF1053" s="250"/>
      <c r="AG1053" s="250"/>
      <c r="AH1053" s="250"/>
      <c r="AI1053" s="250"/>
      <c r="AJ1053" s="250"/>
      <c r="AK1053" s="250"/>
      <c r="AL1053" s="250"/>
      <c r="AM1053" s="250"/>
      <c r="AN1053" s="250"/>
      <c r="AO1053" s="250"/>
      <c r="AP1053" s="250"/>
      <c r="AQ1053" s="250"/>
      <c r="AR1053" s="250"/>
      <c r="AS1053" s="250"/>
      <c r="AT1053" s="250"/>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EH1053" s="638" t="s">
        <v>330</v>
      </c>
      <c r="EI1053" s="638">
        <v>2005</v>
      </c>
      <c r="EJ1053" s="638" t="s">
        <v>2145</v>
      </c>
      <c r="EK1053" s="136"/>
      <c r="EL1053" s="136"/>
      <c r="EM1053" s="136"/>
      <c r="EN1053" s="136"/>
      <c r="EO1053" s="136"/>
      <c r="EP1053" s="136"/>
      <c r="EQ1053" s="136"/>
      <c r="ER1053" s="136"/>
      <c r="ES1053" s="136"/>
      <c r="ET1053" s="136"/>
    </row>
    <row r="1054" spans="1:150" ht="14.25" customHeight="1" x14ac:dyDescent="0.35">
      <c r="D1054" s="333">
        <v>1993</v>
      </c>
      <c r="E1054" s="333"/>
      <c r="F1054" s="333"/>
      <c r="G1054" s="333"/>
      <c r="H1054" s="333"/>
      <c r="I1054" s="333"/>
      <c r="J1054" s="333"/>
      <c r="K1054" s="333"/>
      <c r="L1054" s="333"/>
      <c r="M1054" s="333"/>
      <c r="N1054" s="333"/>
      <c r="O1054" s="333"/>
      <c r="P1054" s="333"/>
      <c r="Q1054" s="333"/>
      <c r="R1054" s="333">
        <v>2005</v>
      </c>
      <c r="S1054" s="333"/>
      <c r="T1054" s="333"/>
      <c r="U1054" s="333"/>
      <c r="V1054" s="333"/>
      <c r="W1054" s="333"/>
      <c r="X1054" s="333"/>
      <c r="Y1054" s="333"/>
      <c r="Z1054" s="333"/>
      <c r="AA1054" s="333"/>
      <c r="AB1054" s="333"/>
      <c r="AC1054" s="333"/>
      <c r="AD1054" s="333"/>
      <c r="AE1054" s="333"/>
      <c r="AF1054" s="333" t="s">
        <v>2145</v>
      </c>
      <c r="AG1054" s="333"/>
      <c r="AH1054" s="333"/>
      <c r="AI1054" s="333"/>
      <c r="AJ1054" s="333"/>
      <c r="AK1054" s="333"/>
      <c r="AL1054" s="333"/>
      <c r="AM1054" s="333"/>
      <c r="AN1054" s="333"/>
      <c r="AO1054" s="333"/>
      <c r="AP1054" s="333"/>
      <c r="AQ1054" s="333"/>
      <c r="AR1054" s="333"/>
      <c r="AS1054" s="333"/>
      <c r="AT1054" s="333"/>
      <c r="AU1054" s="16"/>
      <c r="AV1054" s="16"/>
      <c r="AW1054" s="3"/>
      <c r="AX1054" s="3"/>
      <c r="AY1054" s="3"/>
      <c r="AZ1054" s="3"/>
      <c r="BA1054" s="3"/>
      <c r="BB1054" s="3"/>
      <c r="BC1054" s="3"/>
      <c r="BD1054" s="3"/>
      <c r="BE1054" s="3"/>
      <c r="BF1054" s="3"/>
      <c r="BG1054" s="3"/>
      <c r="BH1054" s="3"/>
      <c r="BI1054" s="3"/>
      <c r="EH1054" s="639">
        <f>+N1058</f>
        <v>252099</v>
      </c>
      <c r="EI1054" s="639">
        <f>+AB1058</f>
        <v>280881</v>
      </c>
      <c r="EJ1054" s="639">
        <f>+AP1058</f>
        <v>299712</v>
      </c>
    </row>
    <row r="1055" spans="1:150" ht="14.25" customHeight="1" x14ac:dyDescent="0.35">
      <c r="D1055" s="333"/>
      <c r="E1055" s="333"/>
      <c r="F1055" s="333"/>
      <c r="G1055" s="333"/>
      <c r="H1055" s="333"/>
      <c r="I1055" s="333"/>
      <c r="J1055" s="333"/>
      <c r="K1055" s="333"/>
      <c r="L1055" s="333"/>
      <c r="M1055" s="333"/>
      <c r="N1055" s="333"/>
      <c r="O1055" s="333"/>
      <c r="P1055" s="333"/>
      <c r="Q1055" s="333"/>
      <c r="R1055" s="333"/>
      <c r="S1055" s="333"/>
      <c r="T1055" s="333"/>
      <c r="U1055" s="333"/>
      <c r="V1055" s="333"/>
      <c r="W1055" s="333"/>
      <c r="X1055" s="333"/>
      <c r="Y1055" s="333"/>
      <c r="Z1055" s="333"/>
      <c r="AA1055" s="333"/>
      <c r="AB1055" s="333"/>
      <c r="AC1055" s="333"/>
      <c r="AD1055" s="333"/>
      <c r="AE1055" s="333"/>
      <c r="AF1055" s="333"/>
      <c r="AG1055" s="333"/>
      <c r="AH1055" s="333"/>
      <c r="AI1055" s="333"/>
      <c r="AJ1055" s="333"/>
      <c r="AK1055" s="333"/>
      <c r="AL1055" s="333"/>
      <c r="AM1055" s="333"/>
      <c r="AN1055" s="333"/>
      <c r="AO1055" s="333"/>
      <c r="AP1055" s="333"/>
      <c r="AQ1055" s="333"/>
      <c r="AR1055" s="333"/>
      <c r="AS1055" s="333"/>
      <c r="AT1055" s="333"/>
      <c r="AU1055" s="8"/>
      <c r="AV1055" s="8"/>
      <c r="AW1055" s="3"/>
      <c r="AX1055" s="3"/>
      <c r="AY1055" s="3"/>
      <c r="AZ1055" s="3"/>
      <c r="BA1055" s="3"/>
      <c r="BB1055" s="3"/>
      <c r="BC1055" s="3"/>
      <c r="BD1055" s="3"/>
      <c r="BE1055" s="3"/>
      <c r="BF1055" s="3"/>
      <c r="BG1055" s="3"/>
      <c r="BH1055" s="3"/>
      <c r="BI1055" s="3"/>
    </row>
    <row r="1056" spans="1:150" ht="14.25" customHeight="1" x14ac:dyDescent="0.35">
      <c r="D1056" s="319" t="s">
        <v>122</v>
      </c>
      <c r="E1056" s="319"/>
      <c r="F1056" s="319"/>
      <c r="G1056" s="319"/>
      <c r="H1056" s="319"/>
      <c r="I1056" s="319" t="s">
        <v>123</v>
      </c>
      <c r="J1056" s="319"/>
      <c r="K1056" s="319"/>
      <c r="L1056" s="319"/>
      <c r="M1056" s="319"/>
      <c r="N1056" s="319" t="s">
        <v>124</v>
      </c>
      <c r="O1056" s="319"/>
      <c r="P1056" s="319"/>
      <c r="Q1056" s="319"/>
      <c r="R1056" s="319" t="s">
        <v>122</v>
      </c>
      <c r="S1056" s="319"/>
      <c r="T1056" s="319"/>
      <c r="U1056" s="319"/>
      <c r="V1056" s="319"/>
      <c r="W1056" s="319" t="s">
        <v>123</v>
      </c>
      <c r="X1056" s="319"/>
      <c r="Y1056" s="319"/>
      <c r="Z1056" s="319"/>
      <c r="AA1056" s="319"/>
      <c r="AB1056" s="319" t="s">
        <v>124</v>
      </c>
      <c r="AC1056" s="319"/>
      <c r="AD1056" s="319"/>
      <c r="AE1056" s="319"/>
      <c r="AF1056" s="319" t="s">
        <v>122</v>
      </c>
      <c r="AG1056" s="319"/>
      <c r="AH1056" s="319"/>
      <c r="AI1056" s="319"/>
      <c r="AJ1056" s="319"/>
      <c r="AK1056" s="319" t="s">
        <v>123</v>
      </c>
      <c r="AL1056" s="319"/>
      <c r="AM1056" s="319"/>
      <c r="AN1056" s="319"/>
      <c r="AO1056" s="319"/>
      <c r="AP1056" s="319" t="s">
        <v>124</v>
      </c>
      <c r="AQ1056" s="319"/>
      <c r="AR1056" s="319"/>
      <c r="AS1056" s="319"/>
      <c r="AT1056" s="319"/>
      <c r="AU1056" s="10"/>
      <c r="AV1056" s="10"/>
      <c r="AW1056" s="3"/>
      <c r="AX1056" s="3"/>
      <c r="AY1056" s="3"/>
      <c r="AZ1056" s="3"/>
      <c r="BA1056" s="3"/>
      <c r="BB1056" s="3"/>
      <c r="BC1056" s="3"/>
      <c r="BD1056" s="3"/>
      <c r="BE1056" s="3"/>
      <c r="BF1056" s="3"/>
      <c r="BG1056" s="3"/>
      <c r="BH1056" s="3"/>
      <c r="BI1056" s="3"/>
      <c r="EH1056" s="133"/>
      <c r="EI1056" s="133"/>
      <c r="EJ1056" s="133"/>
    </row>
    <row r="1057" spans="4:147" ht="14.25" customHeight="1" x14ac:dyDescent="0.35">
      <c r="D1057" s="319"/>
      <c r="E1057" s="319"/>
      <c r="F1057" s="319"/>
      <c r="G1057" s="319"/>
      <c r="H1057" s="319"/>
      <c r="I1057" s="319"/>
      <c r="J1057" s="319"/>
      <c r="K1057" s="319"/>
      <c r="L1057" s="319"/>
      <c r="M1057" s="319"/>
      <c r="N1057" s="319"/>
      <c r="O1057" s="319"/>
      <c r="P1057" s="319"/>
      <c r="Q1057" s="319"/>
      <c r="R1057" s="319"/>
      <c r="S1057" s="319"/>
      <c r="T1057" s="319"/>
      <c r="U1057" s="319"/>
      <c r="V1057" s="319"/>
      <c r="W1057" s="319"/>
      <c r="X1057" s="319"/>
      <c r="Y1057" s="319"/>
      <c r="Z1057" s="319"/>
      <c r="AA1057" s="319"/>
      <c r="AB1057" s="319"/>
      <c r="AC1057" s="319"/>
      <c r="AD1057" s="319"/>
      <c r="AE1057" s="319"/>
      <c r="AF1057" s="319"/>
      <c r="AG1057" s="319"/>
      <c r="AH1057" s="319"/>
      <c r="AI1057" s="319"/>
      <c r="AJ1057" s="319"/>
      <c r="AK1057" s="319"/>
      <c r="AL1057" s="319"/>
      <c r="AM1057" s="319"/>
      <c r="AN1057" s="319"/>
      <c r="AO1057" s="319"/>
      <c r="AP1057" s="319"/>
      <c r="AQ1057" s="319"/>
      <c r="AR1057" s="319"/>
      <c r="AS1057" s="319"/>
      <c r="AT1057" s="319"/>
      <c r="AU1057" s="10"/>
      <c r="AV1057" s="10"/>
      <c r="AW1057" s="3"/>
      <c r="AX1057" s="3"/>
      <c r="AY1057" s="3"/>
      <c r="AZ1057" s="3"/>
      <c r="BA1057" s="3"/>
      <c r="BB1057" s="3"/>
      <c r="BC1057" s="3"/>
      <c r="BD1057" s="3"/>
      <c r="BE1057" s="3"/>
      <c r="BF1057" s="3"/>
      <c r="BG1057" s="3"/>
      <c r="BH1057" s="3"/>
      <c r="BI1057" s="3"/>
      <c r="CF1057" s="3"/>
      <c r="CG1057" s="3"/>
      <c r="CH1057" s="3"/>
      <c r="CI1057" s="3"/>
      <c r="CJ1057" s="3"/>
      <c r="CK1057" s="3"/>
      <c r="CL1057" s="3"/>
      <c r="CM1057" s="3"/>
    </row>
    <row r="1058" spans="4:147" ht="14.25" customHeight="1" x14ac:dyDescent="0.35">
      <c r="D1058" s="331">
        <v>244819</v>
      </c>
      <c r="E1058" s="197"/>
      <c r="F1058" s="197"/>
      <c r="G1058" s="197"/>
      <c r="H1058" s="197"/>
      <c r="I1058" s="331">
        <v>7280</v>
      </c>
      <c r="J1058" s="197"/>
      <c r="K1058" s="197"/>
      <c r="L1058" s="197"/>
      <c r="M1058" s="197"/>
      <c r="N1058" s="327">
        <f>+D1058+I1058</f>
        <v>252099</v>
      </c>
      <c r="O1058" s="328"/>
      <c r="P1058" s="328"/>
      <c r="Q1058" s="328"/>
      <c r="R1058" s="331">
        <v>273076</v>
      </c>
      <c r="S1058" s="197"/>
      <c r="T1058" s="197"/>
      <c r="U1058" s="197"/>
      <c r="V1058" s="197"/>
      <c r="W1058" s="331">
        <v>7805</v>
      </c>
      <c r="X1058" s="197"/>
      <c r="Y1058" s="197"/>
      <c r="Z1058" s="197"/>
      <c r="AA1058" s="197"/>
      <c r="AB1058" s="331">
        <f>+R1058+W1058</f>
        <v>280881</v>
      </c>
      <c r="AC1058" s="331"/>
      <c r="AD1058" s="331"/>
      <c r="AE1058" s="331"/>
      <c r="AF1058" s="331">
        <v>291688</v>
      </c>
      <c r="AG1058" s="197"/>
      <c r="AH1058" s="197"/>
      <c r="AI1058" s="197"/>
      <c r="AJ1058" s="197"/>
      <c r="AK1058" s="331">
        <v>8024</v>
      </c>
      <c r="AL1058" s="197"/>
      <c r="AM1058" s="197"/>
      <c r="AN1058" s="197"/>
      <c r="AO1058" s="197"/>
      <c r="AP1058" s="331">
        <f>+AF1058+AK1058</f>
        <v>299712</v>
      </c>
      <c r="AQ1058" s="331"/>
      <c r="AR1058" s="331"/>
      <c r="AS1058" s="331"/>
      <c r="AT1058" s="331"/>
      <c r="AU1058" s="13"/>
      <c r="AV1058" s="13"/>
      <c r="AW1058" s="13"/>
      <c r="CF1058" s="3"/>
      <c r="CG1058" s="3"/>
      <c r="CH1058" s="3"/>
      <c r="CI1058" s="3"/>
      <c r="CJ1058" s="3"/>
      <c r="CK1058" s="3"/>
      <c r="CL1058" s="3"/>
      <c r="CM1058" s="3"/>
    </row>
    <row r="1059" spans="4:147" ht="14.25" customHeight="1" x14ac:dyDescent="0.35">
      <c r="D1059" s="197"/>
      <c r="E1059" s="197"/>
      <c r="F1059" s="197"/>
      <c r="G1059" s="197"/>
      <c r="H1059" s="197"/>
      <c r="I1059" s="197"/>
      <c r="J1059" s="197"/>
      <c r="K1059" s="197"/>
      <c r="L1059" s="197"/>
      <c r="M1059" s="197"/>
      <c r="N1059" s="329"/>
      <c r="O1059" s="330"/>
      <c r="P1059" s="330"/>
      <c r="Q1059" s="330"/>
      <c r="R1059" s="197"/>
      <c r="S1059" s="197"/>
      <c r="T1059" s="197"/>
      <c r="U1059" s="197"/>
      <c r="V1059" s="197"/>
      <c r="W1059" s="197"/>
      <c r="X1059" s="197"/>
      <c r="Y1059" s="197"/>
      <c r="Z1059" s="197"/>
      <c r="AA1059" s="197"/>
      <c r="AB1059" s="331"/>
      <c r="AC1059" s="331"/>
      <c r="AD1059" s="331"/>
      <c r="AE1059" s="331"/>
      <c r="AF1059" s="197"/>
      <c r="AG1059" s="197"/>
      <c r="AH1059" s="197"/>
      <c r="AI1059" s="197"/>
      <c r="AJ1059" s="197"/>
      <c r="AK1059" s="197"/>
      <c r="AL1059" s="197"/>
      <c r="AM1059" s="197"/>
      <c r="AN1059" s="197"/>
      <c r="AO1059" s="197"/>
      <c r="AP1059" s="331"/>
      <c r="AQ1059" s="331"/>
      <c r="AR1059" s="331"/>
      <c r="AS1059" s="331"/>
      <c r="AT1059" s="331"/>
      <c r="AU1059" s="14"/>
      <c r="AV1059" s="14"/>
      <c r="AW1059" s="14"/>
      <c r="CF1059" s="3"/>
      <c r="CG1059" s="3"/>
      <c r="CH1059" s="3"/>
      <c r="CI1059" s="3"/>
      <c r="CJ1059" s="3"/>
      <c r="CK1059" s="3"/>
      <c r="CL1059" s="3"/>
      <c r="CM1059" s="3"/>
    </row>
    <row r="1060" spans="4:147" ht="14.25" customHeight="1" x14ac:dyDescent="0.35">
      <c r="D1060" s="61" t="s">
        <v>375</v>
      </c>
      <c r="E1060" s="72"/>
      <c r="F1060" s="72"/>
      <c r="G1060" s="72"/>
      <c r="H1060" s="72"/>
      <c r="I1060" s="72"/>
      <c r="J1060" s="72"/>
      <c r="K1060" s="72"/>
      <c r="L1060" s="72"/>
      <c r="M1060" s="72"/>
      <c r="N1060" s="72"/>
      <c r="O1060" s="72"/>
      <c r="P1060" s="72"/>
      <c r="Q1060" s="72"/>
      <c r="R1060" s="72"/>
      <c r="S1060" s="72"/>
      <c r="T1060" s="39"/>
      <c r="U1060" s="39"/>
      <c r="V1060" s="39"/>
      <c r="W1060" s="39"/>
      <c r="X1060" s="39"/>
      <c r="Y1060" s="72"/>
      <c r="Z1060" s="72"/>
      <c r="AA1060" s="72"/>
      <c r="AB1060" s="72"/>
      <c r="AC1060" s="72"/>
      <c r="AD1060" s="72"/>
      <c r="AE1060" s="72"/>
      <c r="AF1060" s="72"/>
      <c r="AG1060" s="72"/>
      <c r="AH1060" s="72"/>
      <c r="AI1060" s="72"/>
      <c r="AJ1060" s="72"/>
      <c r="AK1060" s="72"/>
      <c r="AL1060" s="72"/>
      <c r="AM1060" s="72"/>
      <c r="AN1060" s="72"/>
      <c r="AO1060" s="72"/>
      <c r="AP1060" s="72"/>
      <c r="AQ1060" s="72"/>
      <c r="AR1060" s="72"/>
      <c r="AS1060" s="72"/>
      <c r="AT1060" s="72"/>
      <c r="AU1060" s="18"/>
      <c r="AV1060" s="18"/>
      <c r="AW1060" s="18"/>
    </row>
    <row r="1061" spans="4:147" ht="14.25" customHeight="1" x14ac:dyDescent="0.35">
      <c r="AV1061" s="12" t="s">
        <v>142</v>
      </c>
    </row>
    <row r="1062" spans="4:147" ht="14.25" customHeight="1" x14ac:dyDescent="0.35">
      <c r="D1062" s="235" t="s">
        <v>174</v>
      </c>
      <c r="E1062" s="235"/>
      <c r="F1062" s="235"/>
      <c r="G1062" s="235"/>
      <c r="H1062" s="235"/>
      <c r="I1062" s="235"/>
      <c r="J1062" s="235"/>
      <c r="K1062" s="235"/>
      <c r="L1062" s="235"/>
      <c r="M1062" s="235"/>
      <c r="N1062" s="235"/>
      <c r="O1062" s="235"/>
      <c r="P1062" s="235"/>
      <c r="Q1062" s="235"/>
      <c r="R1062" s="235"/>
      <c r="S1062" s="235"/>
      <c r="T1062" s="235"/>
      <c r="U1062" s="235"/>
      <c r="V1062" s="235"/>
      <c r="W1062" s="235"/>
      <c r="X1062" s="235"/>
      <c r="Y1062" s="235"/>
      <c r="Z1062" s="235"/>
      <c r="AA1062" s="235"/>
      <c r="AB1062" s="235"/>
      <c r="AC1062" s="235"/>
      <c r="AD1062" s="235"/>
      <c r="AE1062" s="235"/>
      <c r="AF1062" s="235"/>
      <c r="AG1062" s="235"/>
      <c r="AH1062" s="235"/>
      <c r="AI1062" s="235"/>
      <c r="AJ1062" s="235"/>
      <c r="AK1062" s="235"/>
      <c r="AL1062" s="235"/>
      <c r="AM1062" s="235"/>
      <c r="AN1062" s="235"/>
      <c r="AO1062" s="235"/>
      <c r="AP1062" s="235"/>
      <c r="AQ1062" s="235"/>
      <c r="AR1062" s="235"/>
      <c r="AS1062" s="235"/>
      <c r="AT1062" s="235"/>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row>
    <row r="1063" spans="4:147" ht="14.25" customHeight="1" x14ac:dyDescent="0.35">
      <c r="D1063" s="235"/>
      <c r="E1063" s="235"/>
      <c r="F1063" s="235"/>
      <c r="G1063" s="235"/>
      <c r="H1063" s="235"/>
      <c r="I1063" s="235"/>
      <c r="J1063" s="235"/>
      <c r="K1063" s="235"/>
      <c r="L1063" s="235"/>
      <c r="M1063" s="235"/>
      <c r="N1063" s="235"/>
      <c r="O1063" s="235"/>
      <c r="P1063" s="235"/>
      <c r="Q1063" s="235"/>
      <c r="R1063" s="235"/>
      <c r="S1063" s="235"/>
      <c r="T1063" s="235"/>
      <c r="U1063" s="235"/>
      <c r="V1063" s="235"/>
      <c r="W1063" s="235"/>
      <c r="X1063" s="235"/>
      <c r="Y1063" s="235"/>
      <c r="Z1063" s="235"/>
      <c r="AA1063" s="235"/>
      <c r="AB1063" s="235"/>
      <c r="AC1063" s="235"/>
      <c r="AD1063" s="235"/>
      <c r="AE1063" s="235"/>
      <c r="AF1063" s="235"/>
      <c r="AG1063" s="235"/>
      <c r="AH1063" s="235"/>
      <c r="AI1063" s="235"/>
      <c r="AJ1063" s="235"/>
      <c r="AK1063" s="235"/>
      <c r="AL1063" s="235"/>
      <c r="AM1063" s="235"/>
      <c r="AN1063" s="235"/>
      <c r="AO1063" s="235"/>
      <c r="AP1063" s="235"/>
      <c r="AQ1063" s="235"/>
      <c r="AR1063" s="235"/>
      <c r="AS1063" s="235"/>
      <c r="AT1063" s="235"/>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row>
    <row r="1064" spans="4:147" ht="14.25" customHeight="1" x14ac:dyDescent="0.35">
      <c r="D1064" s="190" t="s">
        <v>125</v>
      </c>
      <c r="E1064" s="190"/>
      <c r="F1064" s="190"/>
      <c r="G1064" s="190"/>
      <c r="H1064" s="190"/>
      <c r="I1064" s="190"/>
      <c r="J1064" s="190"/>
      <c r="K1064" s="190"/>
      <c r="L1064" s="190"/>
      <c r="M1064" s="190"/>
      <c r="N1064" s="190"/>
      <c r="O1064" s="190"/>
      <c r="P1064" s="190" t="s">
        <v>124</v>
      </c>
      <c r="Q1064" s="190"/>
      <c r="R1064" s="190"/>
      <c r="S1064" s="190"/>
      <c r="T1064" s="190"/>
      <c r="U1064" s="190"/>
      <c r="V1064" s="190"/>
      <c r="W1064" s="190"/>
      <c r="X1064" s="190"/>
      <c r="Y1064" s="190"/>
      <c r="Z1064" s="190" t="s">
        <v>126</v>
      </c>
      <c r="AA1064" s="190"/>
      <c r="AB1064" s="190"/>
      <c r="AC1064" s="190"/>
      <c r="AD1064" s="190"/>
      <c r="AE1064" s="190"/>
      <c r="AF1064" s="190"/>
      <c r="AG1064" s="190"/>
      <c r="AH1064" s="190"/>
      <c r="AI1064" s="190"/>
      <c r="AJ1064" s="231" t="s">
        <v>127</v>
      </c>
      <c r="AK1064" s="232"/>
      <c r="AL1064" s="232"/>
      <c r="AM1064" s="232"/>
      <c r="AN1064" s="232"/>
      <c r="AO1064" s="232"/>
      <c r="AP1064" s="232"/>
      <c r="AQ1064" s="232"/>
      <c r="AR1064" s="232"/>
      <c r="AS1064" s="232"/>
      <c r="AT1064" s="233"/>
      <c r="BU1064" s="3"/>
      <c r="BV1064" s="3"/>
      <c r="BW1064" s="3"/>
      <c r="BX1064" s="3"/>
      <c r="BY1064" s="3"/>
      <c r="BZ1064" s="3"/>
      <c r="CA1064" s="3"/>
      <c r="CB1064" s="3"/>
      <c r="CC1064" s="3"/>
      <c r="CD1064" s="3"/>
      <c r="CE1064" s="3"/>
      <c r="CF1064" s="3"/>
      <c r="CG1064" s="3"/>
      <c r="CH1064" s="3"/>
      <c r="CI1064" s="3"/>
      <c r="CJ1064" s="3"/>
      <c r="CK1064" s="3"/>
      <c r="CL1064" s="3"/>
      <c r="CM1064" s="3"/>
      <c r="EI1064" s="132"/>
      <c r="EJ1064" s="132"/>
      <c r="EK1064" s="132"/>
      <c r="EL1064" s="132"/>
      <c r="EN1064" s="132"/>
      <c r="EO1064" s="132"/>
      <c r="EP1064" s="132"/>
      <c r="EQ1064" s="132"/>
    </row>
    <row r="1065" spans="4:147" ht="14.25" customHeight="1" x14ac:dyDescent="0.35">
      <c r="D1065" s="190"/>
      <c r="E1065" s="190"/>
      <c r="F1065" s="190"/>
      <c r="G1065" s="190"/>
      <c r="H1065" s="190"/>
      <c r="I1065" s="190"/>
      <c r="J1065" s="190"/>
      <c r="K1065" s="190"/>
      <c r="L1065" s="190"/>
      <c r="M1065" s="190"/>
      <c r="N1065" s="190"/>
      <c r="O1065" s="190"/>
      <c r="P1065" s="190"/>
      <c r="Q1065" s="190"/>
      <c r="R1065" s="190"/>
      <c r="S1065" s="190"/>
      <c r="T1065" s="190"/>
      <c r="U1065" s="190"/>
      <c r="V1065" s="190"/>
      <c r="W1065" s="190"/>
      <c r="X1065" s="190"/>
      <c r="Y1065" s="190"/>
      <c r="Z1065" s="190"/>
      <c r="AA1065" s="190"/>
      <c r="AB1065" s="190"/>
      <c r="AC1065" s="190"/>
      <c r="AD1065" s="190"/>
      <c r="AE1065" s="190"/>
      <c r="AF1065" s="190"/>
      <c r="AG1065" s="190"/>
      <c r="AH1065" s="190"/>
      <c r="AI1065" s="190"/>
      <c r="AJ1065" s="236"/>
      <c r="AK1065" s="237"/>
      <c r="AL1065" s="237"/>
      <c r="AM1065" s="237"/>
      <c r="AN1065" s="237"/>
      <c r="AO1065" s="237"/>
      <c r="AP1065" s="237"/>
      <c r="AQ1065" s="237"/>
      <c r="AR1065" s="237"/>
      <c r="AS1065" s="237"/>
      <c r="AT1065" s="238"/>
      <c r="BU1065" s="3"/>
      <c r="BV1065" s="3"/>
      <c r="BW1065" s="3"/>
      <c r="BX1065" s="3"/>
      <c r="BY1065" s="3"/>
      <c r="BZ1065" s="3"/>
      <c r="CA1065" s="3"/>
      <c r="CB1065" s="3"/>
      <c r="CC1065" s="3"/>
      <c r="CD1065" s="3"/>
      <c r="CE1065" s="3"/>
      <c r="CF1065" s="3"/>
      <c r="CG1065" s="3"/>
      <c r="CH1065" s="3"/>
      <c r="CI1065" s="3"/>
      <c r="CJ1065" s="3"/>
      <c r="CK1065" s="3"/>
      <c r="CL1065" s="3"/>
      <c r="CM1065" s="3"/>
      <c r="EH1065" s="132" t="s">
        <v>125</v>
      </c>
      <c r="EI1065" s="132" t="s">
        <v>34</v>
      </c>
      <c r="EJ1065" s="130" t="s">
        <v>139</v>
      </c>
      <c r="EK1065" s="130" t="s">
        <v>141</v>
      </c>
      <c r="EL1065" s="132"/>
      <c r="EM1065" s="132"/>
      <c r="EN1065" s="132"/>
      <c r="EO1065" s="132"/>
      <c r="EP1065" s="132"/>
      <c r="EQ1065" s="132"/>
    </row>
    <row r="1066" spans="4:147" ht="14.25" customHeight="1" x14ac:dyDescent="0.35">
      <c r="D1066" s="188">
        <v>2005</v>
      </c>
      <c r="E1066" s="188"/>
      <c r="F1066" s="188"/>
      <c r="G1066" s="188"/>
      <c r="H1066" s="188"/>
      <c r="I1066" s="188"/>
      <c r="J1066" s="188"/>
      <c r="K1066" s="188"/>
      <c r="L1066" s="188"/>
      <c r="M1066" s="188"/>
      <c r="N1066" s="188"/>
      <c r="O1066" s="188"/>
      <c r="P1066" s="270">
        <f>+Z1066+AJ1066</f>
        <v>280881</v>
      </c>
      <c r="Q1066" s="271"/>
      <c r="R1066" s="271"/>
      <c r="S1066" s="271"/>
      <c r="T1066" s="271"/>
      <c r="U1066" s="271"/>
      <c r="V1066" s="271"/>
      <c r="W1066" s="271"/>
      <c r="X1066" s="271"/>
      <c r="Y1066" s="272"/>
      <c r="Z1066" s="270">
        <v>273076</v>
      </c>
      <c r="AA1066" s="271"/>
      <c r="AB1066" s="271"/>
      <c r="AC1066" s="271"/>
      <c r="AD1066" s="271"/>
      <c r="AE1066" s="271"/>
      <c r="AF1066" s="271"/>
      <c r="AG1066" s="271"/>
      <c r="AH1066" s="271"/>
      <c r="AI1066" s="272"/>
      <c r="AJ1066" s="270">
        <v>7805</v>
      </c>
      <c r="AK1066" s="271"/>
      <c r="AL1066" s="271"/>
      <c r="AM1066" s="271"/>
      <c r="AN1066" s="271"/>
      <c r="AO1066" s="271"/>
      <c r="AP1066" s="271"/>
      <c r="AQ1066" s="271"/>
      <c r="AR1066" s="271"/>
      <c r="AS1066" s="271"/>
      <c r="AT1066" s="272"/>
      <c r="CG1066" s="3"/>
      <c r="CH1066" s="3"/>
      <c r="CI1066" s="3"/>
      <c r="CJ1066" s="3"/>
      <c r="CK1066" s="3"/>
      <c r="CL1066" s="3"/>
      <c r="CM1066" s="3"/>
      <c r="EH1066" s="133">
        <v>2005</v>
      </c>
      <c r="EI1066" s="137">
        <f t="shared" ref="EI1066:EI1077" si="0">+P1066</f>
        <v>280881</v>
      </c>
      <c r="EJ1066" s="137">
        <v>534506</v>
      </c>
      <c r="EK1066" s="137">
        <v>42888592</v>
      </c>
      <c r="EL1066" s="640" t="s">
        <v>125</v>
      </c>
      <c r="EM1066" s="640" t="s">
        <v>34</v>
      </c>
      <c r="EN1066" s="641" t="s">
        <v>140</v>
      </c>
      <c r="EO1066" s="641" t="s">
        <v>141</v>
      </c>
      <c r="EP1066" s="137"/>
      <c r="EQ1066" s="137"/>
    </row>
    <row r="1067" spans="4:147" ht="14.25" customHeight="1" x14ac:dyDescent="0.35">
      <c r="D1067" s="188">
        <v>2006</v>
      </c>
      <c r="E1067" s="188"/>
      <c r="F1067" s="188"/>
      <c r="G1067" s="188"/>
      <c r="H1067" s="188"/>
      <c r="I1067" s="188"/>
      <c r="J1067" s="188"/>
      <c r="K1067" s="188"/>
      <c r="L1067" s="188"/>
      <c r="M1067" s="188"/>
      <c r="N1067" s="188"/>
      <c r="O1067" s="188"/>
      <c r="P1067" s="270">
        <f t="shared" ref="P1067:P1077" si="1">+Z1067+AJ1067</f>
        <v>282518</v>
      </c>
      <c r="Q1067" s="271"/>
      <c r="R1067" s="271"/>
      <c r="S1067" s="271"/>
      <c r="T1067" s="271"/>
      <c r="U1067" s="271"/>
      <c r="V1067" s="271"/>
      <c r="W1067" s="271"/>
      <c r="X1067" s="271"/>
      <c r="Y1067" s="272"/>
      <c r="Z1067" s="270">
        <v>274699</v>
      </c>
      <c r="AA1067" s="271"/>
      <c r="AB1067" s="271"/>
      <c r="AC1067" s="271"/>
      <c r="AD1067" s="271"/>
      <c r="AE1067" s="271"/>
      <c r="AF1067" s="271"/>
      <c r="AG1067" s="271"/>
      <c r="AH1067" s="271"/>
      <c r="AI1067" s="272"/>
      <c r="AJ1067" s="270">
        <v>7819</v>
      </c>
      <c r="AK1067" s="271"/>
      <c r="AL1067" s="271"/>
      <c r="AM1067" s="271"/>
      <c r="AN1067" s="271"/>
      <c r="AO1067" s="271"/>
      <c r="AP1067" s="271"/>
      <c r="AQ1067" s="271"/>
      <c r="AR1067" s="271"/>
      <c r="AS1067" s="271"/>
      <c r="AT1067" s="272"/>
      <c r="CG1067" s="3"/>
      <c r="CH1067" s="3"/>
      <c r="CI1067" s="3"/>
      <c r="CJ1067" s="3"/>
      <c r="CK1067" s="3"/>
      <c r="CL1067" s="3"/>
      <c r="CM1067" s="3"/>
      <c r="EH1067" s="133">
        <v>2006</v>
      </c>
      <c r="EI1067" s="137">
        <f t="shared" si="0"/>
        <v>282518</v>
      </c>
      <c r="EJ1067" s="137">
        <v>537530</v>
      </c>
      <c r="EK1067" s="137">
        <v>43405956</v>
      </c>
      <c r="EL1067" s="642" t="s">
        <v>128</v>
      </c>
      <c r="EM1067" s="643">
        <f>+EI1067/EI1066-1</f>
        <v>5.8280908997048186E-3</v>
      </c>
      <c r="EN1067" s="643">
        <f>+EJ1067/EJ1066-1</f>
        <v>5.6575604389847989E-3</v>
      </c>
      <c r="EO1067" s="643">
        <f>+EK1067/EK1066-1</f>
        <v>1.2062974694995843E-2</v>
      </c>
      <c r="EP1067" s="137"/>
      <c r="EQ1067" s="137"/>
    </row>
    <row r="1068" spans="4:147" ht="14.25" customHeight="1" x14ac:dyDescent="0.35">
      <c r="D1068" s="188">
        <v>2007</v>
      </c>
      <c r="E1068" s="188"/>
      <c r="F1068" s="188"/>
      <c r="G1068" s="188"/>
      <c r="H1068" s="188"/>
      <c r="I1068" s="188"/>
      <c r="J1068" s="188"/>
      <c r="K1068" s="188"/>
      <c r="L1068" s="188"/>
      <c r="M1068" s="188"/>
      <c r="N1068" s="188"/>
      <c r="O1068" s="188"/>
      <c r="P1068" s="270">
        <f t="shared" si="1"/>
        <v>284135</v>
      </c>
      <c r="Q1068" s="271"/>
      <c r="R1068" s="271"/>
      <c r="S1068" s="271"/>
      <c r="T1068" s="271"/>
      <c r="U1068" s="271"/>
      <c r="V1068" s="271"/>
      <c r="W1068" s="271"/>
      <c r="X1068" s="271"/>
      <c r="Y1068" s="272"/>
      <c r="Z1068" s="270">
        <v>276296</v>
      </c>
      <c r="AA1068" s="271"/>
      <c r="AB1068" s="271"/>
      <c r="AC1068" s="271"/>
      <c r="AD1068" s="271"/>
      <c r="AE1068" s="271"/>
      <c r="AF1068" s="271"/>
      <c r="AG1068" s="271"/>
      <c r="AH1068" s="271"/>
      <c r="AI1068" s="272"/>
      <c r="AJ1068" s="270">
        <v>7839</v>
      </c>
      <c r="AK1068" s="271"/>
      <c r="AL1068" s="271"/>
      <c r="AM1068" s="271"/>
      <c r="AN1068" s="271"/>
      <c r="AO1068" s="271"/>
      <c r="AP1068" s="271"/>
      <c r="AQ1068" s="271"/>
      <c r="AR1068" s="271"/>
      <c r="AS1068" s="271"/>
      <c r="AT1068" s="272"/>
      <c r="CG1068" s="3"/>
      <c r="CH1068" s="3"/>
      <c r="CI1068" s="3"/>
      <c r="CJ1068" s="3"/>
      <c r="CK1068" s="3"/>
      <c r="CL1068" s="3"/>
      <c r="CM1068" s="3"/>
      <c r="EH1068" s="133">
        <v>2007</v>
      </c>
      <c r="EI1068" s="137">
        <f t="shared" si="0"/>
        <v>284135</v>
      </c>
      <c r="EJ1068" s="137">
        <v>540533</v>
      </c>
      <c r="EK1068" s="137">
        <v>43926929</v>
      </c>
      <c r="EL1068" s="642" t="s">
        <v>129</v>
      </c>
      <c r="EM1068" s="643">
        <f t="shared" ref="EM1068:EM1075" si="2">+EI1068/EI1067-1</f>
        <v>5.7235291202684113E-3</v>
      </c>
      <c r="EN1068" s="643">
        <f t="shared" ref="EN1068:EN1076" si="3">+EJ1068/EJ1067-1</f>
        <v>5.5866649303295546E-3</v>
      </c>
      <c r="EO1068" s="643">
        <f t="shared" ref="EO1068:EO1077" si="4">+EK1068/EK1067-1</f>
        <v>1.2002339033841292E-2</v>
      </c>
      <c r="EP1068" s="137"/>
      <c r="EQ1068" s="137"/>
    </row>
    <row r="1069" spans="4:147" ht="14.25" customHeight="1" x14ac:dyDescent="0.35">
      <c r="D1069" s="188">
        <v>2008</v>
      </c>
      <c r="E1069" s="188"/>
      <c r="F1069" s="188"/>
      <c r="G1069" s="188"/>
      <c r="H1069" s="188"/>
      <c r="I1069" s="188"/>
      <c r="J1069" s="188"/>
      <c r="K1069" s="188"/>
      <c r="L1069" s="188"/>
      <c r="M1069" s="188"/>
      <c r="N1069" s="188"/>
      <c r="O1069" s="188"/>
      <c r="P1069" s="270">
        <f t="shared" si="1"/>
        <v>285733</v>
      </c>
      <c r="Q1069" s="271"/>
      <c r="R1069" s="271"/>
      <c r="S1069" s="271"/>
      <c r="T1069" s="271"/>
      <c r="U1069" s="271"/>
      <c r="V1069" s="271"/>
      <c r="W1069" s="271"/>
      <c r="X1069" s="271"/>
      <c r="Y1069" s="272"/>
      <c r="Z1069" s="270">
        <v>277873</v>
      </c>
      <c r="AA1069" s="271"/>
      <c r="AB1069" s="271"/>
      <c r="AC1069" s="271"/>
      <c r="AD1069" s="271"/>
      <c r="AE1069" s="271"/>
      <c r="AF1069" s="271"/>
      <c r="AG1069" s="271"/>
      <c r="AH1069" s="271"/>
      <c r="AI1069" s="272"/>
      <c r="AJ1069" s="270">
        <v>7860</v>
      </c>
      <c r="AK1069" s="271"/>
      <c r="AL1069" s="271"/>
      <c r="AM1069" s="271"/>
      <c r="AN1069" s="271"/>
      <c r="AO1069" s="271"/>
      <c r="AP1069" s="271"/>
      <c r="AQ1069" s="271"/>
      <c r="AR1069" s="271"/>
      <c r="AS1069" s="271"/>
      <c r="AT1069" s="272"/>
      <c r="EH1069" s="133">
        <v>2008</v>
      </c>
      <c r="EI1069" s="137">
        <f t="shared" si="0"/>
        <v>285733</v>
      </c>
      <c r="EJ1069" s="137">
        <v>543579</v>
      </c>
      <c r="EK1069" s="137">
        <v>44451147</v>
      </c>
      <c r="EL1069" s="642" t="s">
        <v>130</v>
      </c>
      <c r="EM1069" s="643">
        <f t="shared" si="2"/>
        <v>5.6240871416755045E-3</v>
      </c>
      <c r="EN1069" s="643">
        <f t="shared" si="3"/>
        <v>5.6351786107415869E-3</v>
      </c>
      <c r="EO1069" s="643">
        <f t="shared" si="4"/>
        <v>1.1933864076862699E-2</v>
      </c>
      <c r="EP1069" s="137"/>
      <c r="EQ1069" s="137"/>
    </row>
    <row r="1070" spans="4:147" ht="14.25" customHeight="1" x14ac:dyDescent="0.35">
      <c r="D1070" s="188">
        <v>2009</v>
      </c>
      <c r="E1070" s="188"/>
      <c r="F1070" s="188"/>
      <c r="G1070" s="188"/>
      <c r="H1070" s="188"/>
      <c r="I1070" s="188"/>
      <c r="J1070" s="188"/>
      <c r="K1070" s="188"/>
      <c r="L1070" s="188"/>
      <c r="M1070" s="188"/>
      <c r="N1070" s="188"/>
      <c r="O1070" s="188"/>
      <c r="P1070" s="270">
        <f t="shared" si="1"/>
        <v>287324</v>
      </c>
      <c r="Q1070" s="271"/>
      <c r="R1070" s="271"/>
      <c r="S1070" s="271"/>
      <c r="T1070" s="271"/>
      <c r="U1070" s="271"/>
      <c r="V1070" s="271"/>
      <c r="W1070" s="271"/>
      <c r="X1070" s="271"/>
      <c r="Y1070" s="272"/>
      <c r="Z1070" s="270">
        <v>279448</v>
      </c>
      <c r="AA1070" s="271"/>
      <c r="AB1070" s="271"/>
      <c r="AC1070" s="271"/>
      <c r="AD1070" s="271"/>
      <c r="AE1070" s="271"/>
      <c r="AF1070" s="271"/>
      <c r="AG1070" s="271"/>
      <c r="AH1070" s="271"/>
      <c r="AI1070" s="272"/>
      <c r="AJ1070" s="270">
        <v>7876</v>
      </c>
      <c r="AK1070" s="271"/>
      <c r="AL1070" s="271"/>
      <c r="AM1070" s="271"/>
      <c r="AN1070" s="271"/>
      <c r="AO1070" s="271"/>
      <c r="AP1070" s="271"/>
      <c r="AQ1070" s="271"/>
      <c r="AR1070" s="271"/>
      <c r="AS1070" s="271"/>
      <c r="AT1070" s="272"/>
      <c r="EH1070" s="133">
        <v>2009</v>
      </c>
      <c r="EI1070" s="137">
        <f t="shared" si="0"/>
        <v>287324</v>
      </c>
      <c r="EJ1070" s="137">
        <v>546593</v>
      </c>
      <c r="EK1070" s="137">
        <v>44978832</v>
      </c>
      <c r="EL1070" s="642" t="s">
        <v>131</v>
      </c>
      <c r="EM1070" s="643">
        <f t="shared" si="2"/>
        <v>5.5681352871386203E-3</v>
      </c>
      <c r="EN1070" s="643">
        <f t="shared" si="3"/>
        <v>5.5447322284341016E-3</v>
      </c>
      <c r="EO1070" s="643">
        <f t="shared" si="4"/>
        <v>1.1871122245731947E-2</v>
      </c>
      <c r="EP1070" s="137"/>
      <c r="EQ1070" s="137"/>
    </row>
    <row r="1071" spans="4:147" ht="14.25" customHeight="1" x14ac:dyDescent="0.35">
      <c r="D1071" s="188">
        <v>2010</v>
      </c>
      <c r="E1071" s="188"/>
      <c r="F1071" s="188"/>
      <c r="G1071" s="188"/>
      <c r="H1071" s="188"/>
      <c r="I1071" s="188"/>
      <c r="J1071" s="188"/>
      <c r="K1071" s="188"/>
      <c r="L1071" s="188"/>
      <c r="M1071" s="188"/>
      <c r="N1071" s="188"/>
      <c r="O1071" s="188"/>
      <c r="P1071" s="270">
        <f t="shared" si="1"/>
        <v>288905</v>
      </c>
      <c r="Q1071" s="271"/>
      <c r="R1071" s="271"/>
      <c r="S1071" s="271"/>
      <c r="T1071" s="271"/>
      <c r="U1071" s="271"/>
      <c r="V1071" s="271"/>
      <c r="W1071" s="271"/>
      <c r="X1071" s="271"/>
      <c r="Y1071" s="272"/>
      <c r="Z1071" s="270">
        <v>281006</v>
      </c>
      <c r="AA1071" s="271"/>
      <c r="AB1071" s="271"/>
      <c r="AC1071" s="271"/>
      <c r="AD1071" s="271"/>
      <c r="AE1071" s="271"/>
      <c r="AF1071" s="271"/>
      <c r="AG1071" s="271"/>
      <c r="AH1071" s="271"/>
      <c r="AI1071" s="272"/>
      <c r="AJ1071" s="270">
        <v>7899</v>
      </c>
      <c r="AK1071" s="271"/>
      <c r="AL1071" s="271"/>
      <c r="AM1071" s="271"/>
      <c r="AN1071" s="271"/>
      <c r="AO1071" s="271"/>
      <c r="AP1071" s="271"/>
      <c r="AQ1071" s="271"/>
      <c r="AR1071" s="271"/>
      <c r="AS1071" s="271"/>
      <c r="AT1071" s="272"/>
      <c r="EH1071" s="133">
        <v>2010</v>
      </c>
      <c r="EI1071" s="137">
        <f t="shared" si="0"/>
        <v>288905</v>
      </c>
      <c r="EJ1071" s="137">
        <v>549662</v>
      </c>
      <c r="EK1071" s="137">
        <v>45509584</v>
      </c>
      <c r="EL1071" s="642" t="s">
        <v>132</v>
      </c>
      <c r="EM1071" s="643">
        <f>+EI1071/EI1070-1</f>
        <v>5.5024989210785691E-3</v>
      </c>
      <c r="EN1071" s="643">
        <f t="shared" si="3"/>
        <v>5.6147810162223699E-3</v>
      </c>
      <c r="EO1071" s="643">
        <f t="shared" si="4"/>
        <v>1.1800039627529735E-2</v>
      </c>
      <c r="EP1071" s="137"/>
      <c r="EQ1071" s="137"/>
    </row>
    <row r="1072" spans="4:147" ht="14.25" customHeight="1" x14ac:dyDescent="0.35">
      <c r="D1072" s="188">
        <v>2011</v>
      </c>
      <c r="E1072" s="188"/>
      <c r="F1072" s="188"/>
      <c r="G1072" s="188"/>
      <c r="H1072" s="188"/>
      <c r="I1072" s="188"/>
      <c r="J1072" s="188"/>
      <c r="K1072" s="188"/>
      <c r="L1072" s="188"/>
      <c r="M1072" s="188"/>
      <c r="N1072" s="188"/>
      <c r="O1072" s="188"/>
      <c r="P1072" s="270">
        <f t="shared" si="1"/>
        <v>290482</v>
      </c>
      <c r="Q1072" s="271"/>
      <c r="R1072" s="271"/>
      <c r="S1072" s="271"/>
      <c r="T1072" s="271"/>
      <c r="U1072" s="271"/>
      <c r="V1072" s="271"/>
      <c r="W1072" s="271"/>
      <c r="X1072" s="271"/>
      <c r="Y1072" s="272"/>
      <c r="Z1072" s="270">
        <v>282563</v>
      </c>
      <c r="AA1072" s="271"/>
      <c r="AB1072" s="271"/>
      <c r="AC1072" s="271"/>
      <c r="AD1072" s="271"/>
      <c r="AE1072" s="271"/>
      <c r="AF1072" s="271"/>
      <c r="AG1072" s="271"/>
      <c r="AH1072" s="271"/>
      <c r="AI1072" s="272"/>
      <c r="AJ1072" s="270">
        <v>7919</v>
      </c>
      <c r="AK1072" s="271"/>
      <c r="AL1072" s="271"/>
      <c r="AM1072" s="271"/>
      <c r="AN1072" s="271"/>
      <c r="AO1072" s="271"/>
      <c r="AP1072" s="271"/>
      <c r="AQ1072" s="271"/>
      <c r="AR1072" s="271"/>
      <c r="AS1072" s="271"/>
      <c r="AT1072" s="272"/>
      <c r="EH1072" s="133">
        <v>2011</v>
      </c>
      <c r="EI1072" s="137">
        <f t="shared" si="0"/>
        <v>290482</v>
      </c>
      <c r="EJ1072" s="137">
        <v>552755</v>
      </c>
      <c r="EK1072" s="137">
        <v>46044601</v>
      </c>
      <c r="EL1072" s="642" t="s">
        <v>133</v>
      </c>
      <c r="EM1072" s="643">
        <f t="shared" si="2"/>
        <v>5.4585417351724619E-3</v>
      </c>
      <c r="EN1072" s="643">
        <f t="shared" si="3"/>
        <v>5.6270944689644775E-3</v>
      </c>
      <c r="EO1072" s="643">
        <f t="shared" si="4"/>
        <v>1.1756139102480079E-2</v>
      </c>
      <c r="EP1072" s="137"/>
      <c r="EQ1072" s="137"/>
    </row>
    <row r="1073" spans="4:147" ht="14.25" customHeight="1" x14ac:dyDescent="0.35">
      <c r="D1073" s="188">
        <v>2012</v>
      </c>
      <c r="E1073" s="188"/>
      <c r="F1073" s="188"/>
      <c r="G1073" s="188"/>
      <c r="H1073" s="188"/>
      <c r="I1073" s="188"/>
      <c r="J1073" s="188"/>
      <c r="K1073" s="188"/>
      <c r="L1073" s="188"/>
      <c r="M1073" s="188"/>
      <c r="N1073" s="188"/>
      <c r="O1073" s="188"/>
      <c r="P1073" s="270">
        <f t="shared" si="1"/>
        <v>292045</v>
      </c>
      <c r="Q1073" s="271"/>
      <c r="R1073" s="271"/>
      <c r="S1073" s="271"/>
      <c r="T1073" s="271"/>
      <c r="U1073" s="271"/>
      <c r="V1073" s="271"/>
      <c r="W1073" s="271"/>
      <c r="X1073" s="271"/>
      <c r="Y1073" s="272"/>
      <c r="Z1073" s="270">
        <v>284107</v>
      </c>
      <c r="AA1073" s="271"/>
      <c r="AB1073" s="271"/>
      <c r="AC1073" s="271"/>
      <c r="AD1073" s="271"/>
      <c r="AE1073" s="271"/>
      <c r="AF1073" s="271"/>
      <c r="AG1073" s="271"/>
      <c r="AH1073" s="271"/>
      <c r="AI1073" s="272"/>
      <c r="AJ1073" s="270">
        <v>7938</v>
      </c>
      <c r="AK1073" s="271"/>
      <c r="AL1073" s="271"/>
      <c r="AM1073" s="271"/>
      <c r="AN1073" s="271"/>
      <c r="AO1073" s="271"/>
      <c r="AP1073" s="271"/>
      <c r="AQ1073" s="271"/>
      <c r="AR1073" s="271"/>
      <c r="AS1073" s="271"/>
      <c r="AT1073" s="272"/>
      <c r="EH1073" s="133">
        <v>2012</v>
      </c>
      <c r="EI1073" s="137">
        <f t="shared" si="0"/>
        <v>292045</v>
      </c>
      <c r="EJ1073" s="137">
        <v>555836</v>
      </c>
      <c r="EK1073" s="137">
        <v>46581823</v>
      </c>
      <c r="EL1073" s="642" t="s">
        <v>134</v>
      </c>
      <c r="EM1073" s="643">
        <f t="shared" si="2"/>
        <v>5.3807120578899248E-3</v>
      </c>
      <c r="EN1073" s="643">
        <f t="shared" si="3"/>
        <v>5.5738980199184773E-3</v>
      </c>
      <c r="EO1073" s="643">
        <f t="shared" si="4"/>
        <v>1.1667426545839854E-2</v>
      </c>
      <c r="EP1073" s="137"/>
      <c r="EQ1073" s="137"/>
    </row>
    <row r="1074" spans="4:147" ht="14.25" customHeight="1" x14ac:dyDescent="0.35">
      <c r="D1074" s="188">
        <v>2013</v>
      </c>
      <c r="E1074" s="188"/>
      <c r="F1074" s="188"/>
      <c r="G1074" s="188"/>
      <c r="H1074" s="188"/>
      <c r="I1074" s="188"/>
      <c r="J1074" s="188"/>
      <c r="K1074" s="188"/>
      <c r="L1074" s="188"/>
      <c r="M1074" s="188"/>
      <c r="N1074" s="188"/>
      <c r="O1074" s="188"/>
      <c r="P1074" s="270">
        <f t="shared" si="1"/>
        <v>293605</v>
      </c>
      <c r="Q1074" s="271"/>
      <c r="R1074" s="271"/>
      <c r="S1074" s="271"/>
      <c r="T1074" s="271"/>
      <c r="U1074" s="271"/>
      <c r="V1074" s="271"/>
      <c r="W1074" s="271"/>
      <c r="X1074" s="271"/>
      <c r="Y1074" s="272"/>
      <c r="Z1074" s="270">
        <v>285640</v>
      </c>
      <c r="AA1074" s="271"/>
      <c r="AB1074" s="271"/>
      <c r="AC1074" s="271"/>
      <c r="AD1074" s="271"/>
      <c r="AE1074" s="271"/>
      <c r="AF1074" s="271"/>
      <c r="AG1074" s="271"/>
      <c r="AH1074" s="271"/>
      <c r="AI1074" s="272"/>
      <c r="AJ1074" s="270">
        <v>7965</v>
      </c>
      <c r="AK1074" s="271"/>
      <c r="AL1074" s="271"/>
      <c r="AM1074" s="271"/>
      <c r="AN1074" s="271"/>
      <c r="AO1074" s="271"/>
      <c r="AP1074" s="271"/>
      <c r="AQ1074" s="271"/>
      <c r="AR1074" s="271"/>
      <c r="AS1074" s="271"/>
      <c r="AT1074" s="272"/>
      <c r="EH1074" s="133">
        <v>2013</v>
      </c>
      <c r="EI1074" s="137">
        <f t="shared" si="0"/>
        <v>293605</v>
      </c>
      <c r="EJ1074" s="137">
        <v>558969</v>
      </c>
      <c r="EK1074" s="137">
        <v>47121089</v>
      </c>
      <c r="EL1074" s="642" t="s">
        <v>135</v>
      </c>
      <c r="EM1074" s="643">
        <f t="shared" si="2"/>
        <v>5.3416425550856239E-3</v>
      </c>
      <c r="EN1074" s="643">
        <f t="shared" si="3"/>
        <v>5.6365546672039191E-3</v>
      </c>
      <c r="EO1074" s="643">
        <f t="shared" si="4"/>
        <v>1.1576747436440993E-2</v>
      </c>
      <c r="EP1074" s="137"/>
      <c r="EQ1074" s="137"/>
    </row>
    <row r="1075" spans="4:147" ht="14.25" customHeight="1" x14ac:dyDescent="0.35">
      <c r="D1075" s="188">
        <v>2014</v>
      </c>
      <c r="E1075" s="188"/>
      <c r="F1075" s="188"/>
      <c r="G1075" s="188"/>
      <c r="H1075" s="188"/>
      <c r="I1075" s="188"/>
      <c r="J1075" s="188"/>
      <c r="K1075" s="188"/>
      <c r="L1075" s="188"/>
      <c r="M1075" s="188"/>
      <c r="N1075" s="188"/>
      <c r="O1075" s="188"/>
      <c r="P1075" s="270">
        <f t="shared" si="1"/>
        <v>295143</v>
      </c>
      <c r="Q1075" s="271"/>
      <c r="R1075" s="271"/>
      <c r="S1075" s="271"/>
      <c r="T1075" s="271"/>
      <c r="U1075" s="271"/>
      <c r="V1075" s="271"/>
      <c r="W1075" s="271"/>
      <c r="X1075" s="271"/>
      <c r="Y1075" s="272"/>
      <c r="Z1075" s="270">
        <v>287163</v>
      </c>
      <c r="AA1075" s="271"/>
      <c r="AB1075" s="271"/>
      <c r="AC1075" s="271"/>
      <c r="AD1075" s="271"/>
      <c r="AE1075" s="271"/>
      <c r="AF1075" s="271"/>
      <c r="AG1075" s="271"/>
      <c r="AH1075" s="271"/>
      <c r="AI1075" s="272"/>
      <c r="AJ1075" s="270">
        <v>7980</v>
      </c>
      <c r="AK1075" s="271"/>
      <c r="AL1075" s="271"/>
      <c r="AM1075" s="271"/>
      <c r="AN1075" s="271"/>
      <c r="AO1075" s="271"/>
      <c r="AP1075" s="271"/>
      <c r="AQ1075" s="271"/>
      <c r="AR1075" s="271"/>
      <c r="AS1075" s="271"/>
      <c r="AT1075" s="272"/>
      <c r="EH1075" s="133">
        <v>2014</v>
      </c>
      <c r="EI1075" s="137">
        <f t="shared" si="0"/>
        <v>295143</v>
      </c>
      <c r="EJ1075" s="137">
        <v>562114</v>
      </c>
      <c r="EK1075" s="137">
        <v>47661787</v>
      </c>
      <c r="EL1075" s="642" t="s">
        <v>136</v>
      </c>
      <c r="EM1075" s="643">
        <f t="shared" si="2"/>
        <v>5.2383304099044015E-3</v>
      </c>
      <c r="EN1075" s="643">
        <f t="shared" si="3"/>
        <v>5.6264300882518103E-3</v>
      </c>
      <c r="EO1075" s="643">
        <f t="shared" si="4"/>
        <v>1.1474649917365021E-2</v>
      </c>
      <c r="EP1075" s="137"/>
      <c r="EQ1075" s="137"/>
    </row>
    <row r="1076" spans="4:147" ht="14.25" customHeight="1" x14ac:dyDescent="0.35">
      <c r="D1076" s="188">
        <v>2015</v>
      </c>
      <c r="E1076" s="188"/>
      <c r="F1076" s="188"/>
      <c r="G1076" s="188"/>
      <c r="H1076" s="188"/>
      <c r="I1076" s="188"/>
      <c r="J1076" s="188"/>
      <c r="K1076" s="188"/>
      <c r="L1076" s="188"/>
      <c r="M1076" s="188"/>
      <c r="N1076" s="188"/>
      <c r="O1076" s="188"/>
      <c r="P1076" s="270">
        <f t="shared" si="1"/>
        <v>296683</v>
      </c>
      <c r="Q1076" s="271"/>
      <c r="R1076" s="271"/>
      <c r="S1076" s="271"/>
      <c r="T1076" s="271"/>
      <c r="U1076" s="271"/>
      <c r="V1076" s="271"/>
      <c r="W1076" s="271"/>
      <c r="X1076" s="271"/>
      <c r="Y1076" s="272"/>
      <c r="Z1076" s="270">
        <v>288684</v>
      </c>
      <c r="AA1076" s="271"/>
      <c r="AB1076" s="271"/>
      <c r="AC1076" s="271"/>
      <c r="AD1076" s="271"/>
      <c r="AE1076" s="271"/>
      <c r="AF1076" s="271"/>
      <c r="AG1076" s="271"/>
      <c r="AH1076" s="271"/>
      <c r="AI1076" s="272"/>
      <c r="AJ1076" s="270">
        <v>7999</v>
      </c>
      <c r="AK1076" s="271"/>
      <c r="AL1076" s="271"/>
      <c r="AM1076" s="271"/>
      <c r="AN1076" s="271"/>
      <c r="AO1076" s="271"/>
      <c r="AP1076" s="271"/>
      <c r="AQ1076" s="271"/>
      <c r="AR1076" s="271"/>
      <c r="AS1076" s="271"/>
      <c r="AT1076" s="272"/>
      <c r="EH1076" s="133">
        <v>2015</v>
      </c>
      <c r="EI1076" s="137">
        <f t="shared" si="0"/>
        <v>296683</v>
      </c>
      <c r="EJ1076" s="137">
        <v>565310</v>
      </c>
      <c r="EK1076" s="137">
        <v>48203405</v>
      </c>
      <c r="EL1076" s="642" t="s">
        <v>137</v>
      </c>
      <c r="EM1076" s="643">
        <f>+EI1076/EI1075-1</f>
        <v>5.2178096719217582E-3</v>
      </c>
      <c r="EN1076" s="643">
        <f t="shared" si="3"/>
        <v>5.6856794173423264E-3</v>
      </c>
      <c r="EO1076" s="643">
        <f t="shared" si="4"/>
        <v>1.1363778701793059E-2</v>
      </c>
      <c r="EP1076" s="137"/>
      <c r="EQ1076" s="137"/>
    </row>
    <row r="1077" spans="4:147" ht="14.25" customHeight="1" x14ac:dyDescent="0.35">
      <c r="D1077" s="188">
        <v>2016</v>
      </c>
      <c r="E1077" s="188"/>
      <c r="F1077" s="188"/>
      <c r="G1077" s="188"/>
      <c r="H1077" s="188"/>
      <c r="I1077" s="188"/>
      <c r="J1077" s="188"/>
      <c r="K1077" s="188"/>
      <c r="L1077" s="188"/>
      <c r="M1077" s="188"/>
      <c r="N1077" s="188"/>
      <c r="O1077" s="188"/>
      <c r="P1077" s="270">
        <f t="shared" si="1"/>
        <v>298199</v>
      </c>
      <c r="Q1077" s="271"/>
      <c r="R1077" s="271"/>
      <c r="S1077" s="271"/>
      <c r="T1077" s="271"/>
      <c r="U1077" s="271"/>
      <c r="V1077" s="271"/>
      <c r="W1077" s="271"/>
      <c r="X1077" s="271"/>
      <c r="Y1077" s="272"/>
      <c r="Z1077" s="270">
        <v>290189</v>
      </c>
      <c r="AA1077" s="271"/>
      <c r="AB1077" s="271"/>
      <c r="AC1077" s="271"/>
      <c r="AD1077" s="271"/>
      <c r="AE1077" s="271"/>
      <c r="AF1077" s="271"/>
      <c r="AG1077" s="271"/>
      <c r="AH1077" s="271"/>
      <c r="AI1077" s="272"/>
      <c r="AJ1077" s="270">
        <v>8010</v>
      </c>
      <c r="AK1077" s="271"/>
      <c r="AL1077" s="271"/>
      <c r="AM1077" s="271"/>
      <c r="AN1077" s="271"/>
      <c r="AO1077" s="271"/>
      <c r="AP1077" s="271"/>
      <c r="AQ1077" s="271"/>
      <c r="AR1077" s="271"/>
      <c r="AS1077" s="271"/>
      <c r="AT1077" s="272"/>
      <c r="EH1077" s="133">
        <v>2016</v>
      </c>
      <c r="EI1077" s="137">
        <f t="shared" si="0"/>
        <v>298199</v>
      </c>
      <c r="EJ1077" s="137">
        <v>568506</v>
      </c>
      <c r="EK1077" s="137">
        <v>48747708</v>
      </c>
      <c r="EL1077" s="642" t="s">
        <v>138</v>
      </c>
      <c r="EM1077" s="643">
        <f>+EI1077/EI1076-1</f>
        <v>5.1098310317747586E-3</v>
      </c>
      <c r="EN1077" s="643">
        <f>+EJ1077/EJ1076-1</f>
        <v>5.6535352284587947E-3</v>
      </c>
      <c r="EO1077" s="643">
        <f t="shared" si="4"/>
        <v>1.1291795672940586E-2</v>
      </c>
      <c r="EP1077" s="137"/>
      <c r="EQ1077" s="137"/>
    </row>
    <row r="1078" spans="4:147" ht="14.25" customHeight="1" x14ac:dyDescent="0.35">
      <c r="D1078" s="188">
        <v>2017</v>
      </c>
      <c r="E1078" s="188"/>
      <c r="F1078" s="188"/>
      <c r="G1078" s="188"/>
      <c r="H1078" s="188"/>
      <c r="I1078" s="188"/>
      <c r="J1078" s="188"/>
      <c r="K1078" s="188"/>
      <c r="L1078" s="188"/>
      <c r="M1078" s="188"/>
      <c r="N1078" s="188"/>
      <c r="O1078" s="188"/>
      <c r="P1078" s="270">
        <f t="shared" ref="P1078" si="5">+Z1078+AJ1078</f>
        <v>299712</v>
      </c>
      <c r="Q1078" s="271"/>
      <c r="R1078" s="271"/>
      <c r="S1078" s="271"/>
      <c r="T1078" s="271"/>
      <c r="U1078" s="271"/>
      <c r="V1078" s="271"/>
      <c r="W1078" s="271"/>
      <c r="X1078" s="271"/>
      <c r="Y1078" s="272"/>
      <c r="Z1078" s="270">
        <v>291688</v>
      </c>
      <c r="AA1078" s="271"/>
      <c r="AB1078" s="271"/>
      <c r="AC1078" s="271"/>
      <c r="AD1078" s="271"/>
      <c r="AE1078" s="271"/>
      <c r="AF1078" s="271"/>
      <c r="AG1078" s="271"/>
      <c r="AH1078" s="271"/>
      <c r="AI1078" s="272"/>
      <c r="AJ1078" s="270">
        <v>8024</v>
      </c>
      <c r="AK1078" s="271"/>
      <c r="AL1078" s="271"/>
      <c r="AM1078" s="271"/>
      <c r="AN1078" s="271"/>
      <c r="AO1078" s="271"/>
      <c r="AP1078" s="271"/>
      <c r="AQ1078" s="271"/>
      <c r="AR1078" s="271"/>
      <c r="AS1078" s="271"/>
      <c r="AT1078" s="272"/>
      <c r="EH1078" s="133">
        <v>2017</v>
      </c>
      <c r="EI1078" s="137">
        <v>299712</v>
      </c>
      <c r="EJ1078" s="137">
        <v>571733</v>
      </c>
      <c r="EK1078" s="137">
        <v>49291609</v>
      </c>
      <c r="EL1078" s="642" t="s">
        <v>2488</v>
      </c>
      <c r="EM1078" s="643">
        <f>+EI1078/EI1077-1</f>
        <v>5.0737930040007928E-3</v>
      </c>
      <c r="EN1078" s="643">
        <f>+EJ1078/EJ1077-1</f>
        <v>5.6762813409181323E-3</v>
      </c>
      <c r="EO1078" s="643">
        <f>+EK1078/EK1077-1</f>
        <v>1.1157468162400486E-2</v>
      </c>
      <c r="EP1078" s="137"/>
      <c r="EQ1078" s="137"/>
    </row>
    <row r="1079" spans="4:147" ht="14.25" customHeight="1" x14ac:dyDescent="0.35">
      <c r="D1079" s="64" t="s">
        <v>143</v>
      </c>
      <c r="F1079" s="64"/>
      <c r="G1079" s="64"/>
      <c r="H1079" s="64"/>
      <c r="I1079" s="64"/>
      <c r="J1079" s="64"/>
      <c r="K1079" s="64"/>
      <c r="L1079" s="64"/>
      <c r="M1079" s="64"/>
      <c r="N1079" s="64"/>
      <c r="O1079" s="64"/>
      <c r="P1079" s="64"/>
      <c r="Q1079" s="64"/>
      <c r="R1079" s="64"/>
      <c r="S1079" s="64"/>
      <c r="T1079" s="64"/>
      <c r="U1079" s="64"/>
      <c r="V1079" s="13"/>
      <c r="W1079" s="13"/>
      <c r="X1079" s="13"/>
      <c r="AV1079" s="12" t="s">
        <v>142</v>
      </c>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row>
    <row r="1080" spans="4:147" ht="14.25" customHeight="1" x14ac:dyDescent="0.35"/>
    <row r="1081" spans="4:147" ht="14.25" customHeight="1" x14ac:dyDescent="0.35">
      <c r="D1081" s="242" t="s">
        <v>2146</v>
      </c>
      <c r="E1081" s="242"/>
      <c r="F1081" s="242"/>
      <c r="G1081" s="242"/>
      <c r="H1081" s="242"/>
      <c r="I1081" s="242"/>
      <c r="J1081" s="242"/>
      <c r="K1081" s="242"/>
      <c r="L1081" s="242"/>
      <c r="M1081" s="242"/>
      <c r="N1081" s="242"/>
      <c r="O1081" s="242"/>
      <c r="P1081" s="242"/>
      <c r="Q1081" s="242"/>
      <c r="R1081" s="242"/>
      <c r="S1081" s="242"/>
      <c r="T1081" s="242"/>
      <c r="U1081" s="242"/>
      <c r="V1081" s="242"/>
      <c r="W1081" s="242"/>
      <c r="X1081" s="242"/>
      <c r="Y1081" s="242"/>
      <c r="Z1081" s="242"/>
      <c r="AA1081" s="242"/>
      <c r="AB1081" s="242"/>
      <c r="AC1081" s="242"/>
      <c r="AD1081" s="242"/>
      <c r="AE1081" s="242"/>
      <c r="AF1081" s="242"/>
      <c r="AG1081" s="242"/>
      <c r="AH1081" s="242"/>
      <c r="AI1081" s="242"/>
      <c r="AJ1081" s="242"/>
      <c r="AK1081" s="242"/>
      <c r="AL1081" s="242"/>
      <c r="AM1081" s="242"/>
      <c r="AN1081" s="242"/>
      <c r="AO1081" s="242"/>
      <c r="AP1081" s="242"/>
      <c r="AQ1081" s="242"/>
      <c r="AR1081" s="242"/>
      <c r="AS1081" s="242"/>
      <c r="AT1081" s="242"/>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EH1081" s="369" t="s">
        <v>202</v>
      </c>
      <c r="EI1081" s="369"/>
      <c r="EJ1081" s="369"/>
    </row>
    <row r="1082" spans="4:147" ht="14.25" customHeight="1" x14ac:dyDescent="0.35">
      <c r="D1082" s="242"/>
      <c r="E1082" s="242"/>
      <c r="F1082" s="242"/>
      <c r="G1082" s="242"/>
      <c r="H1082" s="242"/>
      <c r="I1082" s="242"/>
      <c r="J1082" s="242"/>
      <c r="K1082" s="242"/>
      <c r="L1082" s="242"/>
      <c r="M1082" s="242"/>
      <c r="N1082" s="242"/>
      <c r="O1082" s="242"/>
      <c r="P1082" s="242"/>
      <c r="Q1082" s="242"/>
      <c r="R1082" s="242"/>
      <c r="S1082" s="242"/>
      <c r="T1082" s="242"/>
      <c r="U1082" s="242"/>
      <c r="V1082" s="242"/>
      <c r="W1082" s="242"/>
      <c r="X1082" s="242"/>
      <c r="Y1082" s="242"/>
      <c r="Z1082" s="242"/>
      <c r="AA1082" s="242"/>
      <c r="AB1082" s="242"/>
      <c r="AC1082" s="242"/>
      <c r="AD1082" s="242"/>
      <c r="AE1082" s="242"/>
      <c r="AF1082" s="242"/>
      <c r="AG1082" s="242"/>
      <c r="AH1082" s="242"/>
      <c r="AI1082" s="242"/>
      <c r="AJ1082" s="242"/>
      <c r="AK1082" s="242"/>
      <c r="AL1082" s="242"/>
      <c r="AM1082" s="242"/>
      <c r="AN1082" s="242"/>
      <c r="AO1082" s="242"/>
      <c r="AP1082" s="242"/>
      <c r="AQ1082" s="242"/>
      <c r="AR1082" s="242"/>
      <c r="AS1082" s="242"/>
      <c r="AT1082" s="242"/>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EH1082" s="150" t="s">
        <v>164</v>
      </c>
      <c r="EI1082" s="150" t="s">
        <v>165</v>
      </c>
      <c r="EJ1082" s="150" t="s">
        <v>166</v>
      </c>
    </row>
    <row r="1083" spans="4:147" ht="14.25" customHeight="1" x14ac:dyDescent="0.35">
      <c r="EH1083" s="138" t="str">
        <f t="shared" ref="EH1083:EH1099" si="6">+D1087</f>
        <v>0-4</v>
      </c>
      <c r="EI1083" s="139">
        <f t="shared" ref="EI1083:EI1099" si="7">+AB1087/$Q$1086</f>
        <v>3.8787235746316463E-2</v>
      </c>
      <c r="EJ1083" s="139">
        <f t="shared" ref="EJ1083:EJ1099" si="8">-AL1087/$Q$1086</f>
        <v>-3.7068919496049541E-2</v>
      </c>
    </row>
    <row r="1084" spans="4:147" ht="14.25" customHeight="1" x14ac:dyDescent="0.35">
      <c r="D1084" s="335" t="s">
        <v>161</v>
      </c>
      <c r="E1084" s="335"/>
      <c r="F1084" s="335"/>
      <c r="G1084" s="335"/>
      <c r="H1084" s="335"/>
      <c r="I1084" s="335"/>
      <c r="J1084" s="335"/>
      <c r="K1084" s="335"/>
      <c r="L1084" s="335"/>
      <c r="M1084" s="335"/>
      <c r="N1084" s="335"/>
      <c r="O1084" s="335"/>
      <c r="P1084" s="335"/>
      <c r="Q1084" s="319" t="s">
        <v>124</v>
      </c>
      <c r="R1084" s="319"/>
      <c r="S1084" s="319"/>
      <c r="T1084" s="319"/>
      <c r="U1084" s="319"/>
      <c r="V1084" s="319"/>
      <c r="W1084" s="319"/>
      <c r="X1084" s="319"/>
      <c r="Y1084" s="319"/>
      <c r="Z1084" s="319"/>
      <c r="AA1084" s="319"/>
      <c r="AB1084" s="319" t="s">
        <v>162</v>
      </c>
      <c r="AC1084" s="319"/>
      <c r="AD1084" s="319"/>
      <c r="AE1084" s="319"/>
      <c r="AF1084" s="319"/>
      <c r="AG1084" s="319"/>
      <c r="AH1084" s="319"/>
      <c r="AI1084" s="319"/>
      <c r="AJ1084" s="319"/>
      <c r="AK1084" s="319"/>
      <c r="AL1084" s="319" t="s">
        <v>163</v>
      </c>
      <c r="AM1084" s="319"/>
      <c r="AN1084" s="319"/>
      <c r="AO1084" s="319"/>
      <c r="AP1084" s="319"/>
      <c r="AQ1084" s="319"/>
      <c r="AR1084" s="319"/>
      <c r="AS1084" s="319"/>
      <c r="AT1084" s="319"/>
      <c r="EH1084" s="138" t="str">
        <f t="shared" si="6"/>
        <v>5-9</v>
      </c>
      <c r="EI1084" s="139">
        <f t="shared" si="7"/>
        <v>3.8210014947683106E-2</v>
      </c>
      <c r="EJ1084" s="139">
        <f t="shared" si="8"/>
        <v>-3.6998852231475553E-2</v>
      </c>
    </row>
    <row r="1085" spans="4:147" ht="14.25" customHeight="1" x14ac:dyDescent="0.35">
      <c r="D1085" s="335"/>
      <c r="E1085" s="335"/>
      <c r="F1085" s="335"/>
      <c r="G1085" s="335"/>
      <c r="H1085" s="335"/>
      <c r="I1085" s="335"/>
      <c r="J1085" s="335"/>
      <c r="K1085" s="335"/>
      <c r="L1085" s="335"/>
      <c r="M1085" s="335"/>
      <c r="N1085" s="335"/>
      <c r="O1085" s="335"/>
      <c r="P1085" s="335"/>
      <c r="Q1085" s="319"/>
      <c r="R1085" s="319"/>
      <c r="S1085" s="319"/>
      <c r="T1085" s="319"/>
      <c r="U1085" s="319"/>
      <c r="V1085" s="319"/>
      <c r="W1085" s="319"/>
      <c r="X1085" s="319"/>
      <c r="Y1085" s="319"/>
      <c r="Z1085" s="319"/>
      <c r="AA1085" s="319"/>
      <c r="AB1085" s="319"/>
      <c r="AC1085" s="319"/>
      <c r="AD1085" s="319"/>
      <c r="AE1085" s="319"/>
      <c r="AF1085" s="319"/>
      <c r="AG1085" s="319"/>
      <c r="AH1085" s="319"/>
      <c r="AI1085" s="319"/>
      <c r="AJ1085" s="319"/>
      <c r="AK1085" s="319"/>
      <c r="AL1085" s="319"/>
      <c r="AM1085" s="319"/>
      <c r="AN1085" s="319"/>
      <c r="AO1085" s="319"/>
      <c r="AP1085" s="319"/>
      <c r="AQ1085" s="319"/>
      <c r="AR1085" s="319"/>
      <c r="AS1085" s="319"/>
      <c r="AT1085" s="319"/>
      <c r="EH1085" s="138" t="str">
        <f t="shared" si="6"/>
        <v>10-14</v>
      </c>
      <c r="EI1085" s="139">
        <f t="shared" si="7"/>
        <v>3.8490284005979071E-2</v>
      </c>
      <c r="EJ1085" s="139">
        <f t="shared" si="8"/>
        <v>-3.7439275037369206E-2</v>
      </c>
    </row>
    <row r="1086" spans="4:147" ht="14.25" customHeight="1" x14ac:dyDescent="0.35">
      <c r="D1086" s="371" t="s">
        <v>124</v>
      </c>
      <c r="E1086" s="371"/>
      <c r="F1086" s="371"/>
      <c r="G1086" s="371"/>
      <c r="H1086" s="371"/>
      <c r="I1086" s="371"/>
      <c r="J1086" s="371"/>
      <c r="K1086" s="371"/>
      <c r="L1086" s="371"/>
      <c r="M1086" s="371"/>
      <c r="N1086" s="371"/>
      <c r="O1086" s="371"/>
      <c r="P1086" s="371"/>
      <c r="Q1086" s="322">
        <f>+AB1086+AL1086</f>
        <v>299712</v>
      </c>
      <c r="R1086" s="323"/>
      <c r="S1086" s="323"/>
      <c r="T1086" s="323"/>
      <c r="U1086" s="323"/>
      <c r="V1086" s="323"/>
      <c r="W1086" s="323"/>
      <c r="X1086" s="323"/>
      <c r="Y1086" s="323"/>
      <c r="Z1086" s="323"/>
      <c r="AA1086" s="324"/>
      <c r="AB1086" s="322">
        <v>144697</v>
      </c>
      <c r="AC1086" s="323"/>
      <c r="AD1086" s="323"/>
      <c r="AE1086" s="323"/>
      <c r="AF1086" s="323"/>
      <c r="AG1086" s="323"/>
      <c r="AH1086" s="323"/>
      <c r="AI1086" s="323"/>
      <c r="AJ1086" s="323"/>
      <c r="AK1086" s="324"/>
      <c r="AL1086" s="322">
        <v>155015</v>
      </c>
      <c r="AM1086" s="323"/>
      <c r="AN1086" s="323"/>
      <c r="AO1086" s="323"/>
      <c r="AP1086" s="323"/>
      <c r="AQ1086" s="323"/>
      <c r="AR1086" s="323"/>
      <c r="AS1086" s="323"/>
      <c r="AT1086" s="324"/>
      <c r="EH1086" s="138" t="str">
        <f t="shared" si="6"/>
        <v>15-19</v>
      </c>
      <c r="EI1086" s="139">
        <f t="shared" si="7"/>
        <v>3.9160927824044414E-2</v>
      </c>
      <c r="EJ1086" s="139">
        <f t="shared" si="8"/>
        <v>-3.811659192825112E-2</v>
      </c>
    </row>
    <row r="1087" spans="4:147" ht="14.25" customHeight="1" x14ac:dyDescent="0.35">
      <c r="D1087" s="371" t="s">
        <v>144</v>
      </c>
      <c r="E1087" s="371"/>
      <c r="F1087" s="371"/>
      <c r="G1087" s="371"/>
      <c r="H1087" s="371"/>
      <c r="I1087" s="371"/>
      <c r="J1087" s="371"/>
      <c r="K1087" s="371"/>
      <c r="L1087" s="371"/>
      <c r="M1087" s="371"/>
      <c r="N1087" s="371"/>
      <c r="O1087" s="371"/>
      <c r="P1087" s="371"/>
      <c r="Q1087" s="322">
        <f t="shared" ref="Q1087:Q1103" si="9">+AB1087+AL1087</f>
        <v>22735</v>
      </c>
      <c r="R1087" s="323"/>
      <c r="S1087" s="323"/>
      <c r="T1087" s="323"/>
      <c r="U1087" s="323"/>
      <c r="V1087" s="323"/>
      <c r="W1087" s="323"/>
      <c r="X1087" s="323"/>
      <c r="Y1087" s="323"/>
      <c r="Z1087" s="323"/>
      <c r="AA1087" s="324"/>
      <c r="AB1087" s="322">
        <v>11625</v>
      </c>
      <c r="AC1087" s="323"/>
      <c r="AD1087" s="323"/>
      <c r="AE1087" s="323"/>
      <c r="AF1087" s="323"/>
      <c r="AG1087" s="323"/>
      <c r="AH1087" s="323"/>
      <c r="AI1087" s="323"/>
      <c r="AJ1087" s="323"/>
      <c r="AK1087" s="324"/>
      <c r="AL1087" s="322">
        <v>11110</v>
      </c>
      <c r="AM1087" s="323"/>
      <c r="AN1087" s="323"/>
      <c r="AO1087" s="323"/>
      <c r="AP1087" s="323"/>
      <c r="AQ1087" s="323"/>
      <c r="AR1087" s="323"/>
      <c r="AS1087" s="323"/>
      <c r="AT1087" s="324"/>
      <c r="EH1087" s="138" t="str">
        <f t="shared" si="6"/>
        <v>20-24</v>
      </c>
      <c r="EI1087" s="139">
        <f t="shared" si="7"/>
        <v>4.1930253042921202E-2</v>
      </c>
      <c r="EJ1087" s="139">
        <f t="shared" si="8"/>
        <v>-4.1299647661755284E-2</v>
      </c>
    </row>
    <row r="1088" spans="4:147" ht="14.25" customHeight="1" x14ac:dyDescent="0.35">
      <c r="D1088" s="371" t="s">
        <v>145</v>
      </c>
      <c r="E1088" s="371"/>
      <c r="F1088" s="371"/>
      <c r="G1088" s="371"/>
      <c r="H1088" s="371"/>
      <c r="I1088" s="371"/>
      <c r="J1088" s="371"/>
      <c r="K1088" s="371"/>
      <c r="L1088" s="371"/>
      <c r="M1088" s="371"/>
      <c r="N1088" s="371"/>
      <c r="O1088" s="371"/>
      <c r="P1088" s="371"/>
      <c r="Q1088" s="322">
        <f t="shared" si="9"/>
        <v>22541</v>
      </c>
      <c r="R1088" s="323"/>
      <c r="S1088" s="323"/>
      <c r="T1088" s="323"/>
      <c r="U1088" s="323"/>
      <c r="V1088" s="323"/>
      <c r="W1088" s="323"/>
      <c r="X1088" s="323"/>
      <c r="Y1088" s="323"/>
      <c r="Z1088" s="323"/>
      <c r="AA1088" s="324"/>
      <c r="AB1088" s="322">
        <v>11452</v>
      </c>
      <c r="AC1088" s="323"/>
      <c r="AD1088" s="323"/>
      <c r="AE1088" s="323"/>
      <c r="AF1088" s="323"/>
      <c r="AG1088" s="323"/>
      <c r="AH1088" s="323"/>
      <c r="AI1088" s="323"/>
      <c r="AJ1088" s="323"/>
      <c r="AK1088" s="324"/>
      <c r="AL1088" s="322">
        <v>11089</v>
      </c>
      <c r="AM1088" s="323"/>
      <c r="AN1088" s="323"/>
      <c r="AO1088" s="323"/>
      <c r="AP1088" s="323"/>
      <c r="AQ1088" s="323"/>
      <c r="AR1088" s="323"/>
      <c r="AS1088" s="323"/>
      <c r="AT1088" s="324"/>
      <c r="EH1088" s="138" t="str">
        <f t="shared" si="6"/>
        <v>25-29</v>
      </c>
      <c r="EI1088" s="139">
        <f t="shared" si="7"/>
        <v>4.0275330984411703E-2</v>
      </c>
      <c r="EJ1088" s="139">
        <f t="shared" si="8"/>
        <v>-3.9594677557121503E-2</v>
      </c>
    </row>
    <row r="1089" spans="4:140" ht="14.25" customHeight="1" x14ac:dyDescent="0.35">
      <c r="D1089" s="371" t="s">
        <v>146</v>
      </c>
      <c r="E1089" s="371"/>
      <c r="F1089" s="371"/>
      <c r="G1089" s="371"/>
      <c r="H1089" s="371"/>
      <c r="I1089" s="371"/>
      <c r="J1089" s="371"/>
      <c r="K1089" s="371"/>
      <c r="L1089" s="371"/>
      <c r="M1089" s="371"/>
      <c r="N1089" s="371"/>
      <c r="O1089" s="371"/>
      <c r="P1089" s="371"/>
      <c r="Q1089" s="322">
        <f t="shared" si="9"/>
        <v>22757</v>
      </c>
      <c r="R1089" s="323"/>
      <c r="S1089" s="323"/>
      <c r="T1089" s="323"/>
      <c r="U1089" s="323"/>
      <c r="V1089" s="323"/>
      <c r="W1089" s="323"/>
      <c r="X1089" s="323"/>
      <c r="Y1089" s="323"/>
      <c r="Z1089" s="323"/>
      <c r="AA1089" s="324"/>
      <c r="AB1089" s="322">
        <v>11536</v>
      </c>
      <c r="AC1089" s="323"/>
      <c r="AD1089" s="323"/>
      <c r="AE1089" s="323"/>
      <c r="AF1089" s="323"/>
      <c r="AG1089" s="323"/>
      <c r="AH1089" s="323"/>
      <c r="AI1089" s="323"/>
      <c r="AJ1089" s="323"/>
      <c r="AK1089" s="324"/>
      <c r="AL1089" s="322">
        <v>11221</v>
      </c>
      <c r="AM1089" s="323"/>
      <c r="AN1089" s="323"/>
      <c r="AO1089" s="323"/>
      <c r="AP1089" s="323"/>
      <c r="AQ1089" s="323"/>
      <c r="AR1089" s="323"/>
      <c r="AS1089" s="323"/>
      <c r="AT1089" s="324"/>
      <c r="EH1089" s="138" t="str">
        <f t="shared" si="6"/>
        <v>30-34</v>
      </c>
      <c r="EI1089" s="139">
        <f t="shared" si="7"/>
        <v>3.4523142216527865E-2</v>
      </c>
      <c r="EJ1089" s="139">
        <f t="shared" si="8"/>
        <v>-3.5620862694853726E-2</v>
      </c>
    </row>
    <row r="1090" spans="4:140" ht="14.25" customHeight="1" x14ac:dyDescent="0.35">
      <c r="D1090" s="371" t="s">
        <v>147</v>
      </c>
      <c r="E1090" s="371"/>
      <c r="F1090" s="371"/>
      <c r="G1090" s="371"/>
      <c r="H1090" s="371"/>
      <c r="I1090" s="371"/>
      <c r="J1090" s="371"/>
      <c r="K1090" s="371"/>
      <c r="L1090" s="371"/>
      <c r="M1090" s="371"/>
      <c r="N1090" s="371"/>
      <c r="O1090" s="371"/>
      <c r="P1090" s="371"/>
      <c r="Q1090" s="322">
        <f t="shared" si="9"/>
        <v>23161</v>
      </c>
      <c r="R1090" s="323"/>
      <c r="S1090" s="323"/>
      <c r="T1090" s="323"/>
      <c r="U1090" s="323"/>
      <c r="V1090" s="323"/>
      <c r="W1090" s="323"/>
      <c r="X1090" s="323"/>
      <c r="Y1090" s="323"/>
      <c r="Z1090" s="323"/>
      <c r="AA1090" s="324"/>
      <c r="AB1090" s="322">
        <v>11737</v>
      </c>
      <c r="AC1090" s="323"/>
      <c r="AD1090" s="323"/>
      <c r="AE1090" s="323"/>
      <c r="AF1090" s="323"/>
      <c r="AG1090" s="323"/>
      <c r="AH1090" s="323"/>
      <c r="AI1090" s="323"/>
      <c r="AJ1090" s="323"/>
      <c r="AK1090" s="324"/>
      <c r="AL1090" s="322">
        <v>11424</v>
      </c>
      <c r="AM1090" s="323"/>
      <c r="AN1090" s="323"/>
      <c r="AO1090" s="323"/>
      <c r="AP1090" s="323"/>
      <c r="AQ1090" s="323"/>
      <c r="AR1090" s="323"/>
      <c r="AS1090" s="323"/>
      <c r="AT1090" s="324"/>
      <c r="EH1090" s="138" t="str">
        <f t="shared" si="6"/>
        <v>35-39</v>
      </c>
      <c r="EI1090" s="139">
        <f t="shared" si="7"/>
        <v>3.0509288917360666E-2</v>
      </c>
      <c r="EJ1090" s="139">
        <f t="shared" si="8"/>
        <v>-3.3158498825539187E-2</v>
      </c>
    </row>
    <row r="1091" spans="4:140" ht="14.25" customHeight="1" x14ac:dyDescent="0.35">
      <c r="D1091" s="371" t="s">
        <v>148</v>
      </c>
      <c r="E1091" s="371"/>
      <c r="F1091" s="371"/>
      <c r="G1091" s="371"/>
      <c r="H1091" s="371"/>
      <c r="I1091" s="371"/>
      <c r="J1091" s="371"/>
      <c r="K1091" s="371"/>
      <c r="L1091" s="371"/>
      <c r="M1091" s="371"/>
      <c r="N1091" s="371"/>
      <c r="O1091" s="371"/>
      <c r="P1091" s="371"/>
      <c r="Q1091" s="322">
        <f t="shared" si="9"/>
        <v>24945</v>
      </c>
      <c r="R1091" s="323"/>
      <c r="S1091" s="323"/>
      <c r="T1091" s="323"/>
      <c r="U1091" s="323"/>
      <c r="V1091" s="323"/>
      <c r="W1091" s="323"/>
      <c r="X1091" s="323"/>
      <c r="Y1091" s="323"/>
      <c r="Z1091" s="323"/>
      <c r="AA1091" s="324"/>
      <c r="AB1091" s="322">
        <v>12567</v>
      </c>
      <c r="AC1091" s="323"/>
      <c r="AD1091" s="323"/>
      <c r="AE1091" s="323"/>
      <c r="AF1091" s="323"/>
      <c r="AG1091" s="323"/>
      <c r="AH1091" s="323"/>
      <c r="AI1091" s="323"/>
      <c r="AJ1091" s="323"/>
      <c r="AK1091" s="324"/>
      <c r="AL1091" s="322">
        <v>12378</v>
      </c>
      <c r="AM1091" s="323"/>
      <c r="AN1091" s="323"/>
      <c r="AO1091" s="323"/>
      <c r="AP1091" s="323"/>
      <c r="AQ1091" s="323"/>
      <c r="AR1091" s="323"/>
      <c r="AS1091" s="323"/>
      <c r="AT1091" s="324"/>
      <c r="EH1091" s="138" t="str">
        <f t="shared" si="6"/>
        <v>40-44</v>
      </c>
      <c r="EI1091" s="139">
        <f t="shared" si="7"/>
        <v>2.7793348281016442E-2</v>
      </c>
      <c r="EJ1091" s="139">
        <f t="shared" si="8"/>
        <v>-2.9648462524023061E-2</v>
      </c>
    </row>
    <row r="1092" spans="4:140" ht="14.25" customHeight="1" x14ac:dyDescent="0.35">
      <c r="D1092" s="371" t="s">
        <v>149</v>
      </c>
      <c r="E1092" s="371"/>
      <c r="F1092" s="371"/>
      <c r="G1092" s="371"/>
      <c r="H1092" s="371"/>
      <c r="I1092" s="371"/>
      <c r="J1092" s="371"/>
      <c r="K1092" s="371"/>
      <c r="L1092" s="371"/>
      <c r="M1092" s="371"/>
      <c r="N1092" s="371"/>
      <c r="O1092" s="371"/>
      <c r="P1092" s="371"/>
      <c r="Q1092" s="322">
        <f t="shared" si="9"/>
        <v>23938</v>
      </c>
      <c r="R1092" s="323"/>
      <c r="S1092" s="323"/>
      <c r="T1092" s="323"/>
      <c r="U1092" s="323"/>
      <c r="V1092" s="323"/>
      <c r="W1092" s="323"/>
      <c r="X1092" s="323"/>
      <c r="Y1092" s="323"/>
      <c r="Z1092" s="323"/>
      <c r="AA1092" s="324"/>
      <c r="AB1092" s="322">
        <v>12071</v>
      </c>
      <c r="AC1092" s="323"/>
      <c r="AD1092" s="323"/>
      <c r="AE1092" s="323"/>
      <c r="AF1092" s="323"/>
      <c r="AG1092" s="323"/>
      <c r="AH1092" s="323"/>
      <c r="AI1092" s="323"/>
      <c r="AJ1092" s="323"/>
      <c r="AK1092" s="324"/>
      <c r="AL1092" s="322">
        <v>11867</v>
      </c>
      <c r="AM1092" s="323"/>
      <c r="AN1092" s="323"/>
      <c r="AO1092" s="323"/>
      <c r="AP1092" s="323"/>
      <c r="AQ1092" s="323"/>
      <c r="AR1092" s="323"/>
      <c r="AS1092" s="323"/>
      <c r="AT1092" s="324"/>
      <c r="EH1092" s="138" t="str">
        <f t="shared" si="6"/>
        <v>45-49</v>
      </c>
      <c r="EI1092" s="139">
        <f t="shared" si="7"/>
        <v>2.8580770873371769E-2</v>
      </c>
      <c r="EJ1092" s="139">
        <f t="shared" si="8"/>
        <v>-3.2758114456544953E-2</v>
      </c>
    </row>
    <row r="1093" spans="4:140" ht="14.25" customHeight="1" x14ac:dyDescent="0.35">
      <c r="D1093" s="371" t="s">
        <v>150</v>
      </c>
      <c r="E1093" s="371"/>
      <c r="F1093" s="371"/>
      <c r="G1093" s="371"/>
      <c r="H1093" s="371"/>
      <c r="I1093" s="371"/>
      <c r="J1093" s="371"/>
      <c r="K1093" s="371"/>
      <c r="L1093" s="371"/>
      <c r="M1093" s="371"/>
      <c r="N1093" s="371"/>
      <c r="O1093" s="371"/>
      <c r="P1093" s="371"/>
      <c r="Q1093" s="322">
        <f t="shared" si="9"/>
        <v>21023</v>
      </c>
      <c r="R1093" s="323"/>
      <c r="S1093" s="323"/>
      <c r="T1093" s="323"/>
      <c r="U1093" s="323"/>
      <c r="V1093" s="323"/>
      <c r="W1093" s="323"/>
      <c r="X1093" s="323"/>
      <c r="Y1093" s="323"/>
      <c r="Z1093" s="323"/>
      <c r="AA1093" s="324"/>
      <c r="AB1093" s="322">
        <v>10347</v>
      </c>
      <c r="AC1093" s="323"/>
      <c r="AD1093" s="323"/>
      <c r="AE1093" s="323"/>
      <c r="AF1093" s="323"/>
      <c r="AG1093" s="323"/>
      <c r="AH1093" s="323"/>
      <c r="AI1093" s="323"/>
      <c r="AJ1093" s="323"/>
      <c r="AK1093" s="324"/>
      <c r="AL1093" s="322">
        <v>10676</v>
      </c>
      <c r="AM1093" s="323"/>
      <c r="AN1093" s="323"/>
      <c r="AO1093" s="323"/>
      <c r="AP1093" s="323"/>
      <c r="AQ1093" s="323"/>
      <c r="AR1093" s="323"/>
      <c r="AS1093" s="323"/>
      <c r="AT1093" s="324"/>
      <c r="EH1093" s="138" t="str">
        <f t="shared" si="6"/>
        <v>50-54</v>
      </c>
      <c r="EI1093" s="139">
        <f t="shared" si="7"/>
        <v>3.0342462096946403E-2</v>
      </c>
      <c r="EJ1093" s="139">
        <f t="shared" si="8"/>
        <v>-3.5984545163356821E-2</v>
      </c>
    </row>
    <row r="1094" spans="4:140" ht="14.25" customHeight="1" x14ac:dyDescent="0.35">
      <c r="D1094" s="371" t="s">
        <v>151</v>
      </c>
      <c r="E1094" s="371"/>
      <c r="F1094" s="371"/>
      <c r="G1094" s="371"/>
      <c r="H1094" s="371"/>
      <c r="I1094" s="371"/>
      <c r="J1094" s="371"/>
      <c r="K1094" s="371"/>
      <c r="L1094" s="371"/>
      <c r="M1094" s="371"/>
      <c r="N1094" s="371"/>
      <c r="O1094" s="371"/>
      <c r="P1094" s="371"/>
      <c r="Q1094" s="322">
        <f t="shared" si="9"/>
        <v>19082</v>
      </c>
      <c r="R1094" s="323"/>
      <c r="S1094" s="323"/>
      <c r="T1094" s="323"/>
      <c r="U1094" s="323"/>
      <c r="V1094" s="323"/>
      <c r="W1094" s="323"/>
      <c r="X1094" s="323"/>
      <c r="Y1094" s="323"/>
      <c r="Z1094" s="323"/>
      <c r="AA1094" s="324"/>
      <c r="AB1094" s="322">
        <v>9144</v>
      </c>
      <c r="AC1094" s="323"/>
      <c r="AD1094" s="323"/>
      <c r="AE1094" s="323"/>
      <c r="AF1094" s="323"/>
      <c r="AG1094" s="323"/>
      <c r="AH1094" s="323"/>
      <c r="AI1094" s="323"/>
      <c r="AJ1094" s="323"/>
      <c r="AK1094" s="324"/>
      <c r="AL1094" s="322">
        <v>9938</v>
      </c>
      <c r="AM1094" s="323"/>
      <c r="AN1094" s="323"/>
      <c r="AO1094" s="323"/>
      <c r="AP1094" s="323"/>
      <c r="AQ1094" s="323"/>
      <c r="AR1094" s="323"/>
      <c r="AS1094" s="323"/>
      <c r="AT1094" s="324"/>
      <c r="EH1094" s="138" t="str">
        <f t="shared" si="6"/>
        <v>55-59</v>
      </c>
      <c r="EI1094" s="139">
        <f t="shared" si="7"/>
        <v>2.7759982916933591E-2</v>
      </c>
      <c r="EJ1094" s="139">
        <f t="shared" si="8"/>
        <v>-3.2878229767243222E-2</v>
      </c>
    </row>
    <row r="1095" spans="4:140" ht="14.25" customHeight="1" x14ac:dyDescent="0.35">
      <c r="D1095" s="371" t="s">
        <v>152</v>
      </c>
      <c r="E1095" s="371"/>
      <c r="F1095" s="371"/>
      <c r="G1095" s="371"/>
      <c r="H1095" s="371"/>
      <c r="I1095" s="371"/>
      <c r="J1095" s="371"/>
      <c r="K1095" s="371"/>
      <c r="L1095" s="371"/>
      <c r="M1095" s="371"/>
      <c r="N1095" s="371"/>
      <c r="O1095" s="371"/>
      <c r="P1095" s="371"/>
      <c r="Q1095" s="322">
        <f t="shared" si="9"/>
        <v>17216</v>
      </c>
      <c r="R1095" s="323"/>
      <c r="S1095" s="323"/>
      <c r="T1095" s="323"/>
      <c r="U1095" s="323"/>
      <c r="V1095" s="323"/>
      <c r="W1095" s="323"/>
      <c r="X1095" s="323"/>
      <c r="Y1095" s="323"/>
      <c r="Z1095" s="323"/>
      <c r="AA1095" s="324"/>
      <c r="AB1095" s="322">
        <v>8330</v>
      </c>
      <c r="AC1095" s="323"/>
      <c r="AD1095" s="323"/>
      <c r="AE1095" s="323"/>
      <c r="AF1095" s="323"/>
      <c r="AG1095" s="323"/>
      <c r="AH1095" s="323"/>
      <c r="AI1095" s="323"/>
      <c r="AJ1095" s="323"/>
      <c r="AK1095" s="324"/>
      <c r="AL1095" s="322">
        <v>8886</v>
      </c>
      <c r="AM1095" s="323"/>
      <c r="AN1095" s="323"/>
      <c r="AO1095" s="323"/>
      <c r="AP1095" s="323"/>
      <c r="AQ1095" s="323"/>
      <c r="AR1095" s="323"/>
      <c r="AS1095" s="323"/>
      <c r="AT1095" s="324"/>
      <c r="EH1095" s="138" t="str">
        <f t="shared" si="6"/>
        <v>60-64</v>
      </c>
      <c r="EI1095" s="139">
        <f t="shared" si="7"/>
        <v>2.2524957292333975E-2</v>
      </c>
      <c r="EJ1095" s="139">
        <f t="shared" si="8"/>
        <v>-2.7796684817424727E-2</v>
      </c>
    </row>
    <row r="1096" spans="4:140" ht="14.25" customHeight="1" x14ac:dyDescent="0.35">
      <c r="D1096" s="371" t="s">
        <v>153</v>
      </c>
      <c r="E1096" s="371"/>
      <c r="F1096" s="371"/>
      <c r="G1096" s="371"/>
      <c r="H1096" s="371"/>
      <c r="I1096" s="371"/>
      <c r="J1096" s="371"/>
      <c r="K1096" s="371"/>
      <c r="L1096" s="371"/>
      <c r="M1096" s="371"/>
      <c r="N1096" s="371"/>
      <c r="O1096" s="371"/>
      <c r="P1096" s="371"/>
      <c r="Q1096" s="322">
        <f t="shared" si="9"/>
        <v>18384</v>
      </c>
      <c r="R1096" s="323"/>
      <c r="S1096" s="323"/>
      <c r="T1096" s="323"/>
      <c r="U1096" s="323"/>
      <c r="V1096" s="323"/>
      <c r="W1096" s="323"/>
      <c r="X1096" s="323"/>
      <c r="Y1096" s="323"/>
      <c r="Z1096" s="323"/>
      <c r="AA1096" s="324"/>
      <c r="AB1096" s="322">
        <v>8566</v>
      </c>
      <c r="AC1096" s="323"/>
      <c r="AD1096" s="323"/>
      <c r="AE1096" s="323"/>
      <c r="AF1096" s="323"/>
      <c r="AG1096" s="323"/>
      <c r="AH1096" s="323"/>
      <c r="AI1096" s="323"/>
      <c r="AJ1096" s="323"/>
      <c r="AK1096" s="324"/>
      <c r="AL1096" s="322">
        <v>9818</v>
      </c>
      <c r="AM1096" s="323"/>
      <c r="AN1096" s="323"/>
      <c r="AO1096" s="323"/>
      <c r="AP1096" s="323"/>
      <c r="AQ1096" s="323"/>
      <c r="AR1096" s="323"/>
      <c r="AS1096" s="323"/>
      <c r="AT1096" s="324"/>
      <c r="EH1096" s="138" t="str">
        <f t="shared" si="6"/>
        <v>65-69</v>
      </c>
      <c r="EI1096" s="139">
        <f t="shared" si="7"/>
        <v>1.7029681827888107E-2</v>
      </c>
      <c r="EJ1096" s="139">
        <f t="shared" si="8"/>
        <v>-2.1377188767883835E-2</v>
      </c>
    </row>
    <row r="1097" spans="4:140" ht="14.25" customHeight="1" x14ac:dyDescent="0.35">
      <c r="D1097" s="371" t="s">
        <v>154</v>
      </c>
      <c r="E1097" s="371"/>
      <c r="F1097" s="371"/>
      <c r="G1097" s="371"/>
      <c r="H1097" s="371"/>
      <c r="I1097" s="371"/>
      <c r="J1097" s="371"/>
      <c r="K1097" s="371"/>
      <c r="L1097" s="371"/>
      <c r="M1097" s="371"/>
      <c r="N1097" s="371"/>
      <c r="O1097" s="371"/>
      <c r="P1097" s="371"/>
      <c r="Q1097" s="322">
        <f t="shared" si="9"/>
        <v>19879</v>
      </c>
      <c r="R1097" s="323"/>
      <c r="S1097" s="323"/>
      <c r="T1097" s="323"/>
      <c r="U1097" s="323"/>
      <c r="V1097" s="323"/>
      <c r="W1097" s="323"/>
      <c r="X1097" s="323"/>
      <c r="Y1097" s="323"/>
      <c r="Z1097" s="323"/>
      <c r="AA1097" s="324"/>
      <c r="AB1097" s="322">
        <v>9094</v>
      </c>
      <c r="AC1097" s="323"/>
      <c r="AD1097" s="323"/>
      <c r="AE1097" s="323"/>
      <c r="AF1097" s="323"/>
      <c r="AG1097" s="323"/>
      <c r="AH1097" s="323"/>
      <c r="AI1097" s="323"/>
      <c r="AJ1097" s="323"/>
      <c r="AK1097" s="324"/>
      <c r="AL1097" s="322">
        <v>10785</v>
      </c>
      <c r="AM1097" s="323"/>
      <c r="AN1097" s="323"/>
      <c r="AO1097" s="323"/>
      <c r="AP1097" s="323"/>
      <c r="AQ1097" s="323"/>
      <c r="AR1097" s="323"/>
      <c r="AS1097" s="323"/>
      <c r="AT1097" s="324"/>
      <c r="EH1097" s="138" t="str">
        <f t="shared" si="6"/>
        <v>70-74</v>
      </c>
      <c r="EI1097" s="139">
        <f t="shared" si="7"/>
        <v>1.1818011958146487E-2</v>
      </c>
      <c r="EJ1097" s="139">
        <f t="shared" si="8"/>
        <v>-1.5047779201366645E-2</v>
      </c>
    </row>
    <row r="1098" spans="4:140" ht="14.25" customHeight="1" x14ac:dyDescent="0.35">
      <c r="D1098" s="371" t="s">
        <v>155</v>
      </c>
      <c r="E1098" s="371"/>
      <c r="F1098" s="371"/>
      <c r="G1098" s="371"/>
      <c r="H1098" s="371"/>
      <c r="I1098" s="371"/>
      <c r="J1098" s="371"/>
      <c r="K1098" s="371"/>
      <c r="L1098" s="371"/>
      <c r="M1098" s="371"/>
      <c r="N1098" s="371"/>
      <c r="O1098" s="371"/>
      <c r="P1098" s="371"/>
      <c r="Q1098" s="322">
        <f t="shared" si="9"/>
        <v>18174</v>
      </c>
      <c r="R1098" s="323"/>
      <c r="S1098" s="323"/>
      <c r="T1098" s="323"/>
      <c r="U1098" s="323"/>
      <c r="V1098" s="323"/>
      <c r="W1098" s="323"/>
      <c r="X1098" s="323"/>
      <c r="Y1098" s="323"/>
      <c r="Z1098" s="323"/>
      <c r="AA1098" s="324"/>
      <c r="AB1098" s="322">
        <v>8320</v>
      </c>
      <c r="AC1098" s="323"/>
      <c r="AD1098" s="323"/>
      <c r="AE1098" s="323"/>
      <c r="AF1098" s="323"/>
      <c r="AG1098" s="323"/>
      <c r="AH1098" s="323"/>
      <c r="AI1098" s="323"/>
      <c r="AJ1098" s="323"/>
      <c r="AK1098" s="324"/>
      <c r="AL1098" s="322">
        <v>9854</v>
      </c>
      <c r="AM1098" s="323"/>
      <c r="AN1098" s="323"/>
      <c r="AO1098" s="323"/>
      <c r="AP1098" s="323"/>
      <c r="AQ1098" s="323"/>
      <c r="AR1098" s="323"/>
      <c r="AS1098" s="323"/>
      <c r="AT1098" s="324"/>
      <c r="EH1098" s="138" t="str">
        <f t="shared" si="6"/>
        <v>75-79</v>
      </c>
      <c r="EI1098" s="139">
        <f t="shared" si="7"/>
        <v>7.8475336322869956E-3</v>
      </c>
      <c r="EJ1098" s="139">
        <f t="shared" si="8"/>
        <v>-1.0883781763826606E-2</v>
      </c>
    </row>
    <row r="1099" spans="4:140" ht="14.25" customHeight="1" x14ac:dyDescent="0.35">
      <c r="D1099" s="371" t="s">
        <v>156</v>
      </c>
      <c r="E1099" s="371"/>
      <c r="F1099" s="371"/>
      <c r="G1099" s="371"/>
      <c r="H1099" s="371"/>
      <c r="I1099" s="371"/>
      <c r="J1099" s="371"/>
      <c r="K1099" s="371"/>
      <c r="L1099" s="371"/>
      <c r="M1099" s="371"/>
      <c r="N1099" s="371"/>
      <c r="O1099" s="371"/>
      <c r="P1099" s="371"/>
      <c r="Q1099" s="322">
        <f t="shared" si="9"/>
        <v>15082</v>
      </c>
      <c r="R1099" s="323"/>
      <c r="S1099" s="323"/>
      <c r="T1099" s="323"/>
      <c r="U1099" s="323"/>
      <c r="V1099" s="323"/>
      <c r="W1099" s="323"/>
      <c r="X1099" s="323"/>
      <c r="Y1099" s="323"/>
      <c r="Z1099" s="323"/>
      <c r="AA1099" s="324"/>
      <c r="AB1099" s="322">
        <v>6751</v>
      </c>
      <c r="AC1099" s="323"/>
      <c r="AD1099" s="323"/>
      <c r="AE1099" s="323"/>
      <c r="AF1099" s="323"/>
      <c r="AG1099" s="323"/>
      <c r="AH1099" s="323"/>
      <c r="AI1099" s="323"/>
      <c r="AJ1099" s="323"/>
      <c r="AK1099" s="324"/>
      <c r="AL1099" s="322">
        <v>8331</v>
      </c>
      <c r="AM1099" s="323"/>
      <c r="AN1099" s="323"/>
      <c r="AO1099" s="323"/>
      <c r="AP1099" s="323"/>
      <c r="AQ1099" s="323"/>
      <c r="AR1099" s="323"/>
      <c r="AS1099" s="323"/>
      <c r="AT1099" s="324"/>
      <c r="EH1099" s="138" t="str">
        <f t="shared" si="6"/>
        <v>80 Y MÁS</v>
      </c>
      <c r="EI1099" s="139">
        <f t="shared" si="7"/>
        <v>7.2035821054879353E-3</v>
      </c>
      <c r="EJ1099" s="139">
        <f t="shared" si="8"/>
        <v>-1.1541079436258808E-2</v>
      </c>
    </row>
    <row r="1100" spans="4:140" ht="14.25" customHeight="1" x14ac:dyDescent="0.35">
      <c r="D1100" s="371" t="s">
        <v>157</v>
      </c>
      <c r="E1100" s="371"/>
      <c r="F1100" s="371"/>
      <c r="G1100" s="371"/>
      <c r="H1100" s="371"/>
      <c r="I1100" s="371"/>
      <c r="J1100" s="371"/>
      <c r="K1100" s="371"/>
      <c r="L1100" s="371"/>
      <c r="M1100" s="371"/>
      <c r="N1100" s="371"/>
      <c r="O1100" s="371"/>
      <c r="P1100" s="371"/>
      <c r="Q1100" s="322">
        <f t="shared" si="9"/>
        <v>11511</v>
      </c>
      <c r="R1100" s="323"/>
      <c r="S1100" s="323"/>
      <c r="T1100" s="323"/>
      <c r="U1100" s="323"/>
      <c r="V1100" s="323"/>
      <c r="W1100" s="323"/>
      <c r="X1100" s="323"/>
      <c r="Y1100" s="323"/>
      <c r="Z1100" s="323"/>
      <c r="AA1100" s="324"/>
      <c r="AB1100" s="322">
        <v>5104</v>
      </c>
      <c r="AC1100" s="323"/>
      <c r="AD1100" s="323"/>
      <c r="AE1100" s="323"/>
      <c r="AF1100" s="323"/>
      <c r="AG1100" s="323"/>
      <c r="AH1100" s="323"/>
      <c r="AI1100" s="323"/>
      <c r="AJ1100" s="323"/>
      <c r="AK1100" s="324"/>
      <c r="AL1100" s="322">
        <v>6407</v>
      </c>
      <c r="AM1100" s="323"/>
      <c r="AN1100" s="323"/>
      <c r="AO1100" s="323"/>
      <c r="AP1100" s="323"/>
      <c r="AQ1100" s="323"/>
      <c r="AR1100" s="323"/>
      <c r="AS1100" s="323"/>
      <c r="AT1100" s="324"/>
    </row>
    <row r="1101" spans="4:140" ht="14.25" customHeight="1" x14ac:dyDescent="0.35">
      <c r="D1101" s="371" t="s">
        <v>158</v>
      </c>
      <c r="E1101" s="371"/>
      <c r="F1101" s="371"/>
      <c r="G1101" s="371"/>
      <c r="H1101" s="371"/>
      <c r="I1101" s="371"/>
      <c r="J1101" s="371"/>
      <c r="K1101" s="371"/>
      <c r="L1101" s="371"/>
      <c r="M1101" s="371"/>
      <c r="N1101" s="371"/>
      <c r="O1101" s="371"/>
      <c r="P1101" s="371"/>
      <c r="Q1101" s="322">
        <f t="shared" si="9"/>
        <v>8052</v>
      </c>
      <c r="R1101" s="323"/>
      <c r="S1101" s="323"/>
      <c r="T1101" s="323"/>
      <c r="U1101" s="323"/>
      <c r="V1101" s="323"/>
      <c r="W1101" s="323"/>
      <c r="X1101" s="323"/>
      <c r="Y1101" s="323"/>
      <c r="Z1101" s="323"/>
      <c r="AA1101" s="324"/>
      <c r="AB1101" s="322">
        <v>3542</v>
      </c>
      <c r="AC1101" s="323"/>
      <c r="AD1101" s="323"/>
      <c r="AE1101" s="323"/>
      <c r="AF1101" s="323"/>
      <c r="AG1101" s="323"/>
      <c r="AH1101" s="323"/>
      <c r="AI1101" s="323"/>
      <c r="AJ1101" s="323"/>
      <c r="AK1101" s="324"/>
      <c r="AL1101" s="322">
        <v>4510</v>
      </c>
      <c r="AM1101" s="323"/>
      <c r="AN1101" s="323"/>
      <c r="AO1101" s="323"/>
      <c r="AP1101" s="323"/>
      <c r="AQ1101" s="323"/>
      <c r="AR1101" s="323"/>
      <c r="AS1101" s="323"/>
      <c r="AT1101" s="324"/>
      <c r="AU1101" s="12"/>
      <c r="AV1101" s="12"/>
      <c r="AW1101" s="3"/>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row>
    <row r="1102" spans="4:140" ht="14.25" customHeight="1" x14ac:dyDescent="0.35">
      <c r="D1102" s="371" t="s">
        <v>159</v>
      </c>
      <c r="E1102" s="371"/>
      <c r="F1102" s="371"/>
      <c r="G1102" s="371"/>
      <c r="H1102" s="371"/>
      <c r="I1102" s="371"/>
      <c r="J1102" s="371"/>
      <c r="K1102" s="371"/>
      <c r="L1102" s="371"/>
      <c r="M1102" s="371"/>
      <c r="N1102" s="371"/>
      <c r="O1102" s="371"/>
      <c r="P1102" s="371"/>
      <c r="Q1102" s="322">
        <f t="shared" si="9"/>
        <v>5614</v>
      </c>
      <c r="R1102" s="323"/>
      <c r="S1102" s="323"/>
      <c r="T1102" s="323"/>
      <c r="U1102" s="323"/>
      <c r="V1102" s="323"/>
      <c r="W1102" s="323"/>
      <c r="X1102" s="323"/>
      <c r="Y1102" s="323"/>
      <c r="Z1102" s="323"/>
      <c r="AA1102" s="324"/>
      <c r="AB1102" s="322">
        <v>2352</v>
      </c>
      <c r="AC1102" s="323"/>
      <c r="AD1102" s="323"/>
      <c r="AE1102" s="323"/>
      <c r="AF1102" s="323"/>
      <c r="AG1102" s="323"/>
      <c r="AH1102" s="323"/>
      <c r="AI1102" s="323"/>
      <c r="AJ1102" s="323"/>
      <c r="AK1102" s="324"/>
      <c r="AL1102" s="322">
        <v>3262</v>
      </c>
      <c r="AM1102" s="323"/>
      <c r="AN1102" s="323"/>
      <c r="AO1102" s="323"/>
      <c r="AP1102" s="323"/>
      <c r="AQ1102" s="323"/>
      <c r="AR1102" s="323"/>
      <c r="AS1102" s="323"/>
      <c r="AT1102" s="324"/>
    </row>
    <row r="1103" spans="4:140" ht="14.25" customHeight="1" x14ac:dyDescent="0.35">
      <c r="D1103" s="371" t="s">
        <v>160</v>
      </c>
      <c r="E1103" s="371"/>
      <c r="F1103" s="371"/>
      <c r="G1103" s="371"/>
      <c r="H1103" s="371"/>
      <c r="I1103" s="371"/>
      <c r="J1103" s="371"/>
      <c r="K1103" s="371"/>
      <c r="L1103" s="371"/>
      <c r="M1103" s="371"/>
      <c r="N1103" s="371"/>
      <c r="O1103" s="371"/>
      <c r="P1103" s="371"/>
      <c r="Q1103" s="322">
        <f t="shared" si="9"/>
        <v>5618</v>
      </c>
      <c r="R1103" s="323"/>
      <c r="S1103" s="323"/>
      <c r="T1103" s="323"/>
      <c r="U1103" s="323"/>
      <c r="V1103" s="323"/>
      <c r="W1103" s="323"/>
      <c r="X1103" s="323"/>
      <c r="Y1103" s="323"/>
      <c r="Z1103" s="323"/>
      <c r="AA1103" s="324"/>
      <c r="AB1103" s="322">
        <v>2159</v>
      </c>
      <c r="AC1103" s="323"/>
      <c r="AD1103" s="323"/>
      <c r="AE1103" s="323"/>
      <c r="AF1103" s="323"/>
      <c r="AG1103" s="323"/>
      <c r="AH1103" s="323"/>
      <c r="AI1103" s="323"/>
      <c r="AJ1103" s="323"/>
      <c r="AK1103" s="324"/>
      <c r="AL1103" s="322">
        <v>3459</v>
      </c>
      <c r="AM1103" s="323"/>
      <c r="AN1103" s="323"/>
      <c r="AO1103" s="323"/>
      <c r="AP1103" s="323"/>
      <c r="AQ1103" s="323"/>
      <c r="AR1103" s="323"/>
      <c r="AS1103" s="323"/>
      <c r="AT1103" s="324"/>
    </row>
    <row r="1104" spans="4:140" ht="14.25" customHeight="1" x14ac:dyDescent="0.35">
      <c r="D1104" s="336" t="s">
        <v>376</v>
      </c>
      <c r="E1104" s="336"/>
      <c r="F1104" s="336"/>
      <c r="G1104" s="336"/>
      <c r="H1104" s="336"/>
      <c r="I1104" s="336"/>
      <c r="J1104" s="336"/>
      <c r="K1104" s="336"/>
      <c r="L1104" s="336"/>
      <c r="M1104" s="336"/>
      <c r="N1104" s="336"/>
      <c r="O1104" s="336"/>
      <c r="P1104" s="336"/>
      <c r="Q1104" s="337"/>
      <c r="R1104" s="337"/>
      <c r="S1104" s="337"/>
      <c r="T1104" s="337"/>
      <c r="U1104" s="337"/>
      <c r="V1104" s="337"/>
      <c r="W1104" s="337"/>
      <c r="X1104" s="39"/>
      <c r="Y1104" s="39"/>
      <c r="Z1104" s="39"/>
      <c r="AA1104" s="39"/>
      <c r="AB1104" s="39"/>
      <c r="AC1104" s="39"/>
      <c r="AD1104" s="39"/>
      <c r="AE1104" s="39"/>
      <c r="AF1104" s="39"/>
      <c r="AG1104" s="39"/>
      <c r="AH1104" s="39"/>
      <c r="AI1104" s="39"/>
      <c r="AJ1104" s="39"/>
      <c r="AK1104" s="39"/>
      <c r="AL1104" s="39"/>
      <c r="AM1104" s="39"/>
      <c r="AN1104" s="39"/>
      <c r="AO1104" s="39"/>
      <c r="AP1104" s="39"/>
      <c r="AQ1104" s="39"/>
      <c r="AR1104" s="39"/>
      <c r="AS1104" s="39"/>
      <c r="AT1104" s="39"/>
      <c r="AV1104" s="12" t="s">
        <v>142</v>
      </c>
    </row>
    <row r="1105" spans="4:146" ht="14.25" customHeight="1" x14ac:dyDescent="0.35">
      <c r="D1105" s="18"/>
      <c r="E1105" s="18"/>
      <c r="F1105" s="18"/>
      <c r="G1105" s="18"/>
      <c r="H1105" s="18"/>
      <c r="I1105" s="18"/>
      <c r="J1105" s="18"/>
      <c r="K1105" s="18"/>
      <c r="L1105" s="18"/>
      <c r="M1105" s="18"/>
      <c r="N1105" s="18"/>
      <c r="O1105" s="18"/>
      <c r="P1105" s="18"/>
      <c r="Q1105" s="18"/>
      <c r="R1105" s="18"/>
      <c r="S1105" s="18"/>
      <c r="T1105" s="18"/>
      <c r="U1105" s="18"/>
      <c r="V1105" s="18"/>
      <c r="W1105" s="18"/>
      <c r="AV1105" s="12"/>
    </row>
    <row r="1106" spans="4:146" ht="14.25" customHeight="1" x14ac:dyDescent="0.35">
      <c r="D1106" s="235" t="s">
        <v>173</v>
      </c>
      <c r="E1106" s="235"/>
      <c r="F1106" s="235"/>
      <c r="G1106" s="235"/>
      <c r="H1106" s="235"/>
      <c r="I1106" s="235"/>
      <c r="J1106" s="235"/>
      <c r="K1106" s="235"/>
      <c r="L1106" s="235"/>
      <c r="M1106" s="235"/>
      <c r="N1106" s="235"/>
      <c r="O1106" s="235"/>
      <c r="P1106" s="235"/>
      <c r="Q1106" s="235"/>
      <c r="R1106" s="235"/>
      <c r="S1106" s="235"/>
      <c r="T1106" s="235"/>
      <c r="U1106" s="235"/>
      <c r="V1106" s="235"/>
      <c r="W1106" s="235"/>
      <c r="X1106" s="235"/>
      <c r="Y1106" s="235"/>
      <c r="Z1106" s="235"/>
      <c r="AA1106" s="235"/>
      <c r="AB1106" s="235"/>
      <c r="AC1106" s="235"/>
      <c r="AD1106" s="235"/>
      <c r="AE1106" s="235"/>
      <c r="AF1106" s="235"/>
      <c r="AG1106" s="235"/>
      <c r="AH1106" s="235"/>
      <c r="AI1106" s="235"/>
      <c r="AJ1106" s="235"/>
      <c r="AK1106" s="235"/>
      <c r="AL1106" s="235"/>
      <c r="AM1106" s="235"/>
      <c r="AN1106" s="235"/>
      <c r="AO1106" s="235"/>
      <c r="AP1106" s="235"/>
      <c r="AQ1106" s="235"/>
      <c r="AR1106" s="235"/>
      <c r="AS1106" s="235"/>
      <c r="AT1106" s="235"/>
      <c r="AU1106" s="11"/>
      <c r="AV1106" s="235" t="s">
        <v>175</v>
      </c>
      <c r="AW1106" s="235"/>
      <c r="AX1106" s="235"/>
      <c r="AY1106" s="235"/>
      <c r="AZ1106" s="235"/>
      <c r="BA1106" s="235"/>
      <c r="BB1106" s="235"/>
      <c r="BC1106" s="235"/>
      <c r="BD1106" s="235"/>
      <c r="BE1106" s="235"/>
      <c r="BF1106" s="235"/>
      <c r="BG1106" s="235"/>
      <c r="BH1106" s="235"/>
      <c r="BI1106" s="235"/>
      <c r="BJ1106" s="235"/>
      <c r="BK1106" s="235"/>
      <c r="BL1106" s="11"/>
      <c r="BM1106" s="11"/>
      <c r="BN1106" s="11"/>
      <c r="BO1106" s="11"/>
      <c r="BP1106" s="11"/>
    </row>
    <row r="1107" spans="4:146" ht="14.25" customHeight="1" x14ac:dyDescent="0.35">
      <c r="D1107" s="235"/>
      <c r="E1107" s="235"/>
      <c r="F1107" s="235"/>
      <c r="G1107" s="235"/>
      <c r="H1107" s="235"/>
      <c r="I1107" s="235"/>
      <c r="J1107" s="235"/>
      <c r="K1107" s="235"/>
      <c r="L1107" s="235"/>
      <c r="M1107" s="235"/>
      <c r="N1107" s="235"/>
      <c r="O1107" s="235"/>
      <c r="P1107" s="235"/>
      <c r="Q1107" s="235"/>
      <c r="R1107" s="235"/>
      <c r="S1107" s="235"/>
      <c r="T1107" s="235"/>
      <c r="U1107" s="235"/>
      <c r="V1107" s="235"/>
      <c r="W1107" s="235"/>
      <c r="X1107" s="235"/>
      <c r="Y1107" s="235"/>
      <c r="Z1107" s="235"/>
      <c r="AA1107" s="235"/>
      <c r="AB1107" s="235"/>
      <c r="AC1107" s="235"/>
      <c r="AD1107" s="235"/>
      <c r="AE1107" s="235"/>
      <c r="AF1107" s="235"/>
      <c r="AG1107" s="235"/>
      <c r="AH1107" s="235"/>
      <c r="AI1107" s="235"/>
      <c r="AJ1107" s="235"/>
      <c r="AK1107" s="235"/>
      <c r="AL1107" s="235"/>
      <c r="AM1107" s="235"/>
      <c r="AN1107" s="235"/>
      <c r="AO1107" s="235"/>
      <c r="AP1107" s="235"/>
      <c r="AQ1107" s="235"/>
      <c r="AR1107" s="235"/>
      <c r="AS1107" s="235"/>
      <c r="AT1107" s="235"/>
      <c r="AU1107" s="11"/>
      <c r="AV1107" s="250"/>
      <c r="AW1107" s="250"/>
      <c r="AX1107" s="250"/>
      <c r="AY1107" s="250"/>
      <c r="AZ1107" s="250"/>
      <c r="BA1107" s="250"/>
      <c r="BB1107" s="250"/>
      <c r="BC1107" s="250"/>
      <c r="BD1107" s="250"/>
      <c r="BE1107" s="250"/>
      <c r="BF1107" s="250"/>
      <c r="BG1107" s="250"/>
      <c r="BH1107" s="250"/>
      <c r="BI1107" s="250"/>
      <c r="BJ1107" s="250"/>
      <c r="BK1107" s="250"/>
      <c r="BL1107" s="11"/>
      <c r="BM1107" s="11"/>
      <c r="BN1107" s="11"/>
      <c r="BX1107" s="19" t="s">
        <v>184</v>
      </c>
    </row>
    <row r="1108" spans="4:146" ht="14.25" customHeight="1" x14ac:dyDescent="0.35">
      <c r="D1108" s="319" t="s">
        <v>167</v>
      </c>
      <c r="E1108" s="319"/>
      <c r="F1108" s="319"/>
      <c r="G1108" s="319"/>
      <c r="H1108" s="319"/>
      <c r="I1108" s="319"/>
      <c r="J1108" s="319"/>
      <c r="K1108" s="319"/>
      <c r="L1108" s="319"/>
      <c r="M1108" s="319">
        <v>2009</v>
      </c>
      <c r="N1108" s="319"/>
      <c r="O1108" s="319"/>
      <c r="P1108" s="319"/>
      <c r="Q1108" s="319">
        <v>2010</v>
      </c>
      <c r="R1108" s="319"/>
      <c r="S1108" s="319"/>
      <c r="T1108" s="319"/>
      <c r="U1108" s="319">
        <v>2011</v>
      </c>
      <c r="V1108" s="319"/>
      <c r="W1108" s="319"/>
      <c r="X1108" s="319"/>
      <c r="Y1108" s="319">
        <v>2012</v>
      </c>
      <c r="Z1108" s="319"/>
      <c r="AA1108" s="319"/>
      <c r="AB1108" s="319">
        <v>2013</v>
      </c>
      <c r="AC1108" s="319"/>
      <c r="AD1108" s="319"/>
      <c r="AE1108" s="319">
        <v>2014</v>
      </c>
      <c r="AF1108" s="319"/>
      <c r="AG1108" s="319"/>
      <c r="AH1108" s="319"/>
      <c r="AI1108" s="319">
        <v>2015</v>
      </c>
      <c r="AJ1108" s="319"/>
      <c r="AK1108" s="319"/>
      <c r="AL1108" s="319"/>
      <c r="AM1108" s="319">
        <v>2016</v>
      </c>
      <c r="AN1108" s="319"/>
      <c r="AO1108" s="319"/>
      <c r="AP1108" s="319"/>
      <c r="AQ1108" s="319">
        <v>2017</v>
      </c>
      <c r="AR1108" s="319"/>
      <c r="AS1108" s="319"/>
      <c r="AT1108" s="319"/>
      <c r="AU1108" s="3"/>
      <c r="AV1108" s="373" t="s">
        <v>378</v>
      </c>
      <c r="AW1108" s="373"/>
      <c r="AX1108" s="373"/>
      <c r="AY1108" s="373"/>
      <c r="AZ1108" s="373"/>
      <c r="BA1108" s="373"/>
      <c r="BB1108" s="373"/>
      <c r="BC1108" s="373"/>
      <c r="BD1108" s="373"/>
      <c r="BE1108" s="373"/>
      <c r="BF1108" s="373"/>
      <c r="BG1108" s="373"/>
      <c r="BH1108" s="373"/>
      <c r="BI1108" s="373"/>
      <c r="BJ1108" s="373"/>
      <c r="BK1108" s="373"/>
      <c r="BL1108" s="373" t="s">
        <v>335</v>
      </c>
      <c r="BM1108" s="373"/>
      <c r="BN1108" s="373"/>
      <c r="BO1108" s="373"/>
      <c r="BP1108" s="373"/>
      <c r="BQ1108" s="373"/>
      <c r="BR1108" s="373"/>
      <c r="BS1108" s="373"/>
      <c r="BT1108" s="373"/>
      <c r="BV1108" s="26"/>
      <c r="BW1108" s="27"/>
      <c r="BX1108" s="27"/>
      <c r="BY1108" s="27"/>
      <c r="BZ1108" s="27"/>
      <c r="CA1108" s="27"/>
      <c r="CB1108" s="27"/>
      <c r="CC1108" s="27"/>
      <c r="CD1108" s="27"/>
      <c r="CE1108" s="27"/>
      <c r="CF1108" s="27"/>
      <c r="CG1108" s="27"/>
      <c r="CH1108" s="27"/>
      <c r="CI1108" s="27"/>
      <c r="CJ1108" s="27"/>
      <c r="CK1108" s="27"/>
      <c r="CL1108" s="27"/>
      <c r="CM1108" s="27"/>
      <c r="CN1108" s="28"/>
    </row>
    <row r="1109" spans="4:146" ht="14.25" customHeight="1" x14ac:dyDescent="0.35">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319"/>
      <c r="AE1109" s="319"/>
      <c r="AF1109" s="319"/>
      <c r="AG1109" s="319"/>
      <c r="AH1109" s="319"/>
      <c r="AI1109" s="319"/>
      <c r="AJ1109" s="319"/>
      <c r="AK1109" s="319"/>
      <c r="AL1109" s="319"/>
      <c r="AM1109" s="319"/>
      <c r="AN1109" s="319"/>
      <c r="AO1109" s="319"/>
      <c r="AP1109" s="319"/>
      <c r="AQ1109" s="319"/>
      <c r="AR1109" s="319"/>
      <c r="AS1109" s="319"/>
      <c r="AT1109" s="319"/>
      <c r="AU1109" s="3"/>
      <c r="AV1109" s="318" t="s">
        <v>176</v>
      </c>
      <c r="AW1109" s="318"/>
      <c r="AX1109" s="318"/>
      <c r="AY1109" s="318"/>
      <c r="AZ1109" s="318"/>
      <c r="BA1109" s="318"/>
      <c r="BB1109" s="318"/>
      <c r="BC1109" s="318"/>
      <c r="BD1109" s="318"/>
      <c r="BE1109" s="318"/>
      <c r="BF1109" s="318"/>
      <c r="BG1109" s="318"/>
      <c r="BH1109" s="318"/>
      <c r="BI1109" s="318"/>
      <c r="BJ1109" s="318"/>
      <c r="BK1109" s="318"/>
      <c r="BL1109" s="188">
        <v>1564</v>
      </c>
      <c r="BM1109" s="188"/>
      <c r="BN1109" s="188"/>
      <c r="BO1109" s="188"/>
      <c r="BP1109" s="188"/>
      <c r="BQ1109" s="188"/>
      <c r="BR1109" s="188"/>
      <c r="BS1109" s="188"/>
      <c r="BT1109" s="188"/>
      <c r="BV1109" s="29"/>
      <c r="BW1109" s="432" t="s">
        <v>176</v>
      </c>
      <c r="BX1109" s="432"/>
      <c r="BY1109" s="432"/>
      <c r="BZ1109" s="432"/>
      <c r="CA1109" s="432"/>
      <c r="CB1109" s="432"/>
      <c r="CC1109" s="432"/>
      <c r="CD1109" s="79"/>
      <c r="CE1109" s="79"/>
      <c r="CF1109" s="79"/>
      <c r="CG1109" s="79"/>
      <c r="CH1109" s="79"/>
      <c r="CI1109" s="79"/>
      <c r="CJ1109" s="79"/>
      <c r="CK1109" s="79"/>
      <c r="CL1109" s="8"/>
      <c r="CM1109" s="8"/>
      <c r="CN1109" s="30"/>
    </row>
    <row r="1110" spans="4:146" ht="24.75" customHeight="1" x14ac:dyDescent="0.35">
      <c r="D1110" s="430" t="s">
        <v>377</v>
      </c>
      <c r="E1110" s="430"/>
      <c r="F1110" s="430"/>
      <c r="G1110" s="430"/>
      <c r="H1110" s="430"/>
      <c r="I1110" s="430"/>
      <c r="J1110" s="430"/>
      <c r="K1110" s="430"/>
      <c r="L1110" s="430"/>
      <c r="M1110" s="251">
        <v>27866</v>
      </c>
      <c r="N1110" s="252"/>
      <c r="O1110" s="252"/>
      <c r="P1110" s="253"/>
      <c r="Q1110" s="251">
        <v>27740</v>
      </c>
      <c r="R1110" s="252"/>
      <c r="S1110" s="252"/>
      <c r="T1110" s="253"/>
      <c r="U1110" s="251">
        <v>27662</v>
      </c>
      <c r="V1110" s="252"/>
      <c r="W1110" s="252"/>
      <c r="X1110" s="253"/>
      <c r="Y1110" s="251">
        <v>27589</v>
      </c>
      <c r="Z1110" s="252"/>
      <c r="AA1110" s="253"/>
      <c r="AB1110" s="251">
        <v>27515</v>
      </c>
      <c r="AC1110" s="252"/>
      <c r="AD1110" s="253"/>
      <c r="AE1110" s="251">
        <v>27444</v>
      </c>
      <c r="AF1110" s="252"/>
      <c r="AG1110" s="252"/>
      <c r="AH1110" s="253"/>
      <c r="AI1110" s="251">
        <v>27365</v>
      </c>
      <c r="AJ1110" s="252"/>
      <c r="AK1110" s="252"/>
      <c r="AL1110" s="253"/>
      <c r="AM1110" s="251">
        <v>27311</v>
      </c>
      <c r="AN1110" s="252"/>
      <c r="AO1110" s="252"/>
      <c r="AP1110" s="253"/>
      <c r="AQ1110" s="251">
        <v>27242</v>
      </c>
      <c r="AR1110" s="252"/>
      <c r="AS1110" s="252"/>
      <c r="AT1110" s="253"/>
      <c r="AU1110" s="3"/>
      <c r="AV1110" s="318" t="s">
        <v>177</v>
      </c>
      <c r="AW1110" s="318"/>
      <c r="AX1110" s="318"/>
      <c r="AY1110" s="318"/>
      <c r="AZ1110" s="318"/>
      <c r="BA1110" s="318"/>
      <c r="BB1110" s="318"/>
      <c r="BC1110" s="318"/>
      <c r="BD1110" s="318"/>
      <c r="BE1110" s="318"/>
      <c r="BF1110" s="318"/>
      <c r="BG1110" s="318"/>
      <c r="BH1110" s="318"/>
      <c r="BI1110" s="318"/>
      <c r="BJ1110" s="318"/>
      <c r="BK1110" s="318"/>
      <c r="BL1110" s="334">
        <v>35</v>
      </c>
      <c r="BM1110" s="334"/>
      <c r="BN1110" s="334"/>
      <c r="BO1110" s="334"/>
      <c r="BP1110" s="334"/>
      <c r="BQ1110" s="334"/>
      <c r="BR1110" s="334"/>
      <c r="BS1110" s="334"/>
      <c r="BT1110" s="334"/>
      <c r="BV1110" s="29"/>
      <c r="BW1110" s="80"/>
      <c r="BX1110" s="80"/>
      <c r="BY1110" s="80"/>
      <c r="BZ1110" s="80"/>
      <c r="CA1110" s="80"/>
      <c r="CB1110" s="80"/>
      <c r="CC1110" s="80"/>
      <c r="CD1110" s="79"/>
      <c r="CE1110" s="79"/>
      <c r="CF1110" s="431">
        <f>+BL1109/BL1115</f>
        <v>5.7378913616118925E-3</v>
      </c>
      <c r="CG1110" s="431"/>
      <c r="CH1110" s="431"/>
      <c r="CI1110" s="431"/>
      <c r="CJ1110" s="431"/>
      <c r="CK1110" s="431"/>
      <c r="CL1110" s="8"/>
      <c r="CM1110" s="8"/>
      <c r="CN1110" s="30"/>
    </row>
    <row r="1111" spans="4:146" ht="19.5" customHeight="1" x14ac:dyDescent="0.35">
      <c r="D1111" s="372" t="s">
        <v>168</v>
      </c>
      <c r="E1111" s="372"/>
      <c r="F1111" s="372"/>
      <c r="G1111" s="372"/>
      <c r="H1111" s="372"/>
      <c r="I1111" s="372"/>
      <c r="J1111" s="372"/>
      <c r="K1111" s="372"/>
      <c r="L1111" s="372"/>
      <c r="M1111" s="251">
        <v>28796</v>
      </c>
      <c r="N1111" s="252"/>
      <c r="O1111" s="252"/>
      <c r="P1111" s="253"/>
      <c r="Q1111" s="251">
        <v>28378</v>
      </c>
      <c r="R1111" s="252"/>
      <c r="S1111" s="252"/>
      <c r="T1111" s="253"/>
      <c r="U1111" s="251">
        <v>28031</v>
      </c>
      <c r="V1111" s="252"/>
      <c r="W1111" s="252"/>
      <c r="X1111" s="253"/>
      <c r="Y1111" s="251">
        <v>27768</v>
      </c>
      <c r="Z1111" s="252"/>
      <c r="AA1111" s="253"/>
      <c r="AB1111" s="251">
        <v>27572</v>
      </c>
      <c r="AC1111" s="252"/>
      <c r="AD1111" s="253"/>
      <c r="AE1111" s="251">
        <v>27420</v>
      </c>
      <c r="AF1111" s="252"/>
      <c r="AG1111" s="252"/>
      <c r="AH1111" s="253"/>
      <c r="AI1111" s="251">
        <v>27292</v>
      </c>
      <c r="AJ1111" s="252"/>
      <c r="AK1111" s="252"/>
      <c r="AL1111" s="253"/>
      <c r="AM1111" s="251">
        <v>27186</v>
      </c>
      <c r="AN1111" s="252"/>
      <c r="AO1111" s="252"/>
      <c r="AP1111" s="253"/>
      <c r="AQ1111" s="251">
        <v>27106</v>
      </c>
      <c r="AR1111" s="252"/>
      <c r="AS1111" s="252"/>
      <c r="AT1111" s="253"/>
      <c r="AU1111" s="3"/>
      <c r="AV1111" s="240" t="s">
        <v>178</v>
      </c>
      <c r="AW1111" s="240"/>
      <c r="AX1111" s="240"/>
      <c r="AY1111" s="240"/>
      <c r="AZ1111" s="240"/>
      <c r="BA1111" s="240"/>
      <c r="BB1111" s="240"/>
      <c r="BC1111" s="240"/>
      <c r="BD1111" s="240"/>
      <c r="BE1111" s="240"/>
      <c r="BF1111" s="240"/>
      <c r="BG1111" s="240"/>
      <c r="BH1111" s="240"/>
      <c r="BI1111" s="240"/>
      <c r="BJ1111" s="240"/>
      <c r="BK1111" s="240"/>
      <c r="BL1111" s="334">
        <v>12</v>
      </c>
      <c r="BM1111" s="334"/>
      <c r="BN1111" s="334"/>
      <c r="BO1111" s="334"/>
      <c r="BP1111" s="334"/>
      <c r="BQ1111" s="334"/>
      <c r="BR1111" s="334"/>
      <c r="BS1111" s="334"/>
      <c r="BT1111" s="334"/>
      <c r="BV1111" s="29"/>
      <c r="BW1111" s="433" t="s">
        <v>183</v>
      </c>
      <c r="BX1111" s="433"/>
      <c r="BY1111" s="433"/>
      <c r="BZ1111" s="433"/>
      <c r="CA1111" s="433"/>
      <c r="CB1111" s="433"/>
      <c r="CC1111" s="433"/>
      <c r="CD1111" s="79"/>
      <c r="CE1111" s="79"/>
      <c r="CF1111" s="79"/>
      <c r="CG1111" s="79"/>
      <c r="CH1111" s="79"/>
      <c r="CI1111" s="79"/>
      <c r="CJ1111" s="79"/>
      <c r="CK1111" s="79"/>
      <c r="CL1111" s="8"/>
      <c r="CM1111" s="8"/>
      <c r="CN1111" s="30"/>
    </row>
    <row r="1112" spans="4:146" ht="27.75" customHeight="1" x14ac:dyDescent="0.35">
      <c r="D1112" s="430" t="s">
        <v>169</v>
      </c>
      <c r="E1112" s="430"/>
      <c r="F1112" s="430"/>
      <c r="G1112" s="430"/>
      <c r="H1112" s="430"/>
      <c r="I1112" s="430"/>
      <c r="J1112" s="430"/>
      <c r="K1112" s="430"/>
      <c r="L1112" s="430"/>
      <c r="M1112" s="251">
        <v>31255</v>
      </c>
      <c r="N1112" s="252"/>
      <c r="O1112" s="252"/>
      <c r="P1112" s="253"/>
      <c r="Q1112" s="251">
        <v>30852</v>
      </c>
      <c r="R1112" s="252"/>
      <c r="S1112" s="252"/>
      <c r="T1112" s="253"/>
      <c r="U1112" s="251">
        <v>30343</v>
      </c>
      <c r="V1112" s="252"/>
      <c r="W1112" s="252"/>
      <c r="X1112" s="253"/>
      <c r="Y1112" s="251">
        <v>29749</v>
      </c>
      <c r="Z1112" s="252"/>
      <c r="AA1112" s="253"/>
      <c r="AB1112" s="251">
        <v>29135</v>
      </c>
      <c r="AC1112" s="252"/>
      <c r="AD1112" s="253"/>
      <c r="AE1112" s="251">
        <v>28557</v>
      </c>
      <c r="AF1112" s="252"/>
      <c r="AG1112" s="252"/>
      <c r="AH1112" s="253"/>
      <c r="AI1112" s="251">
        <v>28078</v>
      </c>
      <c r="AJ1112" s="252"/>
      <c r="AK1112" s="252"/>
      <c r="AL1112" s="253"/>
      <c r="AM1112" s="251">
        <v>27682</v>
      </c>
      <c r="AN1112" s="252"/>
      <c r="AO1112" s="252"/>
      <c r="AP1112" s="253"/>
      <c r="AQ1112" s="251">
        <v>27395</v>
      </c>
      <c r="AR1112" s="252"/>
      <c r="AS1112" s="252"/>
      <c r="AT1112" s="253"/>
      <c r="AU1112" s="3"/>
      <c r="AV1112" s="318" t="s">
        <v>179</v>
      </c>
      <c r="AW1112" s="318"/>
      <c r="AX1112" s="318"/>
      <c r="AY1112" s="318"/>
      <c r="AZ1112" s="318"/>
      <c r="BA1112" s="318"/>
      <c r="BB1112" s="318"/>
      <c r="BC1112" s="318"/>
      <c r="BD1112" s="318"/>
      <c r="BE1112" s="318"/>
      <c r="BF1112" s="318"/>
      <c r="BG1112" s="318"/>
      <c r="BH1112" s="318"/>
      <c r="BI1112" s="318"/>
      <c r="BJ1112" s="318"/>
      <c r="BK1112" s="318"/>
      <c r="BL1112" s="188">
        <v>9175</v>
      </c>
      <c r="BM1112" s="188"/>
      <c r="BN1112" s="188"/>
      <c r="BO1112" s="188"/>
      <c r="BP1112" s="188"/>
      <c r="BQ1112" s="188"/>
      <c r="BR1112" s="188"/>
      <c r="BS1112" s="188"/>
      <c r="BT1112" s="188"/>
      <c r="BV1112" s="29"/>
      <c r="BW1112" s="80"/>
      <c r="BX1112" s="80"/>
      <c r="BY1112" s="80"/>
      <c r="BZ1112" s="80"/>
      <c r="CA1112" s="80"/>
      <c r="CB1112" s="80"/>
      <c r="CC1112" s="80"/>
      <c r="CD1112" s="79"/>
      <c r="CE1112" s="79"/>
      <c r="CF1112" s="434">
        <f>+BL1112/BL1115</f>
        <v>3.3660583914826799E-2</v>
      </c>
      <c r="CG1112" s="434"/>
      <c r="CH1112" s="434"/>
      <c r="CI1112" s="434"/>
      <c r="CJ1112" s="434"/>
      <c r="CK1112" s="434"/>
      <c r="CL1112" s="8"/>
      <c r="CM1112" s="8"/>
      <c r="CN1112" s="30"/>
    </row>
    <row r="1113" spans="4:146" ht="20.25" customHeight="1" x14ac:dyDescent="0.35">
      <c r="D1113" s="634" t="s">
        <v>170</v>
      </c>
      <c r="E1113" s="635"/>
      <c r="F1113" s="635"/>
      <c r="G1113" s="635"/>
      <c r="H1113" s="635"/>
      <c r="I1113" s="635"/>
      <c r="J1113" s="635"/>
      <c r="K1113" s="635"/>
      <c r="L1113" s="636"/>
      <c r="M1113" s="251">
        <v>72177</v>
      </c>
      <c r="N1113" s="252"/>
      <c r="O1113" s="252"/>
      <c r="P1113" s="253"/>
      <c r="Q1113" s="251">
        <v>72630</v>
      </c>
      <c r="R1113" s="252"/>
      <c r="S1113" s="252"/>
      <c r="T1113" s="253"/>
      <c r="U1113" s="251">
        <v>72931</v>
      </c>
      <c r="V1113" s="252"/>
      <c r="W1113" s="252"/>
      <c r="X1113" s="253"/>
      <c r="Y1113" s="251">
        <v>73082</v>
      </c>
      <c r="Z1113" s="252"/>
      <c r="AA1113" s="253"/>
      <c r="AB1113" s="251">
        <v>73086</v>
      </c>
      <c r="AC1113" s="252"/>
      <c r="AD1113" s="253"/>
      <c r="AE1113" s="251">
        <v>72961</v>
      </c>
      <c r="AF1113" s="252"/>
      <c r="AG1113" s="252"/>
      <c r="AH1113" s="253"/>
      <c r="AI1113" s="251">
        <v>72741</v>
      </c>
      <c r="AJ1113" s="252"/>
      <c r="AK1113" s="252"/>
      <c r="AL1113" s="253"/>
      <c r="AM1113" s="251">
        <v>72422</v>
      </c>
      <c r="AN1113" s="252"/>
      <c r="AO1113" s="252"/>
      <c r="AP1113" s="253"/>
      <c r="AQ1113" s="251">
        <v>72030</v>
      </c>
      <c r="AR1113" s="252"/>
      <c r="AS1113" s="252"/>
      <c r="AT1113" s="253"/>
      <c r="AU1113" s="3"/>
      <c r="AV1113" s="318" t="s">
        <v>180</v>
      </c>
      <c r="AW1113" s="318"/>
      <c r="AX1113" s="318"/>
      <c r="AY1113" s="318"/>
      <c r="AZ1113" s="318"/>
      <c r="BA1113" s="318"/>
      <c r="BB1113" s="318"/>
      <c r="BC1113" s="318"/>
      <c r="BD1113" s="318"/>
      <c r="BE1113" s="318"/>
      <c r="BF1113" s="318"/>
      <c r="BG1113" s="318"/>
      <c r="BH1113" s="318"/>
      <c r="BI1113" s="318"/>
      <c r="BJ1113" s="318"/>
      <c r="BK1113" s="318"/>
      <c r="BL1113" s="184">
        <v>261357</v>
      </c>
      <c r="BM1113" s="184"/>
      <c r="BN1113" s="184"/>
      <c r="BO1113" s="184"/>
      <c r="BP1113" s="184"/>
      <c r="BQ1113" s="184"/>
      <c r="BR1113" s="184"/>
      <c r="BS1113" s="184"/>
      <c r="BT1113" s="184"/>
      <c r="BU1113" s="55"/>
      <c r="BV1113" s="29"/>
      <c r="BW1113" s="300" t="s">
        <v>177</v>
      </c>
      <c r="BX1113" s="300"/>
      <c r="BY1113" s="300"/>
      <c r="BZ1113" s="300"/>
      <c r="CA1113" s="300"/>
      <c r="CB1113" s="300"/>
      <c r="CC1113" s="300"/>
      <c r="CD1113" s="55"/>
      <c r="CE1113" s="79"/>
      <c r="CF1113" s="55"/>
      <c r="CG1113" s="55"/>
      <c r="CH1113" s="55"/>
      <c r="CI1113" s="55"/>
      <c r="CJ1113" s="55"/>
      <c r="CK1113" s="55"/>
      <c r="CL1113" s="8"/>
      <c r="CM1113" s="9"/>
      <c r="CN1113" s="75"/>
      <c r="CO1113" s="9"/>
      <c r="CP1113" s="132"/>
      <c r="CQ1113" s="132"/>
      <c r="CS1113" s="132"/>
      <c r="CT1113" s="132"/>
      <c r="CU1113" s="132"/>
      <c r="CV1113" s="132"/>
      <c r="CW1113" s="132"/>
    </row>
    <row r="1114" spans="4:146" ht="18" customHeight="1" x14ac:dyDescent="0.35">
      <c r="D1114" s="372" t="s">
        <v>171</v>
      </c>
      <c r="E1114" s="372"/>
      <c r="F1114" s="372"/>
      <c r="G1114" s="372"/>
      <c r="H1114" s="372"/>
      <c r="I1114" s="372"/>
      <c r="J1114" s="372"/>
      <c r="K1114" s="372"/>
      <c r="L1114" s="372"/>
      <c r="M1114" s="251">
        <v>113794</v>
      </c>
      <c r="N1114" s="252"/>
      <c r="O1114" s="252"/>
      <c r="P1114" s="253"/>
      <c r="Q1114" s="251">
        <v>114489</v>
      </c>
      <c r="R1114" s="252"/>
      <c r="S1114" s="252"/>
      <c r="T1114" s="253"/>
      <c r="U1114" s="251">
        <v>115146</v>
      </c>
      <c r="V1114" s="252"/>
      <c r="W1114" s="252"/>
      <c r="X1114" s="253"/>
      <c r="Y1114" s="251">
        <v>115720</v>
      </c>
      <c r="Z1114" s="252"/>
      <c r="AA1114" s="253"/>
      <c r="AB1114" s="251">
        <v>116279</v>
      </c>
      <c r="AC1114" s="252"/>
      <c r="AD1114" s="253"/>
      <c r="AE1114" s="251">
        <v>116786</v>
      </c>
      <c r="AF1114" s="252"/>
      <c r="AG1114" s="252"/>
      <c r="AH1114" s="253"/>
      <c r="AI1114" s="251">
        <v>117311</v>
      </c>
      <c r="AJ1114" s="252"/>
      <c r="AK1114" s="252"/>
      <c r="AL1114" s="253"/>
      <c r="AM1114" s="251">
        <v>117808</v>
      </c>
      <c r="AN1114" s="252"/>
      <c r="AO1114" s="252"/>
      <c r="AP1114" s="253"/>
      <c r="AQ1114" s="251">
        <v>137696</v>
      </c>
      <c r="AR1114" s="252"/>
      <c r="AS1114" s="252"/>
      <c r="AT1114" s="253"/>
      <c r="AU1114" s="3"/>
      <c r="AV1114" s="240" t="s">
        <v>181</v>
      </c>
      <c r="AW1114" s="240"/>
      <c r="AX1114" s="240"/>
      <c r="AY1114" s="240"/>
      <c r="AZ1114" s="240"/>
      <c r="BA1114" s="240"/>
      <c r="BB1114" s="240"/>
      <c r="BC1114" s="240"/>
      <c r="BD1114" s="240"/>
      <c r="BE1114" s="240"/>
      <c r="BF1114" s="240"/>
      <c r="BG1114" s="240"/>
      <c r="BH1114" s="240"/>
      <c r="BI1114" s="240"/>
      <c r="BJ1114" s="240"/>
      <c r="BK1114" s="240"/>
      <c r="BL1114" s="188">
        <v>431</v>
      </c>
      <c r="BM1114" s="188"/>
      <c r="BN1114" s="188"/>
      <c r="BO1114" s="188"/>
      <c r="BP1114" s="188"/>
      <c r="BQ1114" s="188"/>
      <c r="BR1114" s="188"/>
      <c r="BS1114" s="188"/>
      <c r="BT1114" s="188"/>
      <c r="BU1114" s="55"/>
      <c r="BV1114" s="76"/>
      <c r="BW1114" s="55"/>
      <c r="BX1114" s="55"/>
      <c r="BY1114" s="55"/>
      <c r="BZ1114" s="55"/>
      <c r="CA1114" s="55"/>
      <c r="CB1114" s="55"/>
      <c r="CC1114" s="55"/>
      <c r="CD1114" s="55"/>
      <c r="CE1114" s="55"/>
      <c r="CF1114" s="435">
        <f>+BL1110/BL1115</f>
        <v>1.2840549722277253E-4</v>
      </c>
      <c r="CG1114" s="435"/>
      <c r="CH1114" s="435"/>
      <c r="CI1114" s="435"/>
      <c r="CJ1114" s="435"/>
      <c r="CK1114" s="435"/>
      <c r="CL1114" s="9"/>
      <c r="CM1114" s="9"/>
      <c r="CN1114" s="75"/>
      <c r="CO1114" s="9"/>
      <c r="CP1114" s="132"/>
      <c r="CQ1114" s="132"/>
      <c r="CR1114" s="132"/>
      <c r="CS1114" s="132"/>
      <c r="CT1114" s="132"/>
      <c r="CU1114" s="132"/>
      <c r="CV1114" s="132"/>
      <c r="CW1114" s="132"/>
    </row>
    <row r="1115" spans="4:146" ht="18" customHeight="1" x14ac:dyDescent="0.35">
      <c r="D1115" s="372" t="s">
        <v>172</v>
      </c>
      <c r="E1115" s="372"/>
      <c r="F1115" s="372"/>
      <c r="G1115" s="372"/>
      <c r="H1115" s="372"/>
      <c r="I1115" s="372"/>
      <c r="J1115" s="372"/>
      <c r="K1115" s="372"/>
      <c r="L1115" s="372"/>
      <c r="M1115" s="251">
        <v>34545</v>
      </c>
      <c r="N1115" s="252"/>
      <c r="O1115" s="252"/>
      <c r="P1115" s="253"/>
      <c r="Q1115" s="251">
        <v>35782</v>
      </c>
      <c r="R1115" s="252"/>
      <c r="S1115" s="252"/>
      <c r="T1115" s="253"/>
      <c r="U1115" s="251">
        <v>37045</v>
      </c>
      <c r="V1115" s="252"/>
      <c r="W1115" s="252"/>
      <c r="X1115" s="253"/>
      <c r="Y1115" s="251">
        <v>38385</v>
      </c>
      <c r="Z1115" s="252"/>
      <c r="AA1115" s="253"/>
      <c r="AB1115" s="251">
        <v>39769</v>
      </c>
      <c r="AC1115" s="252"/>
      <c r="AD1115" s="253"/>
      <c r="AE1115" s="251">
        <v>41231</v>
      </c>
      <c r="AF1115" s="252"/>
      <c r="AG1115" s="252"/>
      <c r="AH1115" s="253"/>
      <c r="AI1115" s="251">
        <v>42732</v>
      </c>
      <c r="AJ1115" s="252"/>
      <c r="AK1115" s="252"/>
      <c r="AL1115" s="253"/>
      <c r="AM1115" s="251">
        <v>44293</v>
      </c>
      <c r="AN1115" s="252"/>
      <c r="AO1115" s="252"/>
      <c r="AP1115" s="253"/>
      <c r="AQ1115" s="251">
        <v>45877</v>
      </c>
      <c r="AR1115" s="252"/>
      <c r="AS1115" s="252"/>
      <c r="AT1115" s="253"/>
      <c r="AU1115" s="3"/>
      <c r="AV1115" s="436" t="s">
        <v>124</v>
      </c>
      <c r="AW1115" s="436"/>
      <c r="AX1115" s="436"/>
      <c r="AY1115" s="436"/>
      <c r="AZ1115" s="436"/>
      <c r="BA1115" s="436"/>
      <c r="BB1115" s="436"/>
      <c r="BC1115" s="436"/>
      <c r="BD1115" s="436"/>
      <c r="BE1115" s="436"/>
      <c r="BF1115" s="436"/>
      <c r="BG1115" s="436"/>
      <c r="BH1115" s="436"/>
      <c r="BI1115" s="436"/>
      <c r="BJ1115" s="436"/>
      <c r="BK1115" s="436"/>
      <c r="BL1115" s="191">
        <f>SUM(BL1109:BT1114)</f>
        <v>272574</v>
      </c>
      <c r="BM1115" s="191"/>
      <c r="BN1115" s="191"/>
      <c r="BO1115" s="191"/>
      <c r="BP1115" s="191"/>
      <c r="BQ1115" s="191"/>
      <c r="BR1115" s="191"/>
      <c r="BS1115" s="191"/>
      <c r="BT1115" s="191"/>
      <c r="BU1115" s="10"/>
      <c r="BV1115" s="31"/>
      <c r="BW1115" s="77"/>
      <c r="BX1115" s="77"/>
      <c r="BY1115" s="77"/>
      <c r="BZ1115" s="77"/>
      <c r="CA1115" s="77"/>
      <c r="CB1115" s="77"/>
      <c r="CC1115" s="77"/>
      <c r="CD1115" s="77"/>
      <c r="CE1115" s="32"/>
      <c r="CF1115" s="77"/>
      <c r="CG1115" s="77"/>
      <c r="CH1115" s="77"/>
      <c r="CI1115" s="77"/>
      <c r="CJ1115" s="77"/>
      <c r="CK1115" s="77"/>
      <c r="CL1115" s="32"/>
      <c r="CM1115" s="77"/>
      <c r="CN1115" s="78"/>
      <c r="CO1115" s="10"/>
      <c r="CP1115" s="133"/>
      <c r="CQ1115" s="133"/>
      <c r="CR1115" s="137"/>
      <c r="CS1115" s="133"/>
      <c r="CT1115" s="133"/>
      <c r="CU1115" s="133"/>
      <c r="CV1115" s="133"/>
      <c r="CW1115" s="133"/>
    </row>
    <row r="1116" spans="4:146" ht="14.25" customHeight="1" x14ac:dyDescent="0.35">
      <c r="D1116" s="336" t="s">
        <v>376</v>
      </c>
      <c r="E1116" s="336"/>
      <c r="F1116" s="336"/>
      <c r="G1116" s="336"/>
      <c r="H1116" s="336"/>
      <c r="I1116" s="336"/>
      <c r="J1116" s="336"/>
      <c r="K1116" s="336"/>
      <c r="L1116" s="336"/>
      <c r="M1116" s="336"/>
      <c r="N1116" s="336"/>
      <c r="O1116" s="336"/>
      <c r="P1116" s="336"/>
      <c r="Q1116" s="336"/>
      <c r="R1116" s="336"/>
      <c r="S1116" s="336"/>
      <c r="T1116" s="336"/>
      <c r="U1116" s="336"/>
      <c r="V1116" s="336"/>
      <c r="W1116" s="336"/>
      <c r="X1116" s="336"/>
      <c r="Y1116" s="336"/>
      <c r="Z1116" s="336"/>
      <c r="AA1116" s="336"/>
      <c r="AB1116" s="336"/>
      <c r="AC1116" s="336"/>
      <c r="AD1116" s="336"/>
      <c r="AE1116" s="336"/>
      <c r="AF1116" s="336"/>
      <c r="AG1116" s="336"/>
      <c r="AH1116" s="336"/>
      <c r="AI1116" s="336"/>
      <c r="AJ1116" s="336"/>
      <c r="AK1116" s="336"/>
      <c r="AL1116" s="336"/>
      <c r="AM1116" s="336"/>
      <c r="AN1116" s="336"/>
      <c r="AO1116" s="336"/>
      <c r="AP1116" s="336"/>
      <c r="AQ1116" s="336"/>
      <c r="AR1116" s="336"/>
      <c r="AS1116" s="336"/>
      <c r="AT1116" s="336"/>
      <c r="AU1116" s="73"/>
      <c r="AV1116" s="12" t="s">
        <v>182</v>
      </c>
      <c r="BF1116" s="8"/>
      <c r="BG1116" s="10"/>
      <c r="BH1116" s="10"/>
      <c r="BI1116" s="10"/>
      <c r="BJ1116" s="10"/>
      <c r="BK1116" s="10"/>
      <c r="BL1116" s="10"/>
      <c r="BM1116" s="10"/>
      <c r="BN1116" s="10"/>
      <c r="BO1116" s="10"/>
      <c r="BP1116" s="10"/>
      <c r="BQ1116" s="10"/>
      <c r="BR1116" s="10"/>
      <c r="BS1116" s="10"/>
      <c r="BT1116" s="10"/>
      <c r="BU1116" s="10"/>
      <c r="BV1116" s="161" t="s">
        <v>185</v>
      </c>
      <c r="BW1116" s="161"/>
      <c r="BX1116" s="161"/>
      <c r="BY1116" s="161"/>
      <c r="BZ1116" s="161"/>
      <c r="CA1116" s="161"/>
      <c r="CB1116" s="161"/>
      <c r="CC1116" s="161"/>
      <c r="CD1116" s="161"/>
      <c r="CE1116" s="161"/>
      <c r="CF1116" s="161"/>
      <c r="CG1116" s="161"/>
      <c r="CH1116" s="161"/>
      <c r="CI1116" s="161"/>
      <c r="CJ1116" s="161"/>
      <c r="CK1116" s="161"/>
      <c r="CL1116" s="161"/>
      <c r="CM1116" s="161"/>
      <c r="CN1116" s="161"/>
      <c r="CO1116" s="10"/>
      <c r="CP1116" s="133"/>
      <c r="CQ1116" s="133"/>
      <c r="CR1116" s="133"/>
      <c r="CS1116" s="133"/>
      <c r="CT1116" s="133"/>
      <c r="CU1116" s="133"/>
      <c r="CV1116" s="133"/>
      <c r="CW1116" s="133"/>
    </row>
    <row r="1117" spans="4:146" ht="14.25" customHeight="1" x14ac:dyDescent="0.35">
      <c r="AK1117" s="3"/>
      <c r="AL1117" s="74"/>
      <c r="AM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row>
    <row r="1118" spans="4:146" ht="14.25" customHeight="1" x14ac:dyDescent="0.35">
      <c r="D1118" s="235" t="s">
        <v>190</v>
      </c>
      <c r="E1118" s="235"/>
      <c r="F1118" s="235"/>
      <c r="G1118" s="235"/>
      <c r="H1118" s="235"/>
      <c r="I1118" s="235"/>
      <c r="J1118" s="235"/>
      <c r="K1118" s="235"/>
      <c r="L1118" s="235"/>
      <c r="M1118" s="235"/>
      <c r="N1118" s="235"/>
      <c r="O1118" s="235"/>
      <c r="P1118" s="235"/>
      <c r="Q1118" s="235"/>
      <c r="R1118" s="235"/>
      <c r="S1118" s="235"/>
      <c r="T1118" s="235"/>
      <c r="U1118" s="235"/>
      <c r="V1118" s="235"/>
      <c r="W1118" s="235"/>
      <c r="X1118" s="235"/>
      <c r="Y1118" s="235"/>
      <c r="Z1118" s="235"/>
      <c r="AA1118" s="235"/>
      <c r="AB1118" s="235"/>
      <c r="AC1118" s="235"/>
      <c r="AD1118" s="235"/>
      <c r="AE1118" s="235"/>
      <c r="AF1118" s="235"/>
      <c r="AG1118" s="235"/>
      <c r="AH1118" s="235"/>
      <c r="AI1118" s="235"/>
      <c r="AJ1118" s="235"/>
      <c r="AK1118" s="235"/>
      <c r="AL1118" s="235"/>
      <c r="AM1118" s="235"/>
      <c r="AN1118" s="235"/>
      <c r="AO1118" s="235"/>
      <c r="AP1118" s="235"/>
      <c r="AQ1118" s="235"/>
      <c r="AR1118" s="235"/>
      <c r="AS1118" s="235"/>
      <c r="AT1118" s="235"/>
    </row>
    <row r="1119" spans="4:146" ht="14.25" customHeight="1" x14ac:dyDescent="0.35">
      <c r="D1119" s="250"/>
      <c r="E1119" s="250"/>
      <c r="F1119" s="250"/>
      <c r="G1119" s="250"/>
      <c r="H1119" s="250"/>
      <c r="I1119" s="250"/>
      <c r="J1119" s="250"/>
      <c r="K1119" s="250"/>
      <c r="L1119" s="250"/>
      <c r="M1119" s="250"/>
      <c r="N1119" s="250"/>
      <c r="O1119" s="250"/>
      <c r="P1119" s="250"/>
      <c r="Q1119" s="250"/>
      <c r="R1119" s="250"/>
      <c r="S1119" s="250"/>
      <c r="T1119" s="250"/>
      <c r="U1119" s="250"/>
      <c r="V1119" s="250"/>
      <c r="W1119" s="250"/>
      <c r="X1119" s="250"/>
      <c r="Y1119" s="250"/>
      <c r="Z1119" s="250"/>
      <c r="AA1119" s="250"/>
      <c r="AB1119" s="250"/>
      <c r="AC1119" s="250"/>
      <c r="AD1119" s="250"/>
      <c r="AE1119" s="250"/>
      <c r="AF1119" s="250"/>
      <c r="AG1119" s="250"/>
      <c r="AH1119" s="250"/>
      <c r="AI1119" s="250"/>
      <c r="AJ1119" s="250"/>
      <c r="AK1119" s="250"/>
      <c r="AL1119" s="250"/>
      <c r="AM1119" s="250"/>
      <c r="AN1119" s="250"/>
      <c r="AO1119" s="250"/>
      <c r="AP1119" s="250"/>
      <c r="AQ1119" s="250"/>
      <c r="AR1119" s="250"/>
      <c r="AS1119" s="250"/>
      <c r="AT1119" s="250"/>
      <c r="EH1119" s="369" t="s">
        <v>201</v>
      </c>
      <c r="EI1119" s="369"/>
      <c r="EJ1119" s="369"/>
      <c r="EK1119" s="369"/>
      <c r="EM1119" s="369"/>
      <c r="EN1119" s="369"/>
      <c r="EO1119" s="369"/>
      <c r="EP1119" s="369"/>
    </row>
    <row r="1120" spans="4:146" ht="14.25" customHeight="1" x14ac:dyDescent="0.35">
      <c r="D1120" s="319" t="s">
        <v>213</v>
      </c>
      <c r="E1120" s="319"/>
      <c r="F1120" s="319"/>
      <c r="G1120" s="319"/>
      <c r="H1120" s="319"/>
      <c r="I1120" s="319"/>
      <c r="J1120" s="319"/>
      <c r="K1120" s="319"/>
      <c r="L1120" s="319"/>
      <c r="M1120" s="319"/>
      <c r="N1120" s="319"/>
      <c r="O1120" s="319"/>
      <c r="P1120" s="319"/>
      <c r="Q1120" s="319"/>
      <c r="R1120" s="319"/>
      <c r="S1120" s="319"/>
      <c r="T1120" s="319"/>
      <c r="U1120" s="319"/>
      <c r="V1120" s="319"/>
      <c r="W1120" s="319">
        <v>2005</v>
      </c>
      <c r="X1120" s="319"/>
      <c r="Y1120" s="319"/>
      <c r="Z1120" s="319"/>
      <c r="AA1120" s="319"/>
      <c r="AB1120" s="319"/>
      <c r="AC1120" s="319"/>
      <c r="AD1120" s="319"/>
      <c r="AE1120" s="319">
        <v>2017</v>
      </c>
      <c r="AF1120" s="319"/>
      <c r="AG1120" s="319"/>
      <c r="AH1120" s="319"/>
      <c r="AI1120" s="319"/>
      <c r="AJ1120" s="319"/>
      <c r="AK1120" s="319"/>
      <c r="AL1120" s="319"/>
      <c r="AM1120" s="319">
        <v>2020</v>
      </c>
      <c r="AN1120" s="319"/>
      <c r="AO1120" s="319"/>
      <c r="AP1120" s="319"/>
      <c r="AQ1120" s="319"/>
      <c r="AR1120" s="319"/>
      <c r="AS1120" s="319"/>
      <c r="AT1120" s="319"/>
      <c r="EH1120" s="640" t="s">
        <v>191</v>
      </c>
      <c r="EI1120" s="640">
        <v>2005</v>
      </c>
      <c r="EJ1120" s="640">
        <v>2017</v>
      </c>
      <c r="EK1120" s="640">
        <v>2020</v>
      </c>
      <c r="EM1120" s="644" t="s">
        <v>203</v>
      </c>
      <c r="EN1120" s="640">
        <v>2005</v>
      </c>
      <c r="EO1120" s="640">
        <v>2017</v>
      </c>
      <c r="EP1120" s="640">
        <v>2020</v>
      </c>
    </row>
    <row r="1121" spans="4:146" ht="14.25" customHeight="1" x14ac:dyDescent="0.35">
      <c r="D1121" s="319"/>
      <c r="E1121" s="319"/>
      <c r="F1121" s="319"/>
      <c r="G1121" s="319"/>
      <c r="H1121" s="319"/>
      <c r="I1121" s="319"/>
      <c r="J1121" s="319"/>
      <c r="K1121" s="319"/>
      <c r="L1121" s="319"/>
      <c r="M1121" s="319"/>
      <c r="N1121" s="319"/>
      <c r="O1121" s="319"/>
      <c r="P1121" s="319"/>
      <c r="Q1121" s="319"/>
      <c r="R1121" s="319"/>
      <c r="S1121" s="319"/>
      <c r="T1121" s="319"/>
      <c r="U1121" s="319"/>
      <c r="V1121" s="319"/>
      <c r="W1121" s="319"/>
      <c r="X1121" s="319"/>
      <c r="Y1121" s="319"/>
      <c r="Z1121" s="319"/>
      <c r="AA1121" s="319"/>
      <c r="AB1121" s="319"/>
      <c r="AC1121" s="319"/>
      <c r="AD1121" s="319"/>
      <c r="AE1121" s="319"/>
      <c r="AF1121" s="319"/>
      <c r="AG1121" s="319"/>
      <c r="AH1121" s="319"/>
      <c r="AI1121" s="319"/>
      <c r="AJ1121" s="319"/>
      <c r="AK1121" s="319"/>
      <c r="AL1121" s="319"/>
      <c r="AM1121" s="319"/>
      <c r="AN1121" s="319"/>
      <c r="AO1121" s="319"/>
      <c r="AP1121" s="319"/>
      <c r="AQ1121" s="319"/>
      <c r="AR1121" s="319"/>
      <c r="AS1121" s="319"/>
      <c r="AT1121" s="319"/>
      <c r="EH1121" s="135" t="s">
        <v>192</v>
      </c>
      <c r="EI1121" s="639">
        <v>23552</v>
      </c>
      <c r="EJ1121" s="639">
        <v>22735</v>
      </c>
      <c r="EK1121" s="639">
        <v>22393</v>
      </c>
      <c r="EM1121" s="645" t="s">
        <v>204</v>
      </c>
      <c r="EN1121" s="646">
        <f t="shared" ref="EN1121:EN1129" si="10">+W1122</f>
        <v>52.771447374861992</v>
      </c>
      <c r="EO1121" s="646">
        <f t="shared" ref="EO1121:EO1129" si="11">+AE1122</f>
        <v>49.196551243503713</v>
      </c>
      <c r="EP1121" s="646">
        <f t="shared" ref="EP1121:EP1128" si="12">+AM1122</f>
        <v>50.173761946133801</v>
      </c>
    </row>
    <row r="1122" spans="4:146" ht="14.25" customHeight="1" x14ac:dyDescent="0.35">
      <c r="D1122" s="313" t="s">
        <v>204</v>
      </c>
      <c r="E1122" s="313"/>
      <c r="F1122" s="313"/>
      <c r="G1122" s="313"/>
      <c r="H1122" s="313"/>
      <c r="I1122" s="313"/>
      <c r="J1122" s="313"/>
      <c r="K1122" s="313"/>
      <c r="L1122" s="313"/>
      <c r="M1122" s="313"/>
      <c r="N1122" s="313"/>
      <c r="O1122" s="313"/>
      <c r="P1122" s="313"/>
      <c r="Q1122" s="313"/>
      <c r="R1122" s="313"/>
      <c r="S1122" s="313"/>
      <c r="T1122" s="313"/>
      <c r="U1122" s="313"/>
      <c r="V1122" s="313"/>
      <c r="W1122" s="425">
        <f>+((EI1122+EI1128)/EI1125)*100</f>
        <v>52.771447374861992</v>
      </c>
      <c r="X1122" s="425"/>
      <c r="Y1122" s="425"/>
      <c r="Z1122" s="425"/>
      <c r="AA1122" s="425"/>
      <c r="AB1122" s="425"/>
      <c r="AC1122" s="425"/>
      <c r="AD1122" s="425"/>
      <c r="AE1122" s="425">
        <f>+((EJ1122+EJ1128)/EJ1125)*100</f>
        <v>49.196551243503713</v>
      </c>
      <c r="AF1122" s="425"/>
      <c r="AG1122" s="425"/>
      <c r="AH1122" s="425"/>
      <c r="AI1122" s="425"/>
      <c r="AJ1122" s="425"/>
      <c r="AK1122" s="425"/>
      <c r="AL1122" s="425"/>
      <c r="AM1122" s="425">
        <f>+((EK1122+EK1128)/EK1125)*100</f>
        <v>50.173761946133801</v>
      </c>
      <c r="AN1122" s="425"/>
      <c r="AO1122" s="425"/>
      <c r="AP1122" s="425"/>
      <c r="AQ1122" s="425"/>
      <c r="AR1122" s="425"/>
      <c r="AS1122" s="425"/>
      <c r="AT1122" s="425"/>
      <c r="EH1122" s="647" t="s">
        <v>193</v>
      </c>
      <c r="EI1122" s="639">
        <v>75673</v>
      </c>
      <c r="EJ1122" s="639">
        <v>68033</v>
      </c>
      <c r="EK1122" s="639">
        <v>67233</v>
      </c>
      <c r="EM1122" s="133" t="s">
        <v>205</v>
      </c>
      <c r="EN1122" s="646">
        <f t="shared" si="10"/>
        <v>41.158617838863897</v>
      </c>
      <c r="EO1122" s="646">
        <f t="shared" si="11"/>
        <v>33.866808705521592</v>
      </c>
      <c r="EP1122" s="646">
        <f t="shared" si="12"/>
        <v>33.18902535344759</v>
      </c>
    </row>
    <row r="1123" spans="4:146" ht="14.25" customHeight="1" x14ac:dyDescent="0.35">
      <c r="D1123" s="313" t="s">
        <v>205</v>
      </c>
      <c r="E1123" s="313"/>
      <c r="F1123" s="313"/>
      <c r="G1123" s="313"/>
      <c r="H1123" s="313"/>
      <c r="I1123" s="313"/>
      <c r="J1123" s="313"/>
      <c r="K1123" s="313"/>
      <c r="L1123" s="313"/>
      <c r="M1123" s="313"/>
      <c r="N1123" s="313"/>
      <c r="O1123" s="313"/>
      <c r="P1123" s="313"/>
      <c r="Q1123" s="313"/>
      <c r="R1123" s="313"/>
      <c r="S1123" s="313"/>
      <c r="T1123" s="313"/>
      <c r="U1123" s="313"/>
      <c r="V1123" s="313"/>
      <c r="W1123" s="425">
        <f>+(EI1122/EI1125)*100</f>
        <v>41.158617838863897</v>
      </c>
      <c r="X1123" s="425"/>
      <c r="Y1123" s="425"/>
      <c r="Z1123" s="425"/>
      <c r="AA1123" s="425"/>
      <c r="AB1123" s="425"/>
      <c r="AC1123" s="425"/>
      <c r="AD1123" s="425"/>
      <c r="AE1123" s="425">
        <f>+(EJ1122/EJ1125)*100</f>
        <v>33.866808705521592</v>
      </c>
      <c r="AF1123" s="425"/>
      <c r="AG1123" s="425"/>
      <c r="AH1123" s="425"/>
      <c r="AI1123" s="425"/>
      <c r="AJ1123" s="425"/>
      <c r="AK1123" s="425"/>
      <c r="AL1123" s="425"/>
      <c r="AM1123" s="425">
        <f>+(EK1122/EK1125)*100</f>
        <v>33.18902535344759</v>
      </c>
      <c r="AN1123" s="425"/>
      <c r="AO1123" s="425"/>
      <c r="AP1123" s="425"/>
      <c r="AQ1123" s="425"/>
      <c r="AR1123" s="425"/>
      <c r="AS1123" s="425"/>
      <c r="AT1123" s="425"/>
      <c r="EH1123" s="647" t="s">
        <v>194</v>
      </c>
      <c r="EI1123" s="639">
        <v>25085</v>
      </c>
      <c r="EJ1123" s="639">
        <v>22541</v>
      </c>
      <c r="EK1123" s="639">
        <v>22432</v>
      </c>
      <c r="EM1123" s="133" t="s">
        <v>206</v>
      </c>
      <c r="EN1123" s="646">
        <f t="shared" si="10"/>
        <v>11.612829535998086</v>
      </c>
      <c r="EO1123" s="646">
        <f t="shared" si="11"/>
        <v>15.329742537982119</v>
      </c>
      <c r="EP1123" s="646">
        <f t="shared" si="12"/>
        <v>16.9847365926862</v>
      </c>
    </row>
    <row r="1124" spans="4:146" ht="14.25" customHeight="1" x14ac:dyDescent="0.35">
      <c r="D1124" s="313" t="s">
        <v>206</v>
      </c>
      <c r="E1124" s="313"/>
      <c r="F1124" s="313"/>
      <c r="G1124" s="313"/>
      <c r="H1124" s="313"/>
      <c r="I1124" s="313"/>
      <c r="J1124" s="313"/>
      <c r="K1124" s="313"/>
      <c r="L1124" s="313"/>
      <c r="M1124" s="313"/>
      <c r="N1124" s="313"/>
      <c r="O1124" s="313"/>
      <c r="P1124" s="313"/>
      <c r="Q1124" s="313"/>
      <c r="R1124" s="313"/>
      <c r="S1124" s="313"/>
      <c r="T1124" s="313"/>
      <c r="U1124" s="313"/>
      <c r="V1124" s="313"/>
      <c r="W1124" s="425">
        <f>+(EI1128/EI1125)*100</f>
        <v>11.612829535998086</v>
      </c>
      <c r="X1124" s="425"/>
      <c r="Y1124" s="425"/>
      <c r="Z1124" s="425"/>
      <c r="AA1124" s="425"/>
      <c r="AB1124" s="425"/>
      <c r="AC1124" s="425"/>
      <c r="AD1124" s="425"/>
      <c r="AE1124" s="425">
        <f>+(EJ1128/EJ1125)*100</f>
        <v>15.329742537982119</v>
      </c>
      <c r="AF1124" s="425"/>
      <c r="AG1124" s="425"/>
      <c r="AH1124" s="425"/>
      <c r="AI1124" s="425"/>
      <c r="AJ1124" s="425"/>
      <c r="AK1124" s="425"/>
      <c r="AL1124" s="425"/>
      <c r="AM1124" s="425">
        <f>+(EK1128/EK1125)*100</f>
        <v>16.9847365926862</v>
      </c>
      <c r="AN1124" s="425"/>
      <c r="AO1124" s="425"/>
      <c r="AP1124" s="425"/>
      <c r="AQ1124" s="425"/>
      <c r="AR1124" s="425"/>
      <c r="AS1124" s="425"/>
      <c r="AT1124" s="425"/>
      <c r="EH1124" s="647" t="s">
        <v>195</v>
      </c>
      <c r="EI1124" s="639">
        <v>43116</v>
      </c>
      <c r="EJ1124" s="639">
        <v>48883</v>
      </c>
      <c r="EK1124" s="639">
        <v>48227</v>
      </c>
      <c r="EM1124" s="133" t="s">
        <v>207</v>
      </c>
      <c r="EN1124" s="646">
        <f t="shared" si="10"/>
        <v>28.214819023958349</v>
      </c>
      <c r="EO1124" s="646">
        <f t="shared" si="11"/>
        <v>45.26479796569312</v>
      </c>
      <c r="EP1124" s="646">
        <f t="shared" si="12"/>
        <v>51.175761902637099</v>
      </c>
    </row>
    <row r="1125" spans="4:146" ht="14.25" customHeight="1" x14ac:dyDescent="0.35">
      <c r="D1125" s="313" t="s">
        <v>207</v>
      </c>
      <c r="E1125" s="313"/>
      <c r="F1125" s="313"/>
      <c r="G1125" s="313"/>
      <c r="H1125" s="313"/>
      <c r="I1125" s="313"/>
      <c r="J1125" s="313"/>
      <c r="K1125" s="313"/>
      <c r="L1125" s="313"/>
      <c r="M1125" s="313"/>
      <c r="N1125" s="313"/>
      <c r="O1125" s="313"/>
      <c r="P1125" s="313"/>
      <c r="Q1125" s="313"/>
      <c r="R1125" s="313"/>
      <c r="S1125" s="313"/>
      <c r="T1125" s="313"/>
      <c r="U1125" s="313"/>
      <c r="V1125" s="313"/>
      <c r="W1125" s="425">
        <f>+(EI1128/EI1122)*100</f>
        <v>28.214819023958349</v>
      </c>
      <c r="X1125" s="425"/>
      <c r="Y1125" s="425"/>
      <c r="Z1125" s="425"/>
      <c r="AA1125" s="425"/>
      <c r="AB1125" s="425"/>
      <c r="AC1125" s="425"/>
      <c r="AD1125" s="425"/>
      <c r="AE1125" s="425">
        <f>+(EJ1128/EJ1122)*100</f>
        <v>45.26479796569312</v>
      </c>
      <c r="AF1125" s="425"/>
      <c r="AG1125" s="425"/>
      <c r="AH1125" s="425"/>
      <c r="AI1125" s="425"/>
      <c r="AJ1125" s="425"/>
      <c r="AK1125" s="425"/>
      <c r="AL1125" s="425"/>
      <c r="AM1125" s="425">
        <f>+(EK1128/EK1122)*100</f>
        <v>51.175761902637099</v>
      </c>
      <c r="AN1125" s="425"/>
      <c r="AO1125" s="425"/>
      <c r="AP1125" s="425"/>
      <c r="AQ1125" s="425"/>
      <c r="AR1125" s="425"/>
      <c r="AS1125" s="425"/>
      <c r="AT1125" s="425"/>
      <c r="EH1125" s="647" t="s">
        <v>196</v>
      </c>
      <c r="EI1125" s="639">
        <v>183857</v>
      </c>
      <c r="EJ1125" s="639">
        <v>200884</v>
      </c>
      <c r="EK1125" s="639">
        <v>202576</v>
      </c>
      <c r="EM1125" s="133" t="s">
        <v>208</v>
      </c>
      <c r="EN1125" s="646">
        <f>+W1126</f>
        <v>36.920987307386071</v>
      </c>
      <c r="EO1125" s="646">
        <f t="shared" si="11"/>
        <v>35.544731287546675</v>
      </c>
      <c r="EP1125" s="646">
        <f t="shared" si="12"/>
        <v>35.356177522015869</v>
      </c>
    </row>
    <row r="1126" spans="4:146" ht="14.25" customHeight="1" x14ac:dyDescent="0.35">
      <c r="D1126" s="313" t="s">
        <v>208</v>
      </c>
      <c r="E1126" s="313"/>
      <c r="F1126" s="313"/>
      <c r="G1126" s="313"/>
      <c r="H1126" s="313"/>
      <c r="I1126" s="313"/>
      <c r="J1126" s="313"/>
      <c r="K1126" s="313"/>
      <c r="L1126" s="313"/>
      <c r="M1126" s="313"/>
      <c r="N1126" s="313"/>
      <c r="O1126" s="313"/>
      <c r="P1126" s="313"/>
      <c r="Q1126" s="313"/>
      <c r="R1126" s="313"/>
      <c r="S1126" s="313"/>
      <c r="T1126" s="313"/>
      <c r="U1126" s="313"/>
      <c r="V1126" s="313"/>
      <c r="W1126" s="425">
        <f>+(EI1127/EI1128)*100</f>
        <v>36.920987307386071</v>
      </c>
      <c r="X1126" s="425"/>
      <c r="Y1126" s="425"/>
      <c r="Z1126" s="425"/>
      <c r="AA1126" s="425"/>
      <c r="AB1126" s="425"/>
      <c r="AC1126" s="425"/>
      <c r="AD1126" s="425"/>
      <c r="AE1126" s="425">
        <f>+(EJ1127/EJ1128)*100</f>
        <v>35.544731287546675</v>
      </c>
      <c r="AF1126" s="425"/>
      <c r="AG1126" s="425"/>
      <c r="AH1126" s="425"/>
      <c r="AI1126" s="425"/>
      <c r="AJ1126" s="425"/>
      <c r="AK1126" s="425"/>
      <c r="AL1126" s="425"/>
      <c r="AM1126" s="425">
        <f>+(EK1127/EK1128)*100</f>
        <v>35.356177522015869</v>
      </c>
      <c r="AN1126" s="425"/>
      <c r="AO1126" s="425"/>
      <c r="AP1126" s="425"/>
      <c r="AQ1126" s="425"/>
      <c r="AR1126" s="425"/>
      <c r="AS1126" s="425"/>
      <c r="AT1126" s="425"/>
      <c r="EH1126" s="647" t="s">
        <v>197</v>
      </c>
      <c r="EI1126" s="639">
        <v>21640</v>
      </c>
      <c r="EJ1126" s="639">
        <v>33256</v>
      </c>
      <c r="EK1126" s="639">
        <v>35518</v>
      </c>
      <c r="EM1126" s="133" t="s">
        <v>209</v>
      </c>
      <c r="EN1126" s="646">
        <f t="shared" si="10"/>
        <v>30.865200639530311</v>
      </c>
      <c r="EO1126" s="646">
        <f t="shared" si="11"/>
        <v>30.318588555349596</v>
      </c>
      <c r="EP1126" s="646">
        <f t="shared" si="12"/>
        <v>30.061349693251532</v>
      </c>
    </row>
    <row r="1127" spans="4:146" ht="14.25" customHeight="1" x14ac:dyDescent="0.35">
      <c r="D1127" s="313" t="s">
        <v>209</v>
      </c>
      <c r="E1127" s="313"/>
      <c r="F1127" s="313"/>
      <c r="G1127" s="313"/>
      <c r="H1127" s="313"/>
      <c r="I1127" s="313"/>
      <c r="J1127" s="313"/>
      <c r="K1127" s="313"/>
      <c r="L1127" s="313"/>
      <c r="M1127" s="313"/>
      <c r="N1127" s="313"/>
      <c r="O1127" s="313"/>
      <c r="P1127" s="313"/>
      <c r="Q1127" s="313"/>
      <c r="R1127" s="313"/>
      <c r="S1127" s="313"/>
      <c r="T1127" s="313"/>
      <c r="U1127" s="313"/>
      <c r="V1127" s="313"/>
      <c r="W1127" s="425">
        <f>+(EI1121/EI1129)*100</f>
        <v>30.865200639530311</v>
      </c>
      <c r="X1127" s="425"/>
      <c r="Y1127" s="425"/>
      <c r="Z1127" s="425"/>
      <c r="AA1127" s="425"/>
      <c r="AB1127" s="425"/>
      <c r="AC1127" s="425"/>
      <c r="AD1127" s="425"/>
      <c r="AE1127" s="425">
        <f>+(EJ1121/EJ1129)*100</f>
        <v>30.318588555349596</v>
      </c>
      <c r="AF1127" s="425"/>
      <c r="AG1127" s="425"/>
      <c r="AH1127" s="425"/>
      <c r="AI1127" s="425"/>
      <c r="AJ1127" s="425"/>
      <c r="AK1127" s="425"/>
      <c r="AL1127" s="425"/>
      <c r="AM1127" s="425">
        <f>+(EK1121/EK1129)*100</f>
        <v>30.061349693251532</v>
      </c>
      <c r="AN1127" s="425"/>
      <c r="AO1127" s="425"/>
      <c r="AP1127" s="425"/>
      <c r="AQ1127" s="425"/>
      <c r="AR1127" s="425"/>
      <c r="AS1127" s="425"/>
      <c r="AT1127" s="425"/>
      <c r="EH1127" s="647" t="s">
        <v>198</v>
      </c>
      <c r="EI1127" s="639">
        <v>7883</v>
      </c>
      <c r="EJ1127" s="639">
        <v>10946</v>
      </c>
      <c r="EK1127" s="639">
        <v>12165</v>
      </c>
      <c r="EM1127" s="648" t="s">
        <v>210</v>
      </c>
      <c r="EN1127" s="646">
        <f t="shared" si="10"/>
        <v>199.24214417744918</v>
      </c>
      <c r="EO1127" s="646">
        <f t="shared" si="11"/>
        <v>146.99001683906664</v>
      </c>
      <c r="EP1127" s="646">
        <f>+AM1128</f>
        <v>135.78185708654766</v>
      </c>
    </row>
    <row r="1128" spans="4:146" ht="14.25" customHeight="1" x14ac:dyDescent="0.35">
      <c r="D1128" s="314" t="s">
        <v>210</v>
      </c>
      <c r="E1128" s="314"/>
      <c r="F1128" s="314"/>
      <c r="G1128" s="314"/>
      <c r="H1128" s="314"/>
      <c r="I1128" s="314"/>
      <c r="J1128" s="314"/>
      <c r="K1128" s="314"/>
      <c r="L1128" s="314"/>
      <c r="M1128" s="314"/>
      <c r="N1128" s="314"/>
      <c r="O1128" s="314"/>
      <c r="P1128" s="314"/>
      <c r="Q1128" s="314"/>
      <c r="R1128" s="314"/>
      <c r="S1128" s="314"/>
      <c r="T1128" s="314"/>
      <c r="U1128" s="314"/>
      <c r="V1128" s="314"/>
      <c r="W1128" s="315">
        <f>+(EI1124/EI1126)*100</f>
        <v>199.24214417744918</v>
      </c>
      <c r="X1128" s="316"/>
      <c r="Y1128" s="316"/>
      <c r="Z1128" s="316"/>
      <c r="AA1128" s="316"/>
      <c r="AB1128" s="316"/>
      <c r="AC1128" s="316"/>
      <c r="AD1128" s="317"/>
      <c r="AE1128" s="315">
        <f>+(EJ1124/EJ1126)*100</f>
        <v>146.99001683906664</v>
      </c>
      <c r="AF1128" s="316"/>
      <c r="AG1128" s="316"/>
      <c r="AH1128" s="316"/>
      <c r="AI1128" s="316"/>
      <c r="AJ1128" s="316"/>
      <c r="AK1128" s="316"/>
      <c r="AL1128" s="317"/>
      <c r="AM1128" s="315">
        <f>+(EK1124/EK1126)*100</f>
        <v>135.78185708654766</v>
      </c>
      <c r="AN1128" s="316"/>
      <c r="AO1128" s="316"/>
      <c r="AP1128" s="316"/>
      <c r="AQ1128" s="316"/>
      <c r="AR1128" s="316"/>
      <c r="AS1128" s="316"/>
      <c r="AT1128" s="317"/>
      <c r="EH1128" s="647" t="s">
        <v>199</v>
      </c>
      <c r="EI1128" s="639">
        <v>21351</v>
      </c>
      <c r="EJ1128" s="639">
        <v>30795</v>
      </c>
      <c r="EK1128" s="639">
        <v>34407</v>
      </c>
      <c r="EM1128" s="133" t="s">
        <v>211</v>
      </c>
      <c r="EN1128" s="646">
        <f t="shared" si="10"/>
        <v>93.888778154275471</v>
      </c>
      <c r="EO1128" s="646">
        <f t="shared" si="11"/>
        <v>100.86065391952441</v>
      </c>
      <c r="EP1128" s="646">
        <f t="shared" si="12"/>
        <v>99.826141226818834</v>
      </c>
    </row>
    <row r="1129" spans="4:146" ht="14.25" customHeight="1" x14ac:dyDescent="0.35">
      <c r="D1129" s="313" t="s">
        <v>211</v>
      </c>
      <c r="E1129" s="313"/>
      <c r="F1129" s="313"/>
      <c r="G1129" s="313"/>
      <c r="H1129" s="313"/>
      <c r="I1129" s="313"/>
      <c r="J1129" s="313"/>
      <c r="K1129" s="313"/>
      <c r="L1129" s="313"/>
      <c r="M1129" s="313"/>
      <c r="N1129" s="313"/>
      <c r="O1129" s="313"/>
      <c r="P1129" s="313"/>
      <c r="Q1129" s="313"/>
      <c r="R1129" s="313"/>
      <c r="S1129" s="313"/>
      <c r="T1129" s="313"/>
      <c r="U1129" s="313"/>
      <c r="V1129" s="313"/>
      <c r="W1129" s="426">
        <f>+(EI1121/EI1123)*100</f>
        <v>93.888778154275471</v>
      </c>
      <c r="X1129" s="427"/>
      <c r="Y1129" s="427"/>
      <c r="Z1129" s="427"/>
      <c r="AA1129" s="427"/>
      <c r="AB1129" s="427"/>
      <c r="AC1129" s="427"/>
      <c r="AD1129" s="428"/>
      <c r="AE1129" s="426">
        <f>+(EJ1121/EJ1123)*100</f>
        <v>100.86065391952441</v>
      </c>
      <c r="AF1129" s="427"/>
      <c r="AG1129" s="427"/>
      <c r="AH1129" s="427"/>
      <c r="AI1129" s="427"/>
      <c r="AJ1129" s="427"/>
      <c r="AK1129" s="427"/>
      <c r="AL1129" s="428"/>
      <c r="AM1129" s="426">
        <f>+(EK1121/EK1123)*100</f>
        <v>99.826141226818834</v>
      </c>
      <c r="AN1129" s="427"/>
      <c r="AO1129" s="427"/>
      <c r="AP1129" s="427"/>
      <c r="AQ1129" s="427"/>
      <c r="AR1129" s="427"/>
      <c r="AS1129" s="427"/>
      <c r="AT1129" s="428"/>
      <c r="EH1129" s="647" t="s">
        <v>200</v>
      </c>
      <c r="EI1129" s="639">
        <v>76306</v>
      </c>
      <c r="EJ1129" s="639">
        <v>74987</v>
      </c>
      <c r="EK1129" s="639">
        <v>74491</v>
      </c>
      <c r="EM1129" s="133" t="s">
        <v>212</v>
      </c>
      <c r="EN1129" s="646">
        <f t="shared" si="10"/>
        <v>93.117033125696139</v>
      </c>
      <c r="EO1129" s="646">
        <f t="shared" si="11"/>
        <v>93.343869948069553</v>
      </c>
      <c r="EP1129" s="646">
        <f>+AM1130</f>
        <v>93.484703936907707</v>
      </c>
    </row>
    <row r="1130" spans="4:146" ht="14.25" customHeight="1" x14ac:dyDescent="0.35">
      <c r="D1130" s="313" t="s">
        <v>212</v>
      </c>
      <c r="E1130" s="313"/>
      <c r="F1130" s="313"/>
      <c r="G1130" s="313"/>
      <c r="H1130" s="313"/>
      <c r="I1130" s="313"/>
      <c r="J1130" s="313"/>
      <c r="K1130" s="313"/>
      <c r="L1130" s="313"/>
      <c r="M1130" s="313"/>
      <c r="N1130" s="313"/>
      <c r="O1130" s="313"/>
      <c r="P1130" s="313"/>
      <c r="Q1130" s="313"/>
      <c r="R1130" s="313"/>
      <c r="S1130" s="313"/>
      <c r="T1130" s="313"/>
      <c r="U1130" s="313"/>
      <c r="V1130" s="313"/>
      <c r="W1130" s="425">
        <f>+(EI1130/EI1131)*100</f>
        <v>93.117033125696139</v>
      </c>
      <c r="X1130" s="425"/>
      <c r="Y1130" s="425"/>
      <c r="Z1130" s="425"/>
      <c r="AA1130" s="425"/>
      <c r="AB1130" s="425"/>
      <c r="AC1130" s="425"/>
      <c r="AD1130" s="425"/>
      <c r="AE1130" s="425">
        <f>+(EJ1130/EJ1131)*100</f>
        <v>93.343869948069553</v>
      </c>
      <c r="AF1130" s="425"/>
      <c r="AG1130" s="425"/>
      <c r="AH1130" s="425"/>
      <c r="AI1130" s="425"/>
      <c r="AJ1130" s="425"/>
      <c r="AK1130" s="425"/>
      <c r="AL1130" s="425"/>
      <c r="AM1130" s="425">
        <f>+(EK1130/EK1131)*100</f>
        <v>93.484703936907707</v>
      </c>
      <c r="AN1130" s="425"/>
      <c r="AO1130" s="425"/>
      <c r="AP1130" s="425"/>
      <c r="AQ1130" s="425"/>
      <c r="AR1130" s="425"/>
      <c r="AS1130" s="425"/>
      <c r="AT1130" s="425"/>
      <c r="EH1130" s="647" t="s">
        <v>162</v>
      </c>
      <c r="EI1130" s="639">
        <v>135435</v>
      </c>
      <c r="EJ1130" s="639">
        <v>144697</v>
      </c>
      <c r="EK1130" s="639">
        <v>146986</v>
      </c>
    </row>
    <row r="1131" spans="4:146" ht="14.25" customHeight="1" x14ac:dyDescent="0.35">
      <c r="D1131" s="13" t="s">
        <v>214</v>
      </c>
      <c r="E1131" s="3"/>
      <c r="F1131" s="3"/>
      <c r="G1131" s="3"/>
      <c r="H1131" s="3"/>
      <c r="I1131" s="3"/>
      <c r="J1131" s="3"/>
      <c r="K1131" s="3"/>
      <c r="L1131" s="3"/>
      <c r="M1131" s="3"/>
      <c r="N1131" s="3"/>
      <c r="O1131" s="3"/>
      <c r="P1131" s="3"/>
      <c r="Q1131" s="3"/>
      <c r="R1131" s="3"/>
      <c r="S1131" s="3"/>
      <c r="T1131" s="3"/>
      <c r="U1131" s="3"/>
      <c r="AV1131" s="13" t="s">
        <v>214</v>
      </c>
      <c r="BD1131" s="3"/>
      <c r="BE1131" s="13"/>
      <c r="BF1131" s="13"/>
      <c r="BG1131" s="13"/>
      <c r="BH1131" s="13"/>
      <c r="BI1131" s="13"/>
      <c r="BJ1131" s="13"/>
      <c r="BK1131" s="13"/>
      <c r="BL1131" s="13"/>
      <c r="BM1131" s="13"/>
      <c r="BN1131" s="13"/>
      <c r="BO1131" s="13"/>
      <c r="BP1131" s="13"/>
      <c r="BQ1131" s="13"/>
      <c r="BR1131" s="13"/>
      <c r="BS1131" s="13"/>
      <c r="BT1131" s="13"/>
      <c r="BU1131" s="13"/>
      <c r="BV1131" s="13"/>
      <c r="BW1131" s="13"/>
      <c r="BX1131" s="13"/>
      <c r="BY1131" s="13"/>
      <c r="BZ1131" s="13"/>
      <c r="CA1131" s="13"/>
      <c r="CB1131" s="13"/>
      <c r="CC1131" s="13"/>
      <c r="CD1131" s="13"/>
      <c r="CE1131" s="13"/>
      <c r="CF1131" s="13"/>
      <c r="CG1131" s="13"/>
      <c r="CH1131" s="13"/>
      <c r="EH1131" s="647" t="s">
        <v>215</v>
      </c>
      <c r="EI1131" s="639">
        <v>145446</v>
      </c>
      <c r="EJ1131" s="639">
        <v>155015</v>
      </c>
      <c r="EK1131" s="639">
        <v>157230</v>
      </c>
    </row>
    <row r="1132" spans="4:146" ht="14.25" customHeight="1" x14ac:dyDescent="0.35">
      <c r="D1132" s="81"/>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3"/>
      <c r="CI1132" s="13"/>
      <c r="CJ1132" s="13"/>
      <c r="EH1132" s="647"/>
      <c r="EI1132" s="639"/>
      <c r="EJ1132" s="639"/>
      <c r="EK1132" s="639"/>
    </row>
    <row r="1133" spans="4:146" ht="14.25" customHeight="1" x14ac:dyDescent="0.35">
      <c r="D1133" s="235" t="s">
        <v>2147</v>
      </c>
      <c r="E1133" s="235"/>
      <c r="F1133" s="235"/>
      <c r="G1133" s="235"/>
      <c r="H1133" s="235"/>
      <c r="I1133" s="235"/>
      <c r="J1133" s="235"/>
      <c r="K1133" s="235"/>
      <c r="L1133" s="235"/>
      <c r="M1133" s="235"/>
      <c r="N1133" s="235"/>
      <c r="O1133" s="235"/>
      <c r="P1133" s="235"/>
      <c r="Q1133" s="235"/>
      <c r="R1133" s="235"/>
      <c r="S1133" s="235"/>
      <c r="T1133" s="235"/>
      <c r="U1133" s="235"/>
      <c r="V1133" s="235"/>
      <c r="W1133" s="235"/>
      <c r="X1133" s="235"/>
      <c r="Y1133" s="235"/>
      <c r="Z1133" s="235"/>
      <c r="AA1133" s="235"/>
      <c r="AB1133" s="235"/>
      <c r="AC1133" s="235"/>
      <c r="AD1133" s="235"/>
      <c r="AE1133" s="235"/>
      <c r="AF1133" s="235"/>
      <c r="AG1133" s="235"/>
      <c r="AH1133" s="235"/>
      <c r="AI1133" s="7"/>
      <c r="AJ1133" s="7"/>
      <c r="AK1133" s="7"/>
      <c r="AL1133" s="7"/>
      <c r="AM1133" s="7"/>
      <c r="AN1133" s="7"/>
      <c r="AO1133" s="7"/>
      <c r="AP1133" s="7"/>
      <c r="AV1133" s="235" t="s">
        <v>216</v>
      </c>
      <c r="AW1133" s="235"/>
      <c r="AX1133" s="235"/>
      <c r="AY1133" s="235"/>
      <c r="AZ1133" s="235"/>
      <c r="BA1133" s="235"/>
      <c r="BB1133" s="235"/>
      <c r="BC1133" s="235"/>
      <c r="BD1133" s="235"/>
      <c r="BE1133" s="235"/>
      <c r="BF1133" s="235"/>
      <c r="BG1133" s="235"/>
      <c r="BH1133" s="235"/>
      <c r="BI1133" s="235"/>
      <c r="BJ1133" s="235"/>
      <c r="BK1133" s="235"/>
      <c r="BL1133" s="235"/>
      <c r="BM1133" s="235"/>
      <c r="BN1133" s="235"/>
      <c r="BO1133" s="235"/>
      <c r="BP1133" s="235"/>
      <c r="BQ1133" s="235"/>
      <c r="BR1133" s="235"/>
      <c r="BS1133" s="235"/>
      <c r="BT1133" s="235"/>
      <c r="BU1133" s="235"/>
      <c r="BV1133" s="235"/>
      <c r="BW1133" s="235"/>
      <c r="BX1133" s="235"/>
      <c r="BY1133" s="235"/>
      <c r="BZ1133" s="235"/>
      <c r="CI1133" s="13"/>
      <c r="CJ1133" s="13"/>
      <c r="EH1133" s="647"/>
      <c r="EI1133" s="639"/>
      <c r="EJ1133" s="639"/>
      <c r="EK1133" s="639"/>
    </row>
    <row r="1134" spans="4:146" ht="14.25" customHeight="1" x14ac:dyDescent="0.35">
      <c r="D1134" s="235"/>
      <c r="E1134" s="235"/>
      <c r="F1134" s="235"/>
      <c r="G1134" s="235"/>
      <c r="H1134" s="235"/>
      <c r="I1134" s="235"/>
      <c r="J1134" s="235"/>
      <c r="K1134" s="235"/>
      <c r="L1134" s="235"/>
      <c r="M1134" s="235"/>
      <c r="N1134" s="235"/>
      <c r="O1134" s="235"/>
      <c r="P1134" s="235"/>
      <c r="Q1134" s="235"/>
      <c r="R1134" s="235"/>
      <c r="S1134" s="235"/>
      <c r="T1134" s="235"/>
      <c r="U1134" s="235"/>
      <c r="V1134" s="235"/>
      <c r="W1134" s="235"/>
      <c r="X1134" s="235"/>
      <c r="Y1134" s="235"/>
      <c r="Z1134" s="235"/>
      <c r="AA1134" s="235"/>
      <c r="AB1134" s="235"/>
      <c r="AC1134" s="235"/>
      <c r="AD1134" s="235"/>
      <c r="AE1134" s="235"/>
      <c r="AF1134" s="235"/>
      <c r="AG1134" s="235"/>
      <c r="AH1134" s="235"/>
      <c r="AV1134" s="235"/>
      <c r="AW1134" s="235"/>
      <c r="AX1134" s="235"/>
      <c r="AY1134" s="235"/>
      <c r="AZ1134" s="235"/>
      <c r="BA1134" s="235"/>
      <c r="BB1134" s="235"/>
      <c r="BC1134" s="235"/>
      <c r="BD1134" s="235"/>
      <c r="BE1134" s="235"/>
      <c r="BF1134" s="235"/>
      <c r="BG1134" s="235"/>
      <c r="BH1134" s="235"/>
      <c r="BI1134" s="235"/>
      <c r="BJ1134" s="235"/>
      <c r="BK1134" s="235"/>
      <c r="BL1134" s="235"/>
      <c r="BM1134" s="235"/>
      <c r="BN1134" s="235"/>
      <c r="BO1134" s="235"/>
      <c r="BP1134" s="235"/>
      <c r="BQ1134" s="235"/>
      <c r="BR1134" s="235"/>
      <c r="BS1134" s="235"/>
      <c r="BT1134" s="235"/>
      <c r="BU1134" s="235"/>
      <c r="BV1134" s="235"/>
      <c r="BW1134" s="235"/>
      <c r="BX1134" s="235"/>
      <c r="BY1134" s="235"/>
      <c r="BZ1134" s="235"/>
    </row>
    <row r="1135" spans="4:146" ht="14.25" customHeight="1" x14ac:dyDescent="0.35">
      <c r="D1135" s="190" t="s">
        <v>217</v>
      </c>
      <c r="E1135" s="190"/>
      <c r="F1135" s="190"/>
      <c r="G1135" s="190"/>
      <c r="H1135" s="190"/>
      <c r="I1135" s="190"/>
      <c r="J1135" s="190"/>
      <c r="K1135" s="190"/>
      <c r="L1135" s="190"/>
      <c r="M1135" s="190"/>
      <c r="N1135" s="190"/>
      <c r="O1135" s="190"/>
      <c r="P1135" s="190"/>
      <c r="Q1135" s="190"/>
      <c r="R1135" s="190" t="s">
        <v>218</v>
      </c>
      <c r="S1135" s="190"/>
      <c r="T1135" s="190"/>
      <c r="U1135" s="190"/>
      <c r="V1135" s="190"/>
      <c r="W1135" s="190"/>
      <c r="X1135" s="190"/>
      <c r="Y1135" s="190"/>
      <c r="Z1135" s="190"/>
      <c r="AA1135" s="190"/>
      <c r="AB1135" s="190"/>
      <c r="AC1135" s="190"/>
      <c r="AD1135" s="190"/>
      <c r="AE1135" s="190"/>
      <c r="AF1135" s="190" t="s">
        <v>219</v>
      </c>
      <c r="AG1135" s="190"/>
      <c r="AH1135" s="190"/>
      <c r="AI1135" s="190"/>
      <c r="AJ1135" s="190"/>
      <c r="AK1135" s="190"/>
      <c r="AL1135" s="190"/>
      <c r="AM1135" s="190"/>
      <c r="AN1135" s="190"/>
      <c r="AO1135" s="190"/>
      <c r="AP1135" s="190"/>
      <c r="AQ1135" s="190"/>
      <c r="AR1135" s="190"/>
      <c r="AS1135" s="190"/>
      <c r="AT1135" s="190"/>
      <c r="AV1135" s="254" t="s">
        <v>186</v>
      </c>
      <c r="AW1135" s="254"/>
      <c r="AX1135" s="254"/>
      <c r="AY1135" s="254"/>
      <c r="AZ1135" s="254"/>
      <c r="BA1135" s="254"/>
      <c r="BB1135" s="254"/>
      <c r="BC1135" s="254"/>
      <c r="BD1135" s="254"/>
      <c r="BE1135" s="254"/>
      <c r="BF1135" s="254"/>
      <c r="BG1135" s="254"/>
      <c r="BH1135" s="254"/>
      <c r="BI1135" s="254"/>
      <c r="BJ1135" s="254"/>
      <c r="BK1135" s="254"/>
      <c r="BL1135" s="190" t="s">
        <v>187</v>
      </c>
      <c r="BM1135" s="190"/>
      <c r="BN1135" s="190"/>
      <c r="BO1135" s="190"/>
      <c r="BP1135" s="190" t="s">
        <v>127</v>
      </c>
      <c r="BQ1135" s="190"/>
      <c r="BR1135" s="190"/>
      <c r="BS1135" s="190"/>
      <c r="BT1135" s="190"/>
      <c r="BU1135" s="190"/>
      <c r="BV1135" s="190"/>
      <c r="BW1135" s="190"/>
      <c r="BX1135" s="190"/>
      <c r="BY1135" s="190"/>
      <c r="BZ1135" s="190" t="s">
        <v>187</v>
      </c>
      <c r="CA1135" s="190"/>
      <c r="CB1135" s="190"/>
      <c r="CC1135" s="190"/>
      <c r="CD1135" s="190" t="s">
        <v>188</v>
      </c>
      <c r="CE1135" s="190"/>
      <c r="CF1135" s="190"/>
      <c r="CG1135" s="190"/>
      <c r="CH1135" s="190"/>
      <c r="CI1135" s="190"/>
      <c r="CJ1135" s="190"/>
      <c r="CK1135" s="190"/>
      <c r="CL1135" s="190"/>
      <c r="CM1135" s="190"/>
      <c r="CN1135" s="190"/>
    </row>
    <row r="1136" spans="4:146" ht="14.25" customHeight="1" x14ac:dyDescent="0.35">
      <c r="D1136" s="190"/>
      <c r="E1136" s="190"/>
      <c r="F1136" s="190"/>
      <c r="G1136" s="190"/>
      <c r="H1136" s="190"/>
      <c r="I1136" s="190"/>
      <c r="J1136" s="190"/>
      <c r="K1136" s="190"/>
      <c r="L1136" s="190"/>
      <c r="M1136" s="190"/>
      <c r="N1136" s="190"/>
      <c r="O1136" s="190"/>
      <c r="P1136" s="190"/>
      <c r="Q1136" s="190"/>
      <c r="R1136" s="190"/>
      <c r="S1136" s="190"/>
      <c r="T1136" s="190"/>
      <c r="U1136" s="190"/>
      <c r="V1136" s="190"/>
      <c r="W1136" s="190"/>
      <c r="X1136" s="190"/>
      <c r="Y1136" s="190"/>
      <c r="Z1136" s="190"/>
      <c r="AA1136" s="190"/>
      <c r="AB1136" s="190"/>
      <c r="AC1136" s="190"/>
      <c r="AD1136" s="190"/>
      <c r="AE1136" s="190"/>
      <c r="AF1136" s="190"/>
      <c r="AG1136" s="190"/>
      <c r="AH1136" s="190"/>
      <c r="AI1136" s="190"/>
      <c r="AJ1136" s="190"/>
      <c r="AK1136" s="190"/>
      <c r="AL1136" s="190"/>
      <c r="AM1136" s="190"/>
      <c r="AN1136" s="190"/>
      <c r="AO1136" s="190"/>
      <c r="AP1136" s="190"/>
      <c r="AQ1136" s="190"/>
      <c r="AR1136" s="190"/>
      <c r="AS1136" s="190"/>
      <c r="AT1136" s="190"/>
      <c r="AV1136" s="254"/>
      <c r="AW1136" s="254"/>
      <c r="AX1136" s="254"/>
      <c r="AY1136" s="254"/>
      <c r="AZ1136" s="254"/>
      <c r="BA1136" s="254"/>
      <c r="BB1136" s="254"/>
      <c r="BC1136" s="254"/>
      <c r="BD1136" s="254"/>
      <c r="BE1136" s="254"/>
      <c r="BF1136" s="254"/>
      <c r="BG1136" s="254"/>
      <c r="BH1136" s="254"/>
      <c r="BI1136" s="254"/>
      <c r="BJ1136" s="254"/>
      <c r="BK1136" s="254"/>
      <c r="BL1136" s="190"/>
      <c r="BM1136" s="190"/>
      <c r="BN1136" s="190"/>
      <c r="BO1136" s="190"/>
      <c r="BP1136" s="190"/>
      <c r="BQ1136" s="190"/>
      <c r="BR1136" s="190"/>
      <c r="BS1136" s="190"/>
      <c r="BT1136" s="190"/>
      <c r="BU1136" s="190"/>
      <c r="BV1136" s="190"/>
      <c r="BW1136" s="190"/>
      <c r="BX1136" s="190"/>
      <c r="BY1136" s="190"/>
      <c r="BZ1136" s="190"/>
      <c r="CA1136" s="190"/>
      <c r="CB1136" s="190"/>
      <c r="CC1136" s="190"/>
      <c r="CD1136" s="190"/>
      <c r="CE1136" s="190"/>
      <c r="CF1136" s="190"/>
      <c r="CG1136" s="190"/>
      <c r="CH1136" s="190"/>
      <c r="CI1136" s="190"/>
      <c r="CJ1136" s="190"/>
      <c r="CK1136" s="190"/>
      <c r="CL1136" s="190"/>
      <c r="CM1136" s="190"/>
      <c r="CN1136" s="190"/>
    </row>
    <row r="1137" spans="4:139" ht="14.25" customHeight="1" x14ac:dyDescent="0.35">
      <c r="D1137" s="165" t="s">
        <v>34</v>
      </c>
      <c r="E1137" s="165"/>
      <c r="F1137" s="165"/>
      <c r="G1137" s="165"/>
      <c r="H1137" s="165"/>
      <c r="I1137" s="165"/>
      <c r="J1137" s="165"/>
      <c r="K1137" s="165"/>
      <c r="L1137" s="165"/>
      <c r="M1137" s="165"/>
      <c r="N1137" s="165"/>
      <c r="O1137" s="165"/>
      <c r="P1137" s="165"/>
      <c r="Q1137" s="165"/>
      <c r="R1137" s="241">
        <v>26</v>
      </c>
      <c r="S1137" s="241"/>
      <c r="T1137" s="241"/>
      <c r="U1137" s="241"/>
      <c r="V1137" s="241"/>
      <c r="W1137" s="241"/>
      <c r="X1137" s="241"/>
      <c r="Y1137" s="241"/>
      <c r="Z1137" s="241"/>
      <c r="AA1137" s="241"/>
      <c r="AB1137" s="241"/>
      <c r="AC1137" s="241"/>
      <c r="AD1137" s="241"/>
      <c r="AE1137" s="241"/>
      <c r="AF1137" s="241">
        <v>26195</v>
      </c>
      <c r="AG1137" s="241"/>
      <c r="AH1137" s="241"/>
      <c r="AI1137" s="241"/>
      <c r="AJ1137" s="241"/>
      <c r="AK1137" s="241"/>
      <c r="AL1137" s="241"/>
      <c r="AM1137" s="241"/>
      <c r="AN1137" s="241"/>
      <c r="AO1137" s="241"/>
      <c r="AP1137" s="241"/>
      <c r="AQ1137" s="241"/>
      <c r="AR1137" s="241"/>
      <c r="AS1137" s="241"/>
      <c r="AT1137" s="241"/>
      <c r="AV1137" s="241">
        <v>194073</v>
      </c>
      <c r="AW1137" s="241"/>
      <c r="AX1137" s="241"/>
      <c r="AY1137" s="241"/>
      <c r="AZ1137" s="241"/>
      <c r="BA1137" s="241"/>
      <c r="BB1137" s="241"/>
      <c r="BC1137" s="241"/>
      <c r="BD1137" s="241"/>
      <c r="BE1137" s="241"/>
      <c r="BF1137" s="241"/>
      <c r="BG1137" s="241"/>
      <c r="BH1137" s="241"/>
      <c r="BI1137" s="241"/>
      <c r="BJ1137" s="241"/>
      <c r="BK1137" s="241"/>
      <c r="BL1137" s="429">
        <f>+AV1137/CD1137</f>
        <v>0.98478221157749457</v>
      </c>
      <c r="BM1137" s="429"/>
      <c r="BN1137" s="429"/>
      <c r="BO1137" s="429"/>
      <c r="BP1137" s="241">
        <v>2999</v>
      </c>
      <c r="BQ1137" s="241"/>
      <c r="BR1137" s="241"/>
      <c r="BS1137" s="241"/>
      <c r="BT1137" s="241"/>
      <c r="BU1137" s="241"/>
      <c r="BV1137" s="241"/>
      <c r="BW1137" s="241"/>
      <c r="BX1137" s="241"/>
      <c r="BY1137" s="241"/>
      <c r="BZ1137" s="429">
        <f>+BP1137/CD1137</f>
        <v>1.521778842250548E-2</v>
      </c>
      <c r="CA1137" s="429"/>
      <c r="CB1137" s="429"/>
      <c r="CC1137" s="429"/>
      <c r="CD1137" s="241">
        <f>+AV1137+BP1137</f>
        <v>197072</v>
      </c>
      <c r="CE1137" s="241"/>
      <c r="CF1137" s="241"/>
      <c r="CG1137" s="241"/>
      <c r="CH1137" s="241"/>
      <c r="CI1137" s="241"/>
      <c r="CJ1137" s="241"/>
      <c r="CK1137" s="241"/>
      <c r="CL1137" s="241"/>
      <c r="CM1137" s="241"/>
      <c r="CN1137" s="241"/>
    </row>
    <row r="1138" spans="4:139" ht="14.25" customHeight="1" x14ac:dyDescent="0.35">
      <c r="D1138" s="165"/>
      <c r="E1138" s="165"/>
      <c r="F1138" s="165"/>
      <c r="G1138" s="165"/>
      <c r="H1138" s="165"/>
      <c r="I1138" s="165"/>
      <c r="J1138" s="165"/>
      <c r="K1138" s="165"/>
      <c r="L1138" s="165"/>
      <c r="M1138" s="165"/>
      <c r="N1138" s="165"/>
      <c r="O1138" s="165"/>
      <c r="P1138" s="165"/>
      <c r="Q1138" s="165"/>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V1138" s="241"/>
      <c r="AW1138" s="241"/>
      <c r="AX1138" s="241"/>
      <c r="AY1138" s="241"/>
      <c r="AZ1138" s="241"/>
      <c r="BA1138" s="241"/>
      <c r="BB1138" s="241"/>
      <c r="BC1138" s="241"/>
      <c r="BD1138" s="241"/>
      <c r="BE1138" s="241"/>
      <c r="BF1138" s="241"/>
      <c r="BG1138" s="241"/>
      <c r="BH1138" s="241"/>
      <c r="BI1138" s="241"/>
      <c r="BJ1138" s="241"/>
      <c r="BK1138" s="241"/>
      <c r="BL1138" s="429"/>
      <c r="BM1138" s="429"/>
      <c r="BN1138" s="429"/>
      <c r="BO1138" s="429"/>
      <c r="BP1138" s="241"/>
      <c r="BQ1138" s="241"/>
      <c r="BR1138" s="241"/>
      <c r="BS1138" s="241"/>
      <c r="BT1138" s="241"/>
      <c r="BU1138" s="241"/>
      <c r="BV1138" s="241"/>
      <c r="BW1138" s="241"/>
      <c r="BX1138" s="241"/>
      <c r="BY1138" s="241"/>
      <c r="BZ1138" s="429"/>
      <c r="CA1138" s="429"/>
      <c r="CB1138" s="429"/>
      <c r="CC1138" s="429"/>
      <c r="CD1138" s="241"/>
      <c r="CE1138" s="241"/>
      <c r="CF1138" s="241"/>
      <c r="CG1138" s="241"/>
      <c r="CH1138" s="241"/>
      <c r="CI1138" s="241"/>
      <c r="CJ1138" s="241"/>
      <c r="CK1138" s="241"/>
      <c r="CL1138" s="241"/>
      <c r="CM1138" s="241"/>
      <c r="CN1138" s="241"/>
    </row>
    <row r="1139" spans="4:139" ht="14.25" customHeight="1" x14ac:dyDescent="0.35">
      <c r="D1139" s="186" t="s">
        <v>1318</v>
      </c>
      <c r="E1139" s="186"/>
      <c r="F1139" s="186"/>
      <c r="G1139" s="186"/>
      <c r="H1139" s="186"/>
      <c r="I1139" s="186"/>
      <c r="J1139" s="186"/>
      <c r="K1139" s="186"/>
      <c r="L1139" s="186"/>
      <c r="M1139" s="186"/>
      <c r="N1139" s="186"/>
      <c r="O1139" s="186"/>
      <c r="P1139" s="186"/>
      <c r="Q1139" s="186"/>
      <c r="R1139" s="186"/>
      <c r="S1139" s="186"/>
      <c r="T1139" s="186"/>
      <c r="U1139" s="186"/>
      <c r="V1139" s="186"/>
      <c r="W1139" s="186"/>
      <c r="X1139" s="186"/>
      <c r="Y1139" s="186"/>
      <c r="Z1139" s="186"/>
      <c r="AA1139" s="186"/>
      <c r="AB1139" s="186"/>
      <c r="AC1139" s="186"/>
      <c r="AD1139" s="186"/>
      <c r="AE1139" s="186"/>
      <c r="AF1139" s="186"/>
      <c r="AG1139" s="186"/>
      <c r="AH1139" s="186"/>
      <c r="AI1139" s="186"/>
      <c r="AJ1139" s="186"/>
      <c r="AK1139" s="186"/>
      <c r="AL1139" s="186"/>
      <c r="AM1139" s="186"/>
      <c r="AN1139" s="186"/>
      <c r="AO1139" s="186"/>
      <c r="AP1139" s="186"/>
      <c r="AQ1139" s="186"/>
      <c r="AR1139" s="186"/>
      <c r="AS1139" s="186"/>
      <c r="AT1139" s="186"/>
      <c r="AV1139" s="239" t="s">
        <v>189</v>
      </c>
      <c r="AW1139" s="239"/>
      <c r="AX1139" s="239"/>
      <c r="AY1139" s="239"/>
      <c r="AZ1139" s="239"/>
      <c r="BA1139" s="239"/>
      <c r="BB1139" s="239"/>
      <c r="BC1139" s="239"/>
      <c r="BD1139" s="239"/>
      <c r="BE1139" s="239"/>
      <c r="BF1139" s="239"/>
      <c r="BG1139" s="239"/>
      <c r="BH1139" s="239"/>
      <c r="BI1139" s="239"/>
      <c r="BJ1139" s="239"/>
      <c r="BK1139" s="239"/>
      <c r="BL1139" s="239"/>
      <c r="BM1139" s="239"/>
      <c r="BN1139" s="239"/>
      <c r="BO1139" s="239"/>
      <c r="BP1139" s="239"/>
      <c r="BQ1139" s="239"/>
      <c r="BR1139" s="239"/>
      <c r="BS1139" s="239"/>
      <c r="BT1139" s="239"/>
      <c r="BU1139" s="239"/>
      <c r="BV1139" s="239"/>
      <c r="BW1139" s="239"/>
      <c r="BX1139" s="239"/>
      <c r="BY1139" s="239"/>
      <c r="BZ1139" s="239"/>
    </row>
    <row r="1140" spans="4:139" ht="14.25" customHeight="1" x14ac:dyDescent="0.35"/>
    <row r="1141" spans="4:139" ht="14.25" customHeight="1" x14ac:dyDescent="0.35">
      <c r="D1141" s="235" t="s">
        <v>241</v>
      </c>
      <c r="E1141" s="235"/>
      <c r="F1141" s="235"/>
      <c r="G1141" s="235"/>
      <c r="H1141" s="235"/>
      <c r="I1141" s="235"/>
      <c r="J1141" s="235"/>
      <c r="K1141" s="235"/>
      <c r="L1141" s="235"/>
      <c r="M1141" s="235"/>
      <c r="N1141" s="235"/>
      <c r="O1141" s="235"/>
      <c r="P1141" s="235"/>
      <c r="Q1141" s="235"/>
      <c r="R1141" s="235"/>
      <c r="S1141" s="235"/>
      <c r="T1141" s="235"/>
      <c r="U1141" s="235"/>
      <c r="V1141" s="235"/>
      <c r="W1141" s="235"/>
      <c r="X1141" s="235"/>
      <c r="Y1141" s="235"/>
      <c r="Z1141" s="235"/>
      <c r="AA1141" s="235"/>
      <c r="AB1141" s="235"/>
      <c r="AC1141" s="235"/>
      <c r="AD1141" s="235"/>
      <c r="AE1141" s="235"/>
      <c r="AF1141" s="235"/>
      <c r="AG1141" s="235"/>
      <c r="AH1141" s="235"/>
      <c r="AI1141" s="235"/>
      <c r="AJ1141" s="235"/>
      <c r="AK1141" s="235"/>
      <c r="AL1141" s="235"/>
      <c r="AM1141" s="235"/>
      <c r="AN1141" s="235"/>
      <c r="AO1141" s="235"/>
      <c r="AP1141" s="235"/>
      <c r="AQ1141" s="235"/>
      <c r="AR1141" s="235"/>
      <c r="AS1141" s="235"/>
      <c r="AT1141" s="235"/>
    </row>
    <row r="1142" spans="4:139" ht="14.25" customHeight="1" x14ac:dyDescent="0.35">
      <c r="D1142" s="235"/>
      <c r="E1142" s="235"/>
      <c r="F1142" s="235"/>
      <c r="G1142" s="235"/>
      <c r="H1142" s="235"/>
      <c r="I1142" s="235"/>
      <c r="J1142" s="235"/>
      <c r="K1142" s="235"/>
      <c r="L1142" s="235"/>
      <c r="M1142" s="235"/>
      <c r="N1142" s="235"/>
      <c r="O1142" s="235"/>
      <c r="P1142" s="235"/>
      <c r="Q1142" s="235"/>
      <c r="R1142" s="235"/>
      <c r="S1142" s="235"/>
      <c r="T1142" s="235"/>
      <c r="U1142" s="235"/>
      <c r="V1142" s="235"/>
      <c r="W1142" s="235"/>
      <c r="X1142" s="235"/>
      <c r="Y1142" s="235"/>
      <c r="Z1142" s="235"/>
      <c r="AA1142" s="235"/>
      <c r="AB1142" s="235"/>
      <c r="AC1142" s="235"/>
      <c r="AD1142" s="235"/>
      <c r="AE1142" s="235"/>
      <c r="AF1142" s="235"/>
      <c r="AG1142" s="235"/>
      <c r="AH1142" s="235"/>
      <c r="AI1142" s="235"/>
      <c r="AJ1142" s="235"/>
      <c r="AK1142" s="235"/>
      <c r="AL1142" s="235"/>
      <c r="AM1142" s="235"/>
      <c r="AN1142" s="235"/>
      <c r="AO1142" s="235"/>
      <c r="AP1142" s="235"/>
      <c r="AQ1142" s="235"/>
      <c r="AR1142" s="235"/>
      <c r="AS1142" s="235"/>
      <c r="AT1142" s="235"/>
    </row>
    <row r="1143" spans="4:139" ht="14.25" customHeight="1" x14ac:dyDescent="0.35">
      <c r="D1143" s="190" t="s">
        <v>122</v>
      </c>
      <c r="E1143" s="190"/>
      <c r="F1143" s="190"/>
      <c r="G1143" s="190"/>
      <c r="H1143" s="190"/>
      <c r="I1143" s="190"/>
      <c r="J1143" s="190"/>
      <c r="K1143" s="190"/>
      <c r="L1143" s="190"/>
      <c r="M1143" s="190"/>
      <c r="N1143" s="190"/>
      <c r="O1143" s="190"/>
      <c r="P1143" s="190"/>
      <c r="Q1143" s="190"/>
      <c r="R1143" s="190" t="s">
        <v>123</v>
      </c>
      <c r="S1143" s="190"/>
      <c r="T1143" s="190"/>
      <c r="U1143" s="190"/>
      <c r="V1143" s="190"/>
      <c r="W1143" s="190"/>
      <c r="X1143" s="190"/>
      <c r="Y1143" s="190"/>
      <c r="Z1143" s="190"/>
      <c r="AA1143" s="190"/>
      <c r="AB1143" s="190"/>
      <c r="AC1143" s="190"/>
      <c r="AD1143" s="190"/>
      <c r="AE1143" s="190"/>
      <c r="AF1143" s="190" t="s">
        <v>124</v>
      </c>
      <c r="AG1143" s="190"/>
      <c r="AH1143" s="190"/>
      <c r="AI1143" s="190"/>
      <c r="AJ1143" s="190"/>
      <c r="AK1143" s="190"/>
      <c r="AL1143" s="190"/>
      <c r="AM1143" s="190"/>
      <c r="AN1143" s="190"/>
      <c r="AO1143" s="190"/>
      <c r="AP1143" s="190"/>
      <c r="AQ1143" s="190"/>
      <c r="AR1143" s="190"/>
      <c r="AS1143" s="190"/>
      <c r="AT1143" s="190"/>
    </row>
    <row r="1144" spans="4:139" ht="14.25" customHeight="1" x14ac:dyDescent="0.35">
      <c r="D1144" s="321" t="s">
        <v>239</v>
      </c>
      <c r="E1144" s="321"/>
      <c r="F1144" s="321"/>
      <c r="G1144" s="321"/>
      <c r="H1144" s="321"/>
      <c r="I1144" s="321"/>
      <c r="J1144" s="321"/>
      <c r="K1144" s="321" t="s">
        <v>240</v>
      </c>
      <c r="L1144" s="321"/>
      <c r="M1144" s="321"/>
      <c r="N1144" s="321"/>
      <c r="O1144" s="321"/>
      <c r="P1144" s="321"/>
      <c r="Q1144" s="321"/>
      <c r="R1144" s="321" t="s">
        <v>239</v>
      </c>
      <c r="S1144" s="321"/>
      <c r="T1144" s="321"/>
      <c r="U1144" s="321"/>
      <c r="V1144" s="321"/>
      <c r="W1144" s="321"/>
      <c r="X1144" s="321"/>
      <c r="Y1144" s="321" t="s">
        <v>240</v>
      </c>
      <c r="Z1144" s="321"/>
      <c r="AA1144" s="321"/>
      <c r="AB1144" s="321"/>
      <c r="AC1144" s="321"/>
      <c r="AD1144" s="321"/>
      <c r="AE1144" s="321"/>
      <c r="AF1144" s="321" t="s">
        <v>239</v>
      </c>
      <c r="AG1144" s="321"/>
      <c r="AH1144" s="321"/>
      <c r="AI1144" s="321"/>
      <c r="AJ1144" s="321"/>
      <c r="AK1144" s="321"/>
      <c r="AL1144" s="321"/>
      <c r="AM1144" s="321" t="s">
        <v>240</v>
      </c>
      <c r="AN1144" s="321"/>
      <c r="AO1144" s="321"/>
      <c r="AP1144" s="321"/>
      <c r="AQ1144" s="321"/>
      <c r="AR1144" s="321"/>
      <c r="AS1144" s="321"/>
      <c r="AT1144" s="321"/>
    </row>
    <row r="1145" spans="4:139" ht="14.25" customHeight="1" x14ac:dyDescent="0.35">
      <c r="D1145" s="321"/>
      <c r="E1145" s="321"/>
      <c r="F1145" s="321"/>
      <c r="G1145" s="321"/>
      <c r="H1145" s="321"/>
      <c r="I1145" s="321"/>
      <c r="J1145" s="321"/>
      <c r="K1145" s="321"/>
      <c r="L1145" s="321"/>
      <c r="M1145" s="321"/>
      <c r="N1145" s="321"/>
      <c r="O1145" s="321"/>
      <c r="P1145" s="321"/>
      <c r="Q1145" s="321"/>
      <c r="R1145" s="321"/>
      <c r="S1145" s="321"/>
      <c r="T1145" s="321"/>
      <c r="U1145" s="321"/>
      <c r="V1145" s="321"/>
      <c r="W1145" s="321"/>
      <c r="X1145" s="321"/>
      <c r="Y1145" s="321"/>
      <c r="Z1145" s="321"/>
      <c r="AA1145" s="321"/>
      <c r="AB1145" s="321"/>
      <c r="AC1145" s="321"/>
      <c r="AD1145" s="321"/>
      <c r="AE1145" s="321"/>
      <c r="AF1145" s="321"/>
      <c r="AG1145" s="321"/>
      <c r="AH1145" s="321"/>
      <c r="AI1145" s="321"/>
      <c r="AJ1145" s="321"/>
      <c r="AK1145" s="321"/>
      <c r="AL1145" s="321"/>
      <c r="AM1145" s="321"/>
      <c r="AN1145" s="321"/>
      <c r="AO1145" s="321"/>
      <c r="AP1145" s="321"/>
      <c r="AQ1145" s="321"/>
      <c r="AR1145" s="321"/>
      <c r="AS1145" s="321"/>
      <c r="AT1145" s="321"/>
      <c r="EH1145" s="369" t="s">
        <v>251</v>
      </c>
      <c r="EI1145" s="369"/>
    </row>
    <row r="1146" spans="4:139" ht="14.25" customHeight="1" x14ac:dyDescent="0.35">
      <c r="D1146" s="185">
        <v>13.04</v>
      </c>
      <c r="E1146" s="185"/>
      <c r="F1146" s="185"/>
      <c r="G1146" s="185"/>
      <c r="H1146" s="185"/>
      <c r="I1146" s="185"/>
      <c r="J1146" s="185"/>
      <c r="K1146" s="185">
        <v>4.51</v>
      </c>
      <c r="L1146" s="185"/>
      <c r="M1146" s="185"/>
      <c r="N1146" s="185"/>
      <c r="O1146" s="185"/>
      <c r="P1146" s="185"/>
      <c r="Q1146" s="185"/>
      <c r="R1146" s="185">
        <v>19.46</v>
      </c>
      <c r="S1146" s="185"/>
      <c r="T1146" s="185"/>
      <c r="U1146" s="185"/>
      <c r="V1146" s="185"/>
      <c r="W1146" s="185"/>
      <c r="X1146" s="185"/>
      <c r="Y1146" s="185">
        <v>12.01</v>
      </c>
      <c r="Z1146" s="185"/>
      <c r="AA1146" s="185"/>
      <c r="AB1146" s="185"/>
      <c r="AC1146" s="185"/>
      <c r="AD1146" s="185"/>
      <c r="AE1146" s="185"/>
      <c r="AF1146" s="185">
        <v>13.21</v>
      </c>
      <c r="AG1146" s="185"/>
      <c r="AH1146" s="185"/>
      <c r="AI1146" s="185"/>
      <c r="AJ1146" s="185"/>
      <c r="AK1146" s="185"/>
      <c r="AL1146" s="185"/>
      <c r="AM1146" s="185">
        <v>4.3600000000000003</v>
      </c>
      <c r="AN1146" s="185"/>
      <c r="AO1146" s="185"/>
      <c r="AP1146" s="185"/>
      <c r="AQ1146" s="185"/>
      <c r="AR1146" s="185"/>
      <c r="AS1146" s="185"/>
      <c r="AT1146" s="185"/>
      <c r="EH1146" s="130" t="s">
        <v>122</v>
      </c>
      <c r="EI1146" s="130">
        <f>+D1146</f>
        <v>13.04</v>
      </c>
    </row>
    <row r="1147" spans="4:139" ht="14.25" customHeight="1" x14ac:dyDescent="0.35">
      <c r="D1147" s="185"/>
      <c r="E1147" s="185"/>
      <c r="F1147" s="185"/>
      <c r="G1147" s="185"/>
      <c r="H1147" s="185"/>
      <c r="I1147" s="185"/>
      <c r="J1147" s="185"/>
      <c r="K1147" s="185"/>
      <c r="L1147" s="185"/>
      <c r="M1147" s="185"/>
      <c r="N1147" s="185"/>
      <c r="O1147" s="185"/>
      <c r="P1147" s="185"/>
      <c r="Q1147" s="185"/>
      <c r="R1147" s="185"/>
      <c r="S1147" s="185"/>
      <c r="T1147" s="185"/>
      <c r="U1147" s="185"/>
      <c r="V1147" s="185"/>
      <c r="W1147" s="185"/>
      <c r="X1147" s="185"/>
      <c r="Y1147" s="185"/>
      <c r="Z1147" s="185"/>
      <c r="AA1147" s="18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EH1147" s="130" t="s">
        <v>123</v>
      </c>
      <c r="EI1147" s="130">
        <f>+R1146</f>
        <v>19.46</v>
      </c>
    </row>
    <row r="1148" spans="4:139" ht="14.25" customHeight="1" x14ac:dyDescent="0.35">
      <c r="D1148" s="186" t="s">
        <v>242</v>
      </c>
      <c r="E1148" s="186"/>
      <c r="F1148" s="186"/>
      <c r="G1148" s="186"/>
      <c r="H1148" s="186"/>
      <c r="I1148" s="186"/>
      <c r="J1148" s="186"/>
      <c r="K1148" s="186"/>
      <c r="L1148" s="186"/>
      <c r="M1148" s="186"/>
      <c r="N1148" s="186"/>
      <c r="O1148" s="186"/>
      <c r="P1148" s="186"/>
      <c r="Q1148" s="186"/>
      <c r="R1148" s="186"/>
      <c r="S1148" s="186"/>
      <c r="T1148" s="186"/>
      <c r="U1148" s="186"/>
      <c r="V1148" s="186"/>
      <c r="W1148" s="186"/>
      <c r="X1148" s="186"/>
      <c r="Y1148" s="186"/>
      <c r="Z1148" s="186"/>
      <c r="AA1148" s="186"/>
      <c r="AB1148" s="186"/>
      <c r="AC1148" s="186"/>
      <c r="AD1148" s="186"/>
      <c r="AE1148" s="186"/>
      <c r="AF1148" s="186"/>
      <c r="AG1148" s="186"/>
      <c r="AH1148" s="186"/>
      <c r="AI1148" s="186"/>
      <c r="AJ1148" s="186"/>
      <c r="AK1148" s="186"/>
      <c r="AL1148" s="186"/>
      <c r="AM1148" s="186"/>
      <c r="AN1148" s="186"/>
      <c r="AO1148" s="186"/>
      <c r="AP1148" s="186"/>
      <c r="AQ1148" s="186"/>
      <c r="AR1148" s="186"/>
      <c r="AS1148" s="186"/>
      <c r="AT1148" s="186"/>
      <c r="EH1148" s="130" t="s">
        <v>124</v>
      </c>
      <c r="EI1148" s="130">
        <f>+AF1146</f>
        <v>13.21</v>
      </c>
    </row>
    <row r="1149" spans="4:139" ht="14.25" customHeight="1" x14ac:dyDescent="0.35"/>
    <row r="1150" spans="4:139" ht="14.25" customHeight="1" x14ac:dyDescent="0.35">
      <c r="D1150" s="235" t="s">
        <v>243</v>
      </c>
      <c r="E1150" s="235"/>
      <c r="F1150" s="235"/>
      <c r="G1150" s="235"/>
      <c r="H1150" s="235"/>
      <c r="I1150" s="235"/>
      <c r="J1150" s="235"/>
      <c r="K1150" s="235"/>
      <c r="L1150" s="235"/>
      <c r="M1150" s="235"/>
      <c r="N1150" s="235"/>
      <c r="O1150" s="235"/>
      <c r="P1150" s="235"/>
      <c r="Q1150" s="235"/>
      <c r="R1150" s="235"/>
      <c r="S1150" s="235"/>
      <c r="T1150" s="235"/>
      <c r="U1150" s="235"/>
      <c r="V1150" s="235"/>
      <c r="W1150" s="235"/>
      <c r="X1150" s="235"/>
      <c r="Y1150" s="235"/>
      <c r="Z1150" s="235"/>
      <c r="AA1150" s="235"/>
      <c r="AB1150" s="235"/>
      <c r="AC1150" s="235"/>
      <c r="AD1150" s="235"/>
      <c r="AE1150" s="235"/>
      <c r="AF1150" s="235"/>
      <c r="AG1150" s="235"/>
      <c r="AH1150" s="235"/>
      <c r="AI1150" s="235"/>
      <c r="AJ1150" s="235"/>
      <c r="AK1150" s="235"/>
      <c r="AL1150" s="235"/>
      <c r="AM1150" s="235"/>
      <c r="AN1150" s="235"/>
      <c r="AO1150" s="235"/>
      <c r="AP1150" s="235"/>
      <c r="AQ1150" s="235"/>
      <c r="AR1150" s="235"/>
      <c r="AS1150" s="235"/>
      <c r="AT1150" s="235"/>
    </row>
    <row r="1151" spans="4:139" ht="14.25" customHeight="1" x14ac:dyDescent="0.35">
      <c r="D1151" s="235"/>
      <c r="E1151" s="235"/>
      <c r="F1151" s="235"/>
      <c r="G1151" s="235"/>
      <c r="H1151" s="235"/>
      <c r="I1151" s="235"/>
      <c r="J1151" s="235"/>
      <c r="K1151" s="235"/>
      <c r="L1151" s="235"/>
      <c r="M1151" s="235"/>
      <c r="N1151" s="235"/>
      <c r="O1151" s="235"/>
      <c r="P1151" s="235"/>
      <c r="Q1151" s="235"/>
      <c r="R1151" s="235"/>
      <c r="S1151" s="235"/>
      <c r="T1151" s="235"/>
      <c r="U1151" s="235"/>
      <c r="V1151" s="235"/>
      <c r="W1151" s="235"/>
      <c r="X1151" s="235"/>
      <c r="Y1151" s="235"/>
      <c r="Z1151" s="235"/>
      <c r="AA1151" s="235"/>
      <c r="AB1151" s="235"/>
      <c r="AC1151" s="235"/>
      <c r="AD1151" s="235"/>
      <c r="AE1151" s="235"/>
      <c r="AF1151" s="235"/>
      <c r="AG1151" s="235"/>
      <c r="AH1151" s="235"/>
      <c r="AI1151" s="235"/>
      <c r="AJ1151" s="235"/>
      <c r="AK1151" s="235"/>
      <c r="AL1151" s="235"/>
      <c r="AM1151" s="235"/>
      <c r="AN1151" s="235"/>
      <c r="AO1151" s="235"/>
      <c r="AP1151" s="235"/>
      <c r="AQ1151" s="235"/>
      <c r="AR1151" s="235"/>
      <c r="AS1151" s="235"/>
      <c r="AT1151" s="235"/>
    </row>
    <row r="1152" spans="4:139" ht="14.25" customHeight="1" x14ac:dyDescent="0.35">
      <c r="D1152" s="254" t="s">
        <v>244</v>
      </c>
      <c r="E1152" s="254"/>
      <c r="F1152" s="254"/>
      <c r="G1152" s="254"/>
      <c r="H1152" s="254"/>
      <c r="I1152" s="254"/>
      <c r="J1152" s="254"/>
      <c r="K1152" s="254"/>
      <c r="L1152" s="254"/>
      <c r="M1152" s="254"/>
      <c r="N1152" s="254"/>
      <c r="O1152" s="254"/>
      <c r="P1152" s="254"/>
      <c r="Q1152" s="254"/>
      <c r="R1152" s="254"/>
      <c r="S1152" s="254"/>
      <c r="T1152" s="254"/>
      <c r="U1152" s="254"/>
      <c r="V1152" s="254"/>
      <c r="W1152" s="254" t="s">
        <v>122</v>
      </c>
      <c r="X1152" s="254"/>
      <c r="Y1152" s="254"/>
      <c r="Z1152" s="254"/>
      <c r="AA1152" s="254"/>
      <c r="AB1152" s="254"/>
      <c r="AC1152" s="254"/>
      <c r="AD1152" s="254"/>
      <c r="AE1152" s="254" t="s">
        <v>123</v>
      </c>
      <c r="AF1152" s="254"/>
      <c r="AG1152" s="254"/>
      <c r="AH1152" s="254"/>
      <c r="AI1152" s="254"/>
      <c r="AJ1152" s="254"/>
      <c r="AK1152" s="254"/>
      <c r="AL1152" s="254"/>
      <c r="AM1152" s="254" t="s">
        <v>124</v>
      </c>
      <c r="AN1152" s="254"/>
      <c r="AO1152" s="254"/>
      <c r="AP1152" s="254"/>
      <c r="AQ1152" s="254"/>
      <c r="AR1152" s="254"/>
      <c r="AS1152" s="254"/>
      <c r="AT1152" s="254"/>
    </row>
    <row r="1153" spans="4:94" ht="14.25" customHeight="1" x14ac:dyDescent="0.35">
      <c r="D1153" s="254"/>
      <c r="E1153" s="254"/>
      <c r="F1153" s="254"/>
      <c r="G1153" s="254"/>
      <c r="H1153" s="254"/>
      <c r="I1153" s="254"/>
      <c r="J1153" s="254"/>
      <c r="K1153" s="254"/>
      <c r="L1153" s="254"/>
      <c r="M1153" s="254"/>
      <c r="N1153" s="254"/>
      <c r="O1153" s="254"/>
      <c r="P1153" s="254"/>
      <c r="Q1153" s="254"/>
      <c r="R1153" s="254"/>
      <c r="S1153" s="254"/>
      <c r="T1153" s="254"/>
      <c r="U1153" s="254"/>
      <c r="V1153" s="254"/>
      <c r="W1153" s="254"/>
      <c r="X1153" s="254"/>
      <c r="Y1153" s="254"/>
      <c r="Z1153" s="254"/>
      <c r="AA1153" s="254"/>
      <c r="AB1153" s="254"/>
      <c r="AC1153" s="254"/>
      <c r="AD1153" s="254"/>
      <c r="AE1153" s="254"/>
      <c r="AF1153" s="254"/>
      <c r="AG1153" s="254"/>
      <c r="AH1153" s="254"/>
      <c r="AI1153" s="254"/>
      <c r="AJ1153" s="254"/>
      <c r="AK1153" s="254"/>
      <c r="AL1153" s="254"/>
      <c r="AM1153" s="254"/>
      <c r="AN1153" s="254"/>
      <c r="AO1153" s="254"/>
      <c r="AP1153" s="254"/>
      <c r="AQ1153" s="254"/>
      <c r="AR1153" s="254"/>
      <c r="AS1153" s="254"/>
      <c r="AT1153" s="254"/>
    </row>
    <row r="1154" spans="4:94" ht="14.25" customHeight="1" x14ac:dyDescent="0.35">
      <c r="D1154" s="255" t="s">
        <v>245</v>
      </c>
      <c r="E1154" s="255"/>
      <c r="F1154" s="255"/>
      <c r="G1154" s="255"/>
      <c r="H1154" s="255"/>
      <c r="I1154" s="255"/>
      <c r="J1154" s="255"/>
      <c r="K1154" s="255"/>
      <c r="L1154" s="255"/>
      <c r="M1154" s="255"/>
      <c r="N1154" s="255"/>
      <c r="O1154" s="255"/>
      <c r="P1154" s="255"/>
      <c r="Q1154" s="255"/>
      <c r="R1154" s="255"/>
      <c r="S1154" s="255"/>
      <c r="T1154" s="255"/>
      <c r="U1154" s="255"/>
      <c r="V1154" s="255"/>
      <c r="W1154" s="188">
        <v>2.5299999999999998</v>
      </c>
      <c r="X1154" s="188"/>
      <c r="Y1154" s="188"/>
      <c r="Z1154" s="188"/>
      <c r="AA1154" s="188"/>
      <c r="AB1154" s="188"/>
      <c r="AC1154" s="188"/>
      <c r="AD1154" s="188"/>
      <c r="AE1154" s="188">
        <v>1.714</v>
      </c>
      <c r="AF1154" s="188"/>
      <c r="AG1154" s="188"/>
      <c r="AH1154" s="188"/>
      <c r="AI1154" s="188"/>
      <c r="AJ1154" s="188"/>
      <c r="AK1154" s="188"/>
      <c r="AL1154" s="188"/>
      <c r="AM1154" s="188">
        <v>2.5</v>
      </c>
      <c r="AN1154" s="188"/>
      <c r="AO1154" s="188"/>
      <c r="AP1154" s="188"/>
      <c r="AQ1154" s="188"/>
      <c r="AR1154" s="188"/>
      <c r="AS1154" s="188"/>
      <c r="AT1154" s="188"/>
    </row>
    <row r="1155" spans="4:94" ht="14.25" customHeight="1" x14ac:dyDescent="0.35">
      <c r="D1155" s="255" t="s">
        <v>246</v>
      </c>
      <c r="E1155" s="255"/>
      <c r="F1155" s="255"/>
      <c r="G1155" s="255"/>
      <c r="H1155" s="255"/>
      <c r="I1155" s="255"/>
      <c r="J1155" s="255"/>
      <c r="K1155" s="255"/>
      <c r="L1155" s="255"/>
      <c r="M1155" s="255"/>
      <c r="N1155" s="255"/>
      <c r="O1155" s="255"/>
      <c r="P1155" s="255"/>
      <c r="Q1155" s="255"/>
      <c r="R1155" s="255"/>
      <c r="S1155" s="255"/>
      <c r="T1155" s="255"/>
      <c r="U1155" s="255"/>
      <c r="V1155" s="255"/>
      <c r="W1155" s="188">
        <v>1.43</v>
      </c>
      <c r="X1155" s="188"/>
      <c r="Y1155" s="188"/>
      <c r="Z1155" s="188"/>
      <c r="AA1155" s="188"/>
      <c r="AB1155" s="188"/>
      <c r="AC1155" s="188"/>
      <c r="AD1155" s="188"/>
      <c r="AE1155" s="188">
        <v>1.9</v>
      </c>
      <c r="AF1155" s="188"/>
      <c r="AG1155" s="188"/>
      <c r="AH1155" s="188"/>
      <c r="AI1155" s="188"/>
      <c r="AJ1155" s="188"/>
      <c r="AK1155" s="188"/>
      <c r="AL1155" s="188"/>
      <c r="AM1155" s="188">
        <v>1.44</v>
      </c>
      <c r="AN1155" s="188"/>
      <c r="AO1155" s="188"/>
      <c r="AP1155" s="188"/>
      <c r="AQ1155" s="188"/>
      <c r="AR1155" s="188"/>
      <c r="AS1155" s="188"/>
      <c r="AT1155" s="188"/>
    </row>
    <row r="1156" spans="4:94" ht="14.25" customHeight="1" x14ac:dyDescent="0.35">
      <c r="D1156" s="255" t="s">
        <v>247</v>
      </c>
      <c r="E1156" s="255"/>
      <c r="F1156" s="255"/>
      <c r="G1156" s="255"/>
      <c r="H1156" s="255"/>
      <c r="I1156" s="255"/>
      <c r="J1156" s="255"/>
      <c r="K1156" s="255"/>
      <c r="L1156" s="255"/>
      <c r="M1156" s="255"/>
      <c r="N1156" s="255"/>
      <c r="O1156" s="255"/>
      <c r="P1156" s="255"/>
      <c r="Q1156" s="255"/>
      <c r="R1156" s="255"/>
      <c r="S1156" s="255"/>
      <c r="T1156" s="255"/>
      <c r="U1156" s="255"/>
      <c r="V1156" s="255"/>
      <c r="W1156" s="188">
        <v>0.95</v>
      </c>
      <c r="X1156" s="188"/>
      <c r="Y1156" s="188"/>
      <c r="Z1156" s="188"/>
      <c r="AA1156" s="188"/>
      <c r="AB1156" s="188"/>
      <c r="AC1156" s="188"/>
      <c r="AD1156" s="188"/>
      <c r="AE1156" s="188">
        <v>1.4E-2</v>
      </c>
      <c r="AF1156" s="188"/>
      <c r="AG1156" s="188"/>
      <c r="AH1156" s="188"/>
      <c r="AI1156" s="188"/>
      <c r="AJ1156" s="188"/>
      <c r="AK1156" s="188"/>
      <c r="AL1156" s="188"/>
      <c r="AM1156" s="188">
        <v>0.92</v>
      </c>
      <c r="AN1156" s="188"/>
      <c r="AO1156" s="188"/>
      <c r="AP1156" s="188"/>
      <c r="AQ1156" s="188"/>
      <c r="AR1156" s="188"/>
      <c r="AS1156" s="188"/>
      <c r="AT1156" s="188"/>
    </row>
    <row r="1157" spans="4:94" ht="14.25" customHeight="1" x14ac:dyDescent="0.35">
      <c r="D1157" s="255" t="s">
        <v>248</v>
      </c>
      <c r="E1157" s="255"/>
      <c r="F1157" s="255"/>
      <c r="G1157" s="255"/>
      <c r="H1157" s="255"/>
      <c r="I1157" s="255"/>
      <c r="J1157" s="255"/>
      <c r="K1157" s="255"/>
      <c r="L1157" s="255"/>
      <c r="M1157" s="255"/>
      <c r="N1157" s="255"/>
      <c r="O1157" s="255"/>
      <c r="P1157" s="255"/>
      <c r="Q1157" s="255"/>
      <c r="R1157" s="255"/>
      <c r="S1157" s="255"/>
      <c r="T1157" s="255"/>
      <c r="U1157" s="255"/>
      <c r="V1157" s="255"/>
      <c r="W1157" s="188">
        <v>4.1100000000000003</v>
      </c>
      <c r="X1157" s="188"/>
      <c r="Y1157" s="188"/>
      <c r="Z1157" s="188"/>
      <c r="AA1157" s="188"/>
      <c r="AB1157" s="188"/>
      <c r="AC1157" s="188"/>
      <c r="AD1157" s="188"/>
      <c r="AE1157" s="188">
        <v>12.79</v>
      </c>
      <c r="AF1157" s="188"/>
      <c r="AG1157" s="188"/>
      <c r="AH1157" s="188"/>
      <c r="AI1157" s="188"/>
      <c r="AJ1157" s="188"/>
      <c r="AK1157" s="188"/>
      <c r="AL1157" s="188"/>
      <c r="AM1157" s="188">
        <v>4.34</v>
      </c>
      <c r="AN1157" s="188"/>
      <c r="AO1157" s="188"/>
      <c r="AP1157" s="188"/>
      <c r="AQ1157" s="188"/>
      <c r="AR1157" s="188"/>
      <c r="AS1157" s="188"/>
      <c r="AT1157" s="188"/>
      <c r="AV1157" s="3"/>
    </row>
    <row r="1158" spans="4:94" ht="14.25" customHeight="1" x14ac:dyDescent="0.35">
      <c r="D1158" s="255" t="s">
        <v>249</v>
      </c>
      <c r="E1158" s="255"/>
      <c r="F1158" s="255"/>
      <c r="G1158" s="255"/>
      <c r="H1158" s="255"/>
      <c r="I1158" s="255"/>
      <c r="J1158" s="255"/>
      <c r="K1158" s="255"/>
      <c r="L1158" s="255"/>
      <c r="M1158" s="255"/>
      <c r="N1158" s="255"/>
      <c r="O1158" s="255"/>
      <c r="P1158" s="255"/>
      <c r="Q1158" s="255"/>
      <c r="R1158" s="255"/>
      <c r="S1158" s="255"/>
      <c r="T1158" s="255"/>
      <c r="U1158" s="255"/>
      <c r="V1158" s="255"/>
      <c r="W1158" s="188">
        <v>2.99</v>
      </c>
      <c r="X1158" s="188"/>
      <c r="Y1158" s="188"/>
      <c r="Z1158" s="188"/>
      <c r="AA1158" s="188"/>
      <c r="AB1158" s="188"/>
      <c r="AC1158" s="188"/>
      <c r="AD1158" s="188"/>
      <c r="AE1158" s="188">
        <v>2.65</v>
      </c>
      <c r="AF1158" s="188"/>
      <c r="AG1158" s="188"/>
      <c r="AH1158" s="188"/>
      <c r="AI1158" s="188"/>
      <c r="AJ1158" s="188"/>
      <c r="AK1158" s="188"/>
      <c r="AL1158" s="188"/>
      <c r="AM1158" s="188">
        <v>2.98</v>
      </c>
      <c r="AN1158" s="188"/>
      <c r="AO1158" s="188"/>
      <c r="AP1158" s="188"/>
      <c r="AQ1158" s="188"/>
      <c r="AR1158" s="188"/>
      <c r="AS1158" s="188"/>
      <c r="AT1158" s="188"/>
    </row>
    <row r="1159" spans="4:94" ht="14.25" customHeight="1" x14ac:dyDescent="0.35">
      <c r="D1159" s="255" t="s">
        <v>250</v>
      </c>
      <c r="E1159" s="255"/>
      <c r="F1159" s="255"/>
      <c r="G1159" s="255"/>
      <c r="H1159" s="255"/>
      <c r="I1159" s="255"/>
      <c r="J1159" s="255"/>
      <c r="K1159" s="255"/>
      <c r="L1159" s="255"/>
      <c r="M1159" s="255"/>
      <c r="N1159" s="255"/>
      <c r="O1159" s="255"/>
      <c r="P1159" s="255"/>
      <c r="Q1159" s="255"/>
      <c r="R1159" s="255"/>
      <c r="S1159" s="255"/>
      <c r="T1159" s="255"/>
      <c r="U1159" s="255"/>
      <c r="V1159" s="255"/>
      <c r="W1159" s="188">
        <v>6.75</v>
      </c>
      <c r="X1159" s="188"/>
      <c r="Y1159" s="188"/>
      <c r="Z1159" s="188"/>
      <c r="AA1159" s="188"/>
      <c r="AB1159" s="188"/>
      <c r="AC1159" s="188"/>
      <c r="AD1159" s="188"/>
      <c r="AE1159" s="289">
        <v>3.82</v>
      </c>
      <c r="AF1159" s="289"/>
      <c r="AG1159" s="289"/>
      <c r="AH1159" s="289"/>
      <c r="AI1159" s="289"/>
      <c r="AJ1159" s="289"/>
      <c r="AK1159" s="289"/>
      <c r="AL1159" s="289"/>
      <c r="AM1159" s="188">
        <v>6.67</v>
      </c>
      <c r="AN1159" s="188"/>
      <c r="AO1159" s="188"/>
      <c r="AP1159" s="188"/>
      <c r="AQ1159" s="188"/>
      <c r="AR1159" s="188"/>
      <c r="AS1159" s="188"/>
      <c r="AT1159" s="188"/>
    </row>
    <row r="1160" spans="4:94" ht="14.25" customHeight="1" x14ac:dyDescent="0.35">
      <c r="D1160" s="186" t="s">
        <v>242</v>
      </c>
      <c r="E1160" s="186"/>
      <c r="F1160" s="186"/>
      <c r="G1160" s="186"/>
      <c r="H1160" s="186"/>
      <c r="I1160" s="186"/>
      <c r="J1160" s="186"/>
      <c r="K1160" s="186"/>
      <c r="L1160" s="186"/>
      <c r="M1160" s="186"/>
      <c r="N1160" s="186"/>
      <c r="O1160" s="186"/>
      <c r="P1160" s="186"/>
      <c r="Q1160" s="186"/>
      <c r="R1160" s="186"/>
      <c r="S1160" s="186"/>
      <c r="T1160" s="186"/>
      <c r="U1160" s="186"/>
      <c r="V1160" s="186"/>
      <c r="W1160" s="186"/>
      <c r="X1160" s="186"/>
      <c r="Y1160" s="186"/>
      <c r="Z1160" s="186"/>
      <c r="AA1160" s="186"/>
      <c r="AB1160" s="186"/>
      <c r="AC1160" s="186"/>
      <c r="AD1160" s="186"/>
      <c r="AE1160" s="186"/>
      <c r="AF1160" s="186"/>
      <c r="AG1160" s="186"/>
      <c r="AH1160" s="186"/>
      <c r="AI1160" s="186"/>
      <c r="AJ1160" s="186"/>
      <c r="AK1160" s="186"/>
      <c r="AL1160" s="186"/>
      <c r="AM1160" s="186"/>
      <c r="AN1160" s="186"/>
      <c r="AO1160" s="186"/>
      <c r="AP1160" s="186"/>
      <c r="AQ1160" s="186"/>
      <c r="AR1160" s="186"/>
      <c r="AS1160" s="186"/>
      <c r="AT1160" s="186"/>
      <c r="AV1160" s="370" t="s">
        <v>242</v>
      </c>
      <c r="AW1160" s="370"/>
      <c r="AX1160" s="370"/>
      <c r="AY1160" s="370"/>
      <c r="AZ1160" s="370"/>
      <c r="BA1160" s="370"/>
      <c r="BB1160" s="370"/>
      <c r="BC1160" s="370"/>
      <c r="BD1160" s="370"/>
      <c r="BE1160" s="370"/>
      <c r="BF1160" s="370"/>
      <c r="BG1160" s="370"/>
      <c r="BH1160" s="370"/>
      <c r="BI1160" s="370"/>
      <c r="BJ1160" s="370"/>
      <c r="BK1160" s="370"/>
      <c r="BL1160" s="370"/>
      <c r="BM1160" s="370"/>
      <c r="BN1160" s="370"/>
      <c r="BO1160" s="370"/>
      <c r="BP1160" s="370"/>
      <c r="BQ1160" s="370"/>
      <c r="BR1160" s="370"/>
      <c r="BS1160" s="370"/>
    </row>
    <row r="1161" spans="4:94" ht="14.25" customHeight="1" x14ac:dyDescent="0.35"/>
    <row r="1162" spans="4:94" ht="14.25" customHeight="1" x14ac:dyDescent="0.35">
      <c r="D1162" s="320" t="s">
        <v>651</v>
      </c>
      <c r="E1162" s="320"/>
      <c r="F1162" s="320"/>
      <c r="G1162" s="320"/>
      <c r="H1162" s="320"/>
      <c r="I1162" s="320"/>
      <c r="J1162" s="320"/>
      <c r="K1162" s="320"/>
      <c r="L1162" s="320"/>
      <c r="M1162" s="320"/>
      <c r="N1162" s="320"/>
      <c r="O1162" s="320"/>
      <c r="P1162" s="320"/>
      <c r="Q1162" s="320"/>
      <c r="R1162" s="320"/>
      <c r="S1162" s="320"/>
      <c r="T1162" s="320"/>
      <c r="U1162" s="320"/>
      <c r="V1162" s="320"/>
      <c r="W1162" s="320"/>
      <c r="X1162" s="320"/>
      <c r="Y1162" s="320"/>
      <c r="Z1162" s="320"/>
      <c r="AA1162" s="320"/>
      <c r="AB1162" s="320"/>
      <c r="AC1162" s="320"/>
      <c r="AD1162" s="320"/>
      <c r="AE1162" s="320"/>
      <c r="AF1162" s="320"/>
      <c r="AG1162" s="320"/>
      <c r="AH1162" s="320"/>
      <c r="AI1162" s="320"/>
      <c r="AJ1162" s="320"/>
      <c r="AK1162" s="320"/>
      <c r="AL1162" s="320"/>
      <c r="AM1162" s="320"/>
      <c r="AN1162" s="320"/>
      <c r="AO1162" s="320"/>
      <c r="AP1162" s="320"/>
      <c r="AQ1162" s="320"/>
      <c r="AR1162" s="320"/>
      <c r="AS1162" s="320"/>
      <c r="AT1162" s="320"/>
      <c r="AU1162" s="320"/>
      <c r="AV1162" s="320"/>
      <c r="AW1162" s="320"/>
      <c r="AX1162" s="320"/>
      <c r="AY1162" s="320"/>
      <c r="AZ1162" s="320"/>
      <c r="BA1162" s="320"/>
      <c r="BB1162" s="320"/>
      <c r="BC1162" s="320"/>
      <c r="BD1162" s="320"/>
      <c r="BE1162" s="320"/>
      <c r="BF1162" s="320"/>
      <c r="BG1162" s="320"/>
      <c r="BH1162" s="320"/>
      <c r="BI1162" s="320"/>
      <c r="BJ1162" s="320"/>
      <c r="BK1162" s="320"/>
      <c r="BL1162" s="320"/>
      <c r="BM1162" s="320"/>
      <c r="BN1162" s="320"/>
      <c r="BO1162" s="320"/>
      <c r="BP1162" s="320"/>
      <c r="BQ1162" s="320"/>
      <c r="BR1162" s="320"/>
      <c r="BS1162" s="320"/>
      <c r="BT1162" s="320"/>
      <c r="BU1162" s="320"/>
      <c r="BV1162" s="320"/>
      <c r="BW1162" s="320"/>
      <c r="BX1162" s="320"/>
      <c r="BY1162" s="320"/>
      <c r="BZ1162" s="320"/>
      <c r="CA1162" s="320"/>
      <c r="CB1162" s="320"/>
      <c r="CC1162" s="320"/>
      <c r="CD1162" s="320"/>
      <c r="CE1162" s="320"/>
      <c r="CF1162" s="320"/>
      <c r="CG1162" s="320"/>
      <c r="CH1162" s="320"/>
      <c r="CI1162" s="320"/>
      <c r="CJ1162" s="320"/>
      <c r="CK1162" s="320"/>
      <c r="CL1162" s="320"/>
      <c r="CM1162" s="320"/>
      <c r="CN1162" s="320"/>
    </row>
    <row r="1163" spans="4:94" ht="14.25" customHeight="1" x14ac:dyDescent="0.35">
      <c r="D1163" s="320"/>
      <c r="E1163" s="320"/>
      <c r="F1163" s="320"/>
      <c r="G1163" s="320"/>
      <c r="H1163" s="320"/>
      <c r="I1163" s="320"/>
      <c r="J1163" s="320"/>
      <c r="K1163" s="320"/>
      <c r="L1163" s="320"/>
      <c r="M1163" s="320"/>
      <c r="N1163" s="320"/>
      <c r="O1163" s="320"/>
      <c r="P1163" s="320"/>
      <c r="Q1163" s="320"/>
      <c r="R1163" s="320"/>
      <c r="S1163" s="320"/>
      <c r="T1163" s="320"/>
      <c r="U1163" s="320"/>
      <c r="V1163" s="320"/>
      <c r="W1163" s="320"/>
      <c r="X1163" s="320"/>
      <c r="Y1163" s="320"/>
      <c r="Z1163" s="320"/>
      <c r="AA1163" s="320"/>
      <c r="AB1163" s="320"/>
      <c r="AC1163" s="320"/>
      <c r="AD1163" s="320"/>
      <c r="AE1163" s="320"/>
      <c r="AF1163" s="320"/>
      <c r="AG1163" s="320"/>
      <c r="AH1163" s="320"/>
      <c r="AI1163" s="320"/>
      <c r="AJ1163" s="320"/>
      <c r="AK1163" s="320"/>
      <c r="AL1163" s="320"/>
      <c r="AM1163" s="320"/>
      <c r="AN1163" s="320"/>
      <c r="AO1163" s="320"/>
      <c r="AP1163" s="320"/>
      <c r="AQ1163" s="320"/>
      <c r="AR1163" s="320"/>
      <c r="AS1163" s="320"/>
      <c r="AT1163" s="320"/>
      <c r="AU1163" s="320"/>
      <c r="AV1163" s="320"/>
      <c r="AW1163" s="320"/>
      <c r="AX1163" s="320"/>
      <c r="AY1163" s="320"/>
      <c r="AZ1163" s="320"/>
      <c r="BA1163" s="320"/>
      <c r="BB1163" s="320"/>
      <c r="BC1163" s="320"/>
      <c r="BD1163" s="320"/>
      <c r="BE1163" s="320"/>
      <c r="BF1163" s="320"/>
      <c r="BG1163" s="320"/>
      <c r="BH1163" s="320"/>
      <c r="BI1163" s="320"/>
      <c r="BJ1163" s="320"/>
      <c r="BK1163" s="320"/>
      <c r="BL1163" s="320"/>
      <c r="BM1163" s="320"/>
      <c r="BN1163" s="320"/>
      <c r="BO1163" s="320"/>
      <c r="BP1163" s="320"/>
      <c r="BQ1163" s="320"/>
      <c r="BR1163" s="320"/>
      <c r="BS1163" s="320"/>
      <c r="BT1163" s="320"/>
      <c r="BU1163" s="320"/>
      <c r="BV1163" s="320"/>
      <c r="BW1163" s="320"/>
      <c r="BX1163" s="320"/>
      <c r="BY1163" s="320"/>
      <c r="BZ1163" s="320"/>
      <c r="CA1163" s="320"/>
      <c r="CB1163" s="320"/>
      <c r="CC1163" s="320"/>
      <c r="CD1163" s="320"/>
      <c r="CE1163" s="320"/>
      <c r="CF1163" s="320"/>
      <c r="CG1163" s="320"/>
      <c r="CH1163" s="320"/>
      <c r="CI1163" s="320"/>
      <c r="CJ1163" s="320"/>
      <c r="CK1163" s="320"/>
      <c r="CL1163" s="320"/>
      <c r="CM1163" s="320"/>
      <c r="CN1163" s="320"/>
    </row>
    <row r="1164" spans="4:94" ht="14.25" customHeight="1" x14ac:dyDescent="0.35">
      <c r="CD1164" s="2"/>
      <c r="CE1164" s="2"/>
      <c r="CF1164" s="2"/>
      <c r="CG1164" s="2"/>
      <c r="CH1164" s="2"/>
      <c r="CI1164" s="2"/>
      <c r="CJ1164" s="2"/>
      <c r="CK1164" s="2"/>
      <c r="CL1164" s="2"/>
      <c r="CM1164" s="2"/>
      <c r="CN1164" s="2"/>
      <c r="CO1164" s="2"/>
      <c r="CP1164" s="140"/>
    </row>
    <row r="1165" spans="4:94" ht="14.25" customHeight="1" x14ac:dyDescent="0.35">
      <c r="D1165" s="187" t="s">
        <v>220</v>
      </c>
      <c r="E1165" s="187"/>
      <c r="F1165" s="187"/>
      <c r="G1165" s="187"/>
      <c r="H1165" s="187"/>
      <c r="I1165" s="187"/>
      <c r="J1165" s="187"/>
      <c r="K1165" s="187"/>
      <c r="L1165" s="187"/>
      <c r="M1165" s="187"/>
      <c r="N1165" s="187"/>
      <c r="O1165" s="187"/>
      <c r="P1165" s="187"/>
      <c r="Q1165" s="187"/>
      <c r="R1165" s="187"/>
      <c r="S1165" s="187"/>
      <c r="T1165" s="187"/>
      <c r="U1165" s="190" t="s">
        <v>124</v>
      </c>
      <c r="V1165" s="190"/>
      <c r="W1165" s="190"/>
      <c r="X1165" s="190"/>
      <c r="Y1165" s="190"/>
      <c r="Z1165" s="190"/>
      <c r="AA1165" s="190"/>
      <c r="AB1165" s="190"/>
      <c r="AC1165" s="190"/>
      <c r="AD1165" s="190"/>
      <c r="AE1165" s="190"/>
      <c r="AF1165" s="190"/>
      <c r="AG1165" s="190"/>
      <c r="AH1165" s="190"/>
      <c r="AI1165" s="190"/>
      <c r="AJ1165" s="190"/>
      <c r="AK1165" s="190"/>
      <c r="AL1165" s="190"/>
      <c r="AM1165" s="190" t="s">
        <v>238</v>
      </c>
      <c r="AN1165" s="190"/>
      <c r="AO1165" s="190"/>
      <c r="AP1165" s="190"/>
      <c r="AQ1165" s="190"/>
      <c r="AR1165" s="190"/>
      <c r="AS1165" s="190"/>
      <c r="AT1165" s="190"/>
      <c r="AU1165" s="190"/>
      <c r="AV1165" s="190"/>
      <c r="AW1165" s="190"/>
      <c r="AX1165" s="190"/>
      <c r="AY1165" s="190"/>
      <c r="AZ1165" s="190"/>
      <c r="BA1165" s="190"/>
      <c r="BB1165" s="190"/>
      <c r="BC1165" s="190"/>
      <c r="BD1165" s="190"/>
      <c r="BE1165" s="190" t="s">
        <v>111</v>
      </c>
      <c r="BF1165" s="190"/>
      <c r="BG1165" s="190"/>
      <c r="BH1165" s="190"/>
      <c r="BI1165" s="190"/>
      <c r="BJ1165" s="190"/>
      <c r="BK1165" s="190"/>
      <c r="BL1165" s="190"/>
      <c r="BM1165" s="190"/>
      <c r="BN1165" s="190"/>
      <c r="BO1165" s="190"/>
      <c r="BP1165" s="190"/>
      <c r="BQ1165" s="190"/>
      <c r="BR1165" s="190"/>
      <c r="BS1165" s="190"/>
      <c r="BT1165" s="190"/>
      <c r="BU1165" s="190"/>
      <c r="BV1165" s="190"/>
      <c r="BW1165" s="190" t="s">
        <v>237</v>
      </c>
      <c r="BX1165" s="190"/>
      <c r="BY1165" s="190"/>
      <c r="BZ1165" s="190"/>
      <c r="CA1165" s="190"/>
      <c r="CB1165" s="190"/>
      <c r="CC1165" s="190"/>
      <c r="CD1165" s="190"/>
      <c r="CE1165" s="190"/>
      <c r="CF1165" s="190"/>
      <c r="CG1165" s="190"/>
      <c r="CH1165" s="190"/>
      <c r="CI1165" s="190"/>
      <c r="CJ1165" s="190"/>
      <c r="CK1165" s="190"/>
      <c r="CL1165" s="190"/>
      <c r="CM1165" s="190"/>
      <c r="CN1165" s="190"/>
    </row>
    <row r="1166" spans="4:94" ht="14.25" customHeight="1" x14ac:dyDescent="0.35">
      <c r="D1166" s="187"/>
      <c r="E1166" s="187"/>
      <c r="F1166" s="187"/>
      <c r="G1166" s="187"/>
      <c r="H1166" s="187"/>
      <c r="I1166" s="187"/>
      <c r="J1166" s="187"/>
      <c r="K1166" s="187"/>
      <c r="L1166" s="187"/>
      <c r="M1166" s="187"/>
      <c r="N1166" s="187"/>
      <c r="O1166" s="187"/>
      <c r="P1166" s="187"/>
      <c r="Q1166" s="187"/>
      <c r="R1166" s="187"/>
      <c r="S1166" s="187"/>
      <c r="T1166" s="187"/>
      <c r="U1166" s="231" t="s">
        <v>124</v>
      </c>
      <c r="V1166" s="232"/>
      <c r="W1166" s="232"/>
      <c r="X1166" s="232"/>
      <c r="Y1166" s="232"/>
      <c r="Z1166" s="233"/>
      <c r="AA1166" s="228" t="s">
        <v>162</v>
      </c>
      <c r="AB1166" s="229"/>
      <c r="AC1166" s="229"/>
      <c r="AD1166" s="229"/>
      <c r="AE1166" s="229"/>
      <c r="AF1166" s="230"/>
      <c r="AG1166" s="228" t="s">
        <v>163</v>
      </c>
      <c r="AH1166" s="229"/>
      <c r="AI1166" s="229"/>
      <c r="AJ1166" s="229"/>
      <c r="AK1166" s="229"/>
      <c r="AL1166" s="230"/>
      <c r="AM1166" s="231" t="s">
        <v>124</v>
      </c>
      <c r="AN1166" s="232"/>
      <c r="AO1166" s="232"/>
      <c r="AP1166" s="232"/>
      <c r="AQ1166" s="232"/>
      <c r="AR1166" s="233"/>
      <c r="AS1166" s="190" t="s">
        <v>162</v>
      </c>
      <c r="AT1166" s="190"/>
      <c r="AU1166" s="190"/>
      <c r="AV1166" s="190"/>
      <c r="AW1166" s="190"/>
      <c r="AX1166" s="190"/>
      <c r="AY1166" s="190" t="s">
        <v>163</v>
      </c>
      <c r="AZ1166" s="190"/>
      <c r="BA1166" s="190"/>
      <c r="BB1166" s="190"/>
      <c r="BC1166" s="190"/>
      <c r="BD1166" s="190"/>
      <c r="BE1166" s="190" t="s">
        <v>124</v>
      </c>
      <c r="BF1166" s="190"/>
      <c r="BG1166" s="190"/>
      <c r="BH1166" s="190"/>
      <c r="BI1166" s="190"/>
      <c r="BJ1166" s="190"/>
      <c r="BK1166" s="190" t="s">
        <v>162</v>
      </c>
      <c r="BL1166" s="190"/>
      <c r="BM1166" s="190"/>
      <c r="BN1166" s="190"/>
      <c r="BO1166" s="190"/>
      <c r="BP1166" s="190"/>
      <c r="BQ1166" s="190" t="s">
        <v>163</v>
      </c>
      <c r="BR1166" s="190"/>
      <c r="BS1166" s="190"/>
      <c r="BT1166" s="190"/>
      <c r="BU1166" s="190"/>
      <c r="BV1166" s="190"/>
      <c r="BW1166" s="190" t="s">
        <v>124</v>
      </c>
      <c r="BX1166" s="190"/>
      <c r="BY1166" s="190"/>
      <c r="BZ1166" s="190"/>
      <c r="CA1166" s="190"/>
      <c r="CB1166" s="190"/>
      <c r="CC1166" s="190" t="s">
        <v>162</v>
      </c>
      <c r="CD1166" s="190"/>
      <c r="CE1166" s="190"/>
      <c r="CF1166" s="190"/>
      <c r="CG1166" s="190"/>
      <c r="CH1166" s="190"/>
      <c r="CI1166" s="190" t="s">
        <v>163</v>
      </c>
      <c r="CJ1166" s="190"/>
      <c r="CK1166" s="190"/>
      <c r="CL1166" s="190"/>
      <c r="CM1166" s="190"/>
      <c r="CN1166" s="190"/>
    </row>
    <row r="1167" spans="4:94" ht="14.25" customHeight="1" x14ac:dyDescent="0.35">
      <c r="D1167" s="188" t="s">
        <v>1319</v>
      </c>
      <c r="E1167" s="188"/>
      <c r="F1167" s="188"/>
      <c r="G1167" s="188"/>
      <c r="H1167" s="188"/>
      <c r="I1167" s="188"/>
      <c r="J1167" s="188"/>
      <c r="K1167" s="188"/>
      <c r="L1167" s="188"/>
      <c r="M1167" s="188"/>
      <c r="N1167" s="188"/>
      <c r="O1167" s="188"/>
      <c r="P1167" s="188"/>
      <c r="Q1167" s="188"/>
      <c r="R1167" s="188"/>
      <c r="S1167" s="188"/>
      <c r="T1167" s="188"/>
      <c r="U1167" s="184">
        <f>+AM1167+BE1167+BW1167</f>
        <v>30</v>
      </c>
      <c r="V1167" s="184"/>
      <c r="W1167" s="184"/>
      <c r="X1167" s="184"/>
      <c r="Y1167" s="184"/>
      <c r="Z1167" s="184"/>
      <c r="AA1167" s="184">
        <f>+AS1167+BK1167+CC1167</f>
        <v>20</v>
      </c>
      <c r="AB1167" s="184"/>
      <c r="AC1167" s="184"/>
      <c r="AD1167" s="184"/>
      <c r="AE1167" s="184"/>
      <c r="AF1167" s="184"/>
      <c r="AG1167" s="184">
        <f>+AY1167+BQ1167+CI1167</f>
        <v>10</v>
      </c>
      <c r="AH1167" s="184"/>
      <c r="AI1167" s="184"/>
      <c r="AJ1167" s="184"/>
      <c r="AK1167" s="184"/>
      <c r="AL1167" s="184"/>
      <c r="AM1167" s="184">
        <f>SUM(AS1167:BD1167)</f>
        <v>29</v>
      </c>
      <c r="AN1167" s="184"/>
      <c r="AO1167" s="184"/>
      <c r="AP1167" s="184"/>
      <c r="AQ1167" s="184"/>
      <c r="AR1167" s="184"/>
      <c r="AS1167" s="184">
        <v>19</v>
      </c>
      <c r="AT1167" s="184"/>
      <c r="AU1167" s="184"/>
      <c r="AV1167" s="184"/>
      <c r="AW1167" s="184"/>
      <c r="AX1167" s="184"/>
      <c r="AY1167" s="227">
        <v>10</v>
      </c>
      <c r="AZ1167" s="227"/>
      <c r="BA1167" s="227"/>
      <c r="BB1167" s="227"/>
      <c r="BC1167" s="227"/>
      <c r="BD1167" s="227"/>
      <c r="BE1167" s="184">
        <f>SUM(BK1167:BV1167)</f>
        <v>1</v>
      </c>
      <c r="BF1167" s="184"/>
      <c r="BG1167" s="184"/>
      <c r="BH1167" s="184"/>
      <c r="BI1167" s="184"/>
      <c r="BJ1167" s="184"/>
      <c r="BK1167" s="184">
        <v>1</v>
      </c>
      <c r="BL1167" s="184"/>
      <c r="BM1167" s="184"/>
      <c r="BN1167" s="184"/>
      <c r="BO1167" s="184"/>
      <c r="BP1167" s="184"/>
      <c r="BQ1167" s="227">
        <v>0</v>
      </c>
      <c r="BR1167" s="227"/>
      <c r="BS1167" s="227"/>
      <c r="BT1167" s="227"/>
      <c r="BU1167" s="227"/>
      <c r="BV1167" s="227"/>
      <c r="BW1167" s="184">
        <f>SUM(CC1167:CN1167)</f>
        <v>0</v>
      </c>
      <c r="BX1167" s="184"/>
      <c r="BY1167" s="184"/>
      <c r="BZ1167" s="184"/>
      <c r="CA1167" s="184"/>
      <c r="CB1167" s="184"/>
      <c r="CC1167" s="184">
        <v>0</v>
      </c>
      <c r="CD1167" s="184"/>
      <c r="CE1167" s="184"/>
      <c r="CF1167" s="184"/>
      <c r="CG1167" s="184"/>
      <c r="CH1167" s="184"/>
      <c r="CI1167" s="227">
        <v>0</v>
      </c>
      <c r="CJ1167" s="227"/>
      <c r="CK1167" s="227"/>
      <c r="CL1167" s="227"/>
      <c r="CM1167" s="227"/>
      <c r="CN1167" s="227"/>
    </row>
    <row r="1168" spans="4:94" ht="14.25" customHeight="1" x14ac:dyDescent="0.35">
      <c r="D1168" s="188" t="s">
        <v>221</v>
      </c>
      <c r="E1168" s="188"/>
      <c r="F1168" s="188"/>
      <c r="G1168" s="188"/>
      <c r="H1168" s="188"/>
      <c r="I1168" s="188"/>
      <c r="J1168" s="188"/>
      <c r="K1168" s="188"/>
      <c r="L1168" s="188"/>
      <c r="M1168" s="188"/>
      <c r="N1168" s="188"/>
      <c r="O1168" s="188"/>
      <c r="P1168" s="188"/>
      <c r="Q1168" s="188"/>
      <c r="R1168" s="188"/>
      <c r="S1168" s="188"/>
      <c r="T1168" s="188"/>
      <c r="U1168" s="184">
        <f>+AM1168+BE1168+BW1168</f>
        <v>185</v>
      </c>
      <c r="V1168" s="184"/>
      <c r="W1168" s="184"/>
      <c r="X1168" s="184"/>
      <c r="Y1168" s="184"/>
      <c r="Z1168" s="184"/>
      <c r="AA1168" s="184">
        <f>+AS1168+BK1168+CC1168</f>
        <v>111</v>
      </c>
      <c r="AB1168" s="184"/>
      <c r="AC1168" s="184"/>
      <c r="AD1168" s="184"/>
      <c r="AE1168" s="184"/>
      <c r="AF1168" s="184"/>
      <c r="AG1168" s="184">
        <f>+AY1168+BQ1168+CI1168</f>
        <v>74</v>
      </c>
      <c r="AH1168" s="184"/>
      <c r="AI1168" s="184"/>
      <c r="AJ1168" s="184"/>
      <c r="AK1168" s="184"/>
      <c r="AL1168" s="184"/>
      <c r="AM1168" s="184">
        <f>SUM(AS1168:BD1168)</f>
        <v>179</v>
      </c>
      <c r="AN1168" s="184"/>
      <c r="AO1168" s="184"/>
      <c r="AP1168" s="184"/>
      <c r="AQ1168" s="184"/>
      <c r="AR1168" s="184"/>
      <c r="AS1168" s="184">
        <v>108</v>
      </c>
      <c r="AT1168" s="184"/>
      <c r="AU1168" s="184"/>
      <c r="AV1168" s="184"/>
      <c r="AW1168" s="184"/>
      <c r="AX1168" s="184"/>
      <c r="AY1168" s="227">
        <v>71</v>
      </c>
      <c r="AZ1168" s="227"/>
      <c r="BA1168" s="227"/>
      <c r="BB1168" s="227"/>
      <c r="BC1168" s="227"/>
      <c r="BD1168" s="227"/>
      <c r="BE1168" s="184">
        <f>SUM(BK1168:BV1168)</f>
        <v>0</v>
      </c>
      <c r="BF1168" s="184"/>
      <c r="BG1168" s="184"/>
      <c r="BH1168" s="184"/>
      <c r="BI1168" s="184"/>
      <c r="BJ1168" s="184"/>
      <c r="BK1168" s="184">
        <v>0</v>
      </c>
      <c r="BL1168" s="184"/>
      <c r="BM1168" s="184"/>
      <c r="BN1168" s="184"/>
      <c r="BO1168" s="184"/>
      <c r="BP1168" s="184"/>
      <c r="BQ1168" s="227">
        <v>0</v>
      </c>
      <c r="BR1168" s="227"/>
      <c r="BS1168" s="227"/>
      <c r="BT1168" s="227"/>
      <c r="BU1168" s="227"/>
      <c r="BV1168" s="227"/>
      <c r="BW1168" s="184">
        <f>SUM(CC1168:CN1168)</f>
        <v>6</v>
      </c>
      <c r="BX1168" s="184"/>
      <c r="BY1168" s="184"/>
      <c r="BZ1168" s="184"/>
      <c r="CA1168" s="184"/>
      <c r="CB1168" s="184"/>
      <c r="CC1168" s="184">
        <v>3</v>
      </c>
      <c r="CD1168" s="184"/>
      <c r="CE1168" s="184"/>
      <c r="CF1168" s="184"/>
      <c r="CG1168" s="184"/>
      <c r="CH1168" s="184"/>
      <c r="CI1168" s="227">
        <v>3</v>
      </c>
      <c r="CJ1168" s="227"/>
      <c r="CK1168" s="227"/>
      <c r="CL1168" s="227"/>
      <c r="CM1168" s="227"/>
      <c r="CN1168" s="227"/>
    </row>
    <row r="1169" spans="4:92" ht="14.25" customHeight="1" x14ac:dyDescent="0.35">
      <c r="D1169" s="188" t="s">
        <v>222</v>
      </c>
      <c r="E1169" s="188"/>
      <c r="F1169" s="188"/>
      <c r="G1169" s="188"/>
      <c r="H1169" s="188"/>
      <c r="I1169" s="188"/>
      <c r="J1169" s="188"/>
      <c r="K1169" s="188"/>
      <c r="L1169" s="188"/>
      <c r="M1169" s="188"/>
      <c r="N1169" s="188"/>
      <c r="O1169" s="188"/>
      <c r="P1169" s="188"/>
      <c r="Q1169" s="188"/>
      <c r="R1169" s="188"/>
      <c r="S1169" s="188"/>
      <c r="T1169" s="188"/>
      <c r="U1169" s="184">
        <f t="shared" ref="U1169:U1183" si="13">+AM1169+BE1169+BW1169</f>
        <v>278</v>
      </c>
      <c r="V1169" s="184"/>
      <c r="W1169" s="184"/>
      <c r="X1169" s="184"/>
      <c r="Y1169" s="184"/>
      <c r="Z1169" s="184"/>
      <c r="AA1169" s="184">
        <f t="shared" ref="AA1169:AA1184" si="14">+AS1169+BK1169+CC1169</f>
        <v>174</v>
      </c>
      <c r="AB1169" s="184"/>
      <c r="AC1169" s="184"/>
      <c r="AD1169" s="184"/>
      <c r="AE1169" s="184"/>
      <c r="AF1169" s="184"/>
      <c r="AG1169" s="184">
        <f t="shared" ref="AG1169:AG1184" si="15">+AY1169+BQ1169+CI1169</f>
        <v>104</v>
      </c>
      <c r="AH1169" s="184"/>
      <c r="AI1169" s="184"/>
      <c r="AJ1169" s="184"/>
      <c r="AK1169" s="184"/>
      <c r="AL1169" s="184"/>
      <c r="AM1169" s="184">
        <f t="shared" ref="AM1169:AM1183" si="16">SUM(AS1169:BD1169)</f>
        <v>266</v>
      </c>
      <c r="AN1169" s="184"/>
      <c r="AO1169" s="184"/>
      <c r="AP1169" s="184"/>
      <c r="AQ1169" s="184"/>
      <c r="AR1169" s="184"/>
      <c r="AS1169" s="184">
        <v>165</v>
      </c>
      <c r="AT1169" s="184"/>
      <c r="AU1169" s="184"/>
      <c r="AV1169" s="184"/>
      <c r="AW1169" s="184"/>
      <c r="AX1169" s="184"/>
      <c r="AY1169" s="192">
        <v>101</v>
      </c>
      <c r="AZ1169" s="192"/>
      <c r="BA1169" s="192"/>
      <c r="BB1169" s="192"/>
      <c r="BC1169" s="192"/>
      <c r="BD1169" s="192"/>
      <c r="BE1169" s="184">
        <f t="shared" ref="BE1169:BE1184" si="17">SUM(BK1169:BV1169)</f>
        <v>3</v>
      </c>
      <c r="BF1169" s="184"/>
      <c r="BG1169" s="184"/>
      <c r="BH1169" s="184"/>
      <c r="BI1169" s="184"/>
      <c r="BJ1169" s="184"/>
      <c r="BK1169" s="184">
        <v>3</v>
      </c>
      <c r="BL1169" s="184"/>
      <c r="BM1169" s="184"/>
      <c r="BN1169" s="184"/>
      <c r="BO1169" s="184"/>
      <c r="BP1169" s="184"/>
      <c r="BQ1169" s="227">
        <v>0</v>
      </c>
      <c r="BR1169" s="227"/>
      <c r="BS1169" s="227"/>
      <c r="BT1169" s="227"/>
      <c r="BU1169" s="227"/>
      <c r="BV1169" s="227"/>
      <c r="BW1169" s="184">
        <f t="shared" ref="BW1169:BW1183" si="18">SUM(CC1169:CN1169)</f>
        <v>9</v>
      </c>
      <c r="BX1169" s="184"/>
      <c r="BY1169" s="184"/>
      <c r="BZ1169" s="184"/>
      <c r="CA1169" s="184"/>
      <c r="CB1169" s="184"/>
      <c r="CC1169" s="184">
        <v>6</v>
      </c>
      <c r="CD1169" s="184"/>
      <c r="CE1169" s="184"/>
      <c r="CF1169" s="184"/>
      <c r="CG1169" s="184"/>
      <c r="CH1169" s="184"/>
      <c r="CI1169" s="227">
        <v>3</v>
      </c>
      <c r="CJ1169" s="227"/>
      <c r="CK1169" s="227"/>
      <c r="CL1169" s="227"/>
      <c r="CM1169" s="227"/>
      <c r="CN1169" s="227"/>
    </row>
    <row r="1170" spans="4:92" ht="14.25" customHeight="1" x14ac:dyDescent="0.35">
      <c r="D1170" s="188" t="s">
        <v>223</v>
      </c>
      <c r="E1170" s="188"/>
      <c r="F1170" s="188"/>
      <c r="G1170" s="188"/>
      <c r="H1170" s="188"/>
      <c r="I1170" s="188"/>
      <c r="J1170" s="188"/>
      <c r="K1170" s="188"/>
      <c r="L1170" s="188"/>
      <c r="M1170" s="188"/>
      <c r="N1170" s="188"/>
      <c r="O1170" s="188"/>
      <c r="P1170" s="188"/>
      <c r="Q1170" s="188"/>
      <c r="R1170" s="188"/>
      <c r="S1170" s="188"/>
      <c r="T1170" s="188"/>
      <c r="U1170" s="184">
        <f t="shared" si="13"/>
        <v>371</v>
      </c>
      <c r="V1170" s="184"/>
      <c r="W1170" s="184"/>
      <c r="X1170" s="184"/>
      <c r="Y1170" s="184"/>
      <c r="Z1170" s="184"/>
      <c r="AA1170" s="184">
        <f t="shared" si="14"/>
        <v>220</v>
      </c>
      <c r="AB1170" s="184"/>
      <c r="AC1170" s="184"/>
      <c r="AD1170" s="184"/>
      <c r="AE1170" s="184"/>
      <c r="AF1170" s="184"/>
      <c r="AG1170" s="184">
        <f t="shared" si="15"/>
        <v>151</v>
      </c>
      <c r="AH1170" s="184"/>
      <c r="AI1170" s="184"/>
      <c r="AJ1170" s="184"/>
      <c r="AK1170" s="184"/>
      <c r="AL1170" s="184"/>
      <c r="AM1170" s="184">
        <f t="shared" si="16"/>
        <v>361</v>
      </c>
      <c r="AN1170" s="184"/>
      <c r="AO1170" s="184"/>
      <c r="AP1170" s="184"/>
      <c r="AQ1170" s="184"/>
      <c r="AR1170" s="184"/>
      <c r="AS1170" s="184">
        <v>217</v>
      </c>
      <c r="AT1170" s="184"/>
      <c r="AU1170" s="184"/>
      <c r="AV1170" s="184"/>
      <c r="AW1170" s="184"/>
      <c r="AX1170" s="184"/>
      <c r="AY1170" s="192">
        <v>144</v>
      </c>
      <c r="AZ1170" s="192"/>
      <c r="BA1170" s="192"/>
      <c r="BB1170" s="192"/>
      <c r="BC1170" s="192"/>
      <c r="BD1170" s="192"/>
      <c r="BE1170" s="184">
        <f t="shared" si="17"/>
        <v>1</v>
      </c>
      <c r="BF1170" s="184"/>
      <c r="BG1170" s="184"/>
      <c r="BH1170" s="184"/>
      <c r="BI1170" s="184"/>
      <c r="BJ1170" s="184"/>
      <c r="BK1170" s="184">
        <v>0</v>
      </c>
      <c r="BL1170" s="184"/>
      <c r="BM1170" s="184"/>
      <c r="BN1170" s="184"/>
      <c r="BO1170" s="184"/>
      <c r="BP1170" s="184"/>
      <c r="BQ1170" s="227">
        <v>1</v>
      </c>
      <c r="BR1170" s="227"/>
      <c r="BS1170" s="227"/>
      <c r="BT1170" s="227"/>
      <c r="BU1170" s="227"/>
      <c r="BV1170" s="227"/>
      <c r="BW1170" s="184">
        <f t="shared" si="18"/>
        <v>9</v>
      </c>
      <c r="BX1170" s="184"/>
      <c r="BY1170" s="184"/>
      <c r="BZ1170" s="184"/>
      <c r="CA1170" s="184"/>
      <c r="CB1170" s="184"/>
      <c r="CC1170" s="184">
        <v>3</v>
      </c>
      <c r="CD1170" s="184"/>
      <c r="CE1170" s="184"/>
      <c r="CF1170" s="184"/>
      <c r="CG1170" s="184"/>
      <c r="CH1170" s="184"/>
      <c r="CI1170" s="227">
        <v>6</v>
      </c>
      <c r="CJ1170" s="227"/>
      <c r="CK1170" s="227"/>
      <c r="CL1170" s="227"/>
      <c r="CM1170" s="227"/>
      <c r="CN1170" s="227"/>
    </row>
    <row r="1171" spans="4:92" ht="14.25" customHeight="1" x14ac:dyDescent="0.35">
      <c r="D1171" s="188" t="s">
        <v>224</v>
      </c>
      <c r="E1171" s="188"/>
      <c r="F1171" s="188"/>
      <c r="G1171" s="188"/>
      <c r="H1171" s="188"/>
      <c r="I1171" s="188"/>
      <c r="J1171" s="188"/>
      <c r="K1171" s="188"/>
      <c r="L1171" s="188"/>
      <c r="M1171" s="188"/>
      <c r="N1171" s="188"/>
      <c r="O1171" s="188"/>
      <c r="P1171" s="188"/>
      <c r="Q1171" s="188"/>
      <c r="R1171" s="188"/>
      <c r="S1171" s="188"/>
      <c r="T1171" s="188"/>
      <c r="U1171" s="184">
        <f t="shared" si="13"/>
        <v>306</v>
      </c>
      <c r="V1171" s="184"/>
      <c r="W1171" s="184"/>
      <c r="X1171" s="184"/>
      <c r="Y1171" s="184"/>
      <c r="Z1171" s="184"/>
      <c r="AA1171" s="184">
        <f t="shared" si="14"/>
        <v>190</v>
      </c>
      <c r="AB1171" s="184"/>
      <c r="AC1171" s="184"/>
      <c r="AD1171" s="184"/>
      <c r="AE1171" s="184"/>
      <c r="AF1171" s="184"/>
      <c r="AG1171" s="184">
        <f t="shared" si="15"/>
        <v>116</v>
      </c>
      <c r="AH1171" s="184"/>
      <c r="AI1171" s="184"/>
      <c r="AJ1171" s="184"/>
      <c r="AK1171" s="184"/>
      <c r="AL1171" s="184"/>
      <c r="AM1171" s="184">
        <f t="shared" si="16"/>
        <v>301</v>
      </c>
      <c r="AN1171" s="184"/>
      <c r="AO1171" s="184"/>
      <c r="AP1171" s="184"/>
      <c r="AQ1171" s="184"/>
      <c r="AR1171" s="184"/>
      <c r="AS1171" s="184">
        <v>185</v>
      </c>
      <c r="AT1171" s="184"/>
      <c r="AU1171" s="184"/>
      <c r="AV1171" s="184"/>
      <c r="AW1171" s="184"/>
      <c r="AX1171" s="184"/>
      <c r="AY1171" s="192">
        <v>116</v>
      </c>
      <c r="AZ1171" s="192"/>
      <c r="BA1171" s="192"/>
      <c r="BB1171" s="192"/>
      <c r="BC1171" s="192"/>
      <c r="BD1171" s="192"/>
      <c r="BE1171" s="184">
        <f t="shared" si="17"/>
        <v>1</v>
      </c>
      <c r="BF1171" s="184"/>
      <c r="BG1171" s="184"/>
      <c r="BH1171" s="184"/>
      <c r="BI1171" s="184"/>
      <c r="BJ1171" s="184"/>
      <c r="BK1171" s="184">
        <v>1</v>
      </c>
      <c r="BL1171" s="184"/>
      <c r="BM1171" s="184"/>
      <c r="BN1171" s="184"/>
      <c r="BO1171" s="184"/>
      <c r="BP1171" s="184"/>
      <c r="BQ1171" s="227">
        <v>0</v>
      </c>
      <c r="BR1171" s="227"/>
      <c r="BS1171" s="227"/>
      <c r="BT1171" s="227"/>
      <c r="BU1171" s="227"/>
      <c r="BV1171" s="227"/>
      <c r="BW1171" s="184">
        <f t="shared" si="18"/>
        <v>4</v>
      </c>
      <c r="BX1171" s="184"/>
      <c r="BY1171" s="184"/>
      <c r="BZ1171" s="184"/>
      <c r="CA1171" s="184"/>
      <c r="CB1171" s="184"/>
      <c r="CC1171" s="184">
        <v>4</v>
      </c>
      <c r="CD1171" s="184"/>
      <c r="CE1171" s="184"/>
      <c r="CF1171" s="184"/>
      <c r="CG1171" s="184"/>
      <c r="CH1171" s="184"/>
      <c r="CI1171" s="227">
        <v>0</v>
      </c>
      <c r="CJ1171" s="227"/>
      <c r="CK1171" s="227"/>
      <c r="CL1171" s="227"/>
      <c r="CM1171" s="227"/>
      <c r="CN1171" s="227"/>
    </row>
    <row r="1172" spans="4:92" ht="14.25" customHeight="1" x14ac:dyDescent="0.35">
      <c r="D1172" s="188" t="s">
        <v>225</v>
      </c>
      <c r="E1172" s="188"/>
      <c r="F1172" s="188"/>
      <c r="G1172" s="188"/>
      <c r="H1172" s="188"/>
      <c r="I1172" s="188"/>
      <c r="J1172" s="188"/>
      <c r="K1172" s="188"/>
      <c r="L1172" s="188"/>
      <c r="M1172" s="188"/>
      <c r="N1172" s="188"/>
      <c r="O1172" s="188"/>
      <c r="P1172" s="188"/>
      <c r="Q1172" s="188"/>
      <c r="R1172" s="188"/>
      <c r="S1172" s="188"/>
      <c r="T1172" s="188"/>
      <c r="U1172" s="184">
        <f t="shared" si="13"/>
        <v>304</v>
      </c>
      <c r="V1172" s="184"/>
      <c r="W1172" s="184"/>
      <c r="X1172" s="184"/>
      <c r="Y1172" s="184"/>
      <c r="Z1172" s="184"/>
      <c r="AA1172" s="184">
        <f t="shared" si="14"/>
        <v>199</v>
      </c>
      <c r="AB1172" s="184"/>
      <c r="AC1172" s="184"/>
      <c r="AD1172" s="184"/>
      <c r="AE1172" s="184"/>
      <c r="AF1172" s="184"/>
      <c r="AG1172" s="184">
        <f t="shared" si="15"/>
        <v>105</v>
      </c>
      <c r="AH1172" s="184"/>
      <c r="AI1172" s="184"/>
      <c r="AJ1172" s="184"/>
      <c r="AK1172" s="184"/>
      <c r="AL1172" s="184"/>
      <c r="AM1172" s="184">
        <f t="shared" si="16"/>
        <v>292</v>
      </c>
      <c r="AN1172" s="184"/>
      <c r="AO1172" s="184"/>
      <c r="AP1172" s="184"/>
      <c r="AQ1172" s="184"/>
      <c r="AR1172" s="184"/>
      <c r="AS1172" s="184">
        <v>188</v>
      </c>
      <c r="AT1172" s="184"/>
      <c r="AU1172" s="184"/>
      <c r="AV1172" s="184"/>
      <c r="AW1172" s="184"/>
      <c r="AX1172" s="184"/>
      <c r="AY1172" s="192">
        <v>104</v>
      </c>
      <c r="AZ1172" s="192"/>
      <c r="BA1172" s="192"/>
      <c r="BB1172" s="192"/>
      <c r="BC1172" s="192"/>
      <c r="BD1172" s="192"/>
      <c r="BE1172" s="184">
        <f t="shared" si="17"/>
        <v>0</v>
      </c>
      <c r="BF1172" s="184"/>
      <c r="BG1172" s="184"/>
      <c r="BH1172" s="184"/>
      <c r="BI1172" s="184"/>
      <c r="BJ1172" s="184"/>
      <c r="BK1172" s="184">
        <v>0</v>
      </c>
      <c r="BL1172" s="184"/>
      <c r="BM1172" s="184"/>
      <c r="BN1172" s="184"/>
      <c r="BO1172" s="184"/>
      <c r="BP1172" s="184"/>
      <c r="BQ1172" s="227">
        <v>0</v>
      </c>
      <c r="BR1172" s="227"/>
      <c r="BS1172" s="227"/>
      <c r="BT1172" s="227"/>
      <c r="BU1172" s="227"/>
      <c r="BV1172" s="227"/>
      <c r="BW1172" s="184">
        <f t="shared" si="18"/>
        <v>12</v>
      </c>
      <c r="BX1172" s="184"/>
      <c r="BY1172" s="184"/>
      <c r="BZ1172" s="184"/>
      <c r="CA1172" s="184"/>
      <c r="CB1172" s="184"/>
      <c r="CC1172" s="184">
        <v>11</v>
      </c>
      <c r="CD1172" s="184"/>
      <c r="CE1172" s="184"/>
      <c r="CF1172" s="184"/>
      <c r="CG1172" s="184"/>
      <c r="CH1172" s="184"/>
      <c r="CI1172" s="227">
        <v>1</v>
      </c>
      <c r="CJ1172" s="227"/>
      <c r="CK1172" s="227"/>
      <c r="CL1172" s="227"/>
      <c r="CM1172" s="227"/>
      <c r="CN1172" s="227"/>
    </row>
    <row r="1173" spans="4:92" ht="14.25" customHeight="1" x14ac:dyDescent="0.35">
      <c r="D1173" s="188" t="s">
        <v>226</v>
      </c>
      <c r="E1173" s="188"/>
      <c r="F1173" s="188"/>
      <c r="G1173" s="188"/>
      <c r="H1173" s="188"/>
      <c r="I1173" s="188"/>
      <c r="J1173" s="188"/>
      <c r="K1173" s="188"/>
      <c r="L1173" s="188"/>
      <c r="M1173" s="188"/>
      <c r="N1173" s="188"/>
      <c r="O1173" s="188"/>
      <c r="P1173" s="188"/>
      <c r="Q1173" s="188"/>
      <c r="R1173" s="188"/>
      <c r="S1173" s="188"/>
      <c r="T1173" s="188"/>
      <c r="U1173" s="184">
        <f t="shared" si="13"/>
        <v>226</v>
      </c>
      <c r="V1173" s="184"/>
      <c r="W1173" s="184"/>
      <c r="X1173" s="184"/>
      <c r="Y1173" s="184"/>
      <c r="Z1173" s="184"/>
      <c r="AA1173" s="184">
        <f t="shared" si="14"/>
        <v>147</v>
      </c>
      <c r="AB1173" s="184"/>
      <c r="AC1173" s="184"/>
      <c r="AD1173" s="184"/>
      <c r="AE1173" s="184"/>
      <c r="AF1173" s="184"/>
      <c r="AG1173" s="184">
        <f t="shared" si="15"/>
        <v>79</v>
      </c>
      <c r="AH1173" s="184"/>
      <c r="AI1173" s="184"/>
      <c r="AJ1173" s="184"/>
      <c r="AK1173" s="184"/>
      <c r="AL1173" s="184"/>
      <c r="AM1173" s="184">
        <f t="shared" si="16"/>
        <v>221</v>
      </c>
      <c r="AN1173" s="184"/>
      <c r="AO1173" s="184"/>
      <c r="AP1173" s="184"/>
      <c r="AQ1173" s="184"/>
      <c r="AR1173" s="184"/>
      <c r="AS1173" s="184">
        <v>144</v>
      </c>
      <c r="AT1173" s="184"/>
      <c r="AU1173" s="184"/>
      <c r="AV1173" s="184"/>
      <c r="AW1173" s="184"/>
      <c r="AX1173" s="184"/>
      <c r="AY1173" s="192">
        <v>77</v>
      </c>
      <c r="AZ1173" s="192"/>
      <c r="BA1173" s="192"/>
      <c r="BB1173" s="192"/>
      <c r="BC1173" s="192"/>
      <c r="BD1173" s="192"/>
      <c r="BE1173" s="184">
        <f t="shared" si="17"/>
        <v>2</v>
      </c>
      <c r="BF1173" s="184"/>
      <c r="BG1173" s="184"/>
      <c r="BH1173" s="184"/>
      <c r="BI1173" s="184"/>
      <c r="BJ1173" s="184"/>
      <c r="BK1173" s="184">
        <v>1</v>
      </c>
      <c r="BL1173" s="184"/>
      <c r="BM1173" s="184"/>
      <c r="BN1173" s="184"/>
      <c r="BO1173" s="184"/>
      <c r="BP1173" s="184"/>
      <c r="BQ1173" s="227">
        <v>1</v>
      </c>
      <c r="BR1173" s="227"/>
      <c r="BS1173" s="227"/>
      <c r="BT1173" s="227"/>
      <c r="BU1173" s="227"/>
      <c r="BV1173" s="227"/>
      <c r="BW1173" s="184">
        <f t="shared" si="18"/>
        <v>3</v>
      </c>
      <c r="BX1173" s="184"/>
      <c r="BY1173" s="184"/>
      <c r="BZ1173" s="184"/>
      <c r="CA1173" s="184"/>
      <c r="CB1173" s="184"/>
      <c r="CC1173" s="184">
        <v>2</v>
      </c>
      <c r="CD1173" s="184"/>
      <c r="CE1173" s="184"/>
      <c r="CF1173" s="184"/>
      <c r="CG1173" s="184"/>
      <c r="CH1173" s="184"/>
      <c r="CI1173" s="227">
        <v>1</v>
      </c>
      <c r="CJ1173" s="227"/>
      <c r="CK1173" s="227"/>
      <c r="CL1173" s="227"/>
      <c r="CM1173" s="227"/>
      <c r="CN1173" s="227"/>
    </row>
    <row r="1174" spans="4:92" ht="14.25" customHeight="1" x14ac:dyDescent="0.35">
      <c r="D1174" s="188" t="s">
        <v>227</v>
      </c>
      <c r="E1174" s="188"/>
      <c r="F1174" s="188"/>
      <c r="G1174" s="188"/>
      <c r="H1174" s="188"/>
      <c r="I1174" s="188"/>
      <c r="J1174" s="188"/>
      <c r="K1174" s="188"/>
      <c r="L1174" s="188"/>
      <c r="M1174" s="188"/>
      <c r="N1174" s="188"/>
      <c r="O1174" s="188"/>
      <c r="P1174" s="188"/>
      <c r="Q1174" s="188"/>
      <c r="R1174" s="188"/>
      <c r="S1174" s="188"/>
      <c r="T1174" s="188"/>
      <c r="U1174" s="184">
        <f t="shared" si="13"/>
        <v>222</v>
      </c>
      <c r="V1174" s="184"/>
      <c r="W1174" s="184"/>
      <c r="X1174" s="184"/>
      <c r="Y1174" s="184"/>
      <c r="Z1174" s="184"/>
      <c r="AA1174" s="184">
        <f t="shared" si="14"/>
        <v>141</v>
      </c>
      <c r="AB1174" s="184"/>
      <c r="AC1174" s="184"/>
      <c r="AD1174" s="184"/>
      <c r="AE1174" s="184"/>
      <c r="AF1174" s="184"/>
      <c r="AG1174" s="184">
        <f t="shared" si="15"/>
        <v>81</v>
      </c>
      <c r="AH1174" s="184"/>
      <c r="AI1174" s="184"/>
      <c r="AJ1174" s="184"/>
      <c r="AK1174" s="184"/>
      <c r="AL1174" s="184"/>
      <c r="AM1174" s="184">
        <f t="shared" si="16"/>
        <v>214</v>
      </c>
      <c r="AN1174" s="184"/>
      <c r="AO1174" s="184"/>
      <c r="AP1174" s="184"/>
      <c r="AQ1174" s="184"/>
      <c r="AR1174" s="184"/>
      <c r="AS1174" s="184">
        <v>137</v>
      </c>
      <c r="AT1174" s="184"/>
      <c r="AU1174" s="184"/>
      <c r="AV1174" s="184"/>
      <c r="AW1174" s="184"/>
      <c r="AX1174" s="184"/>
      <c r="AY1174" s="192">
        <v>77</v>
      </c>
      <c r="AZ1174" s="192"/>
      <c r="BA1174" s="192"/>
      <c r="BB1174" s="192"/>
      <c r="BC1174" s="192"/>
      <c r="BD1174" s="192"/>
      <c r="BE1174" s="184">
        <f t="shared" si="17"/>
        <v>3</v>
      </c>
      <c r="BF1174" s="184"/>
      <c r="BG1174" s="184"/>
      <c r="BH1174" s="184"/>
      <c r="BI1174" s="184"/>
      <c r="BJ1174" s="184"/>
      <c r="BK1174" s="184">
        <v>1</v>
      </c>
      <c r="BL1174" s="184"/>
      <c r="BM1174" s="184"/>
      <c r="BN1174" s="184"/>
      <c r="BO1174" s="184"/>
      <c r="BP1174" s="184"/>
      <c r="BQ1174" s="227">
        <v>2</v>
      </c>
      <c r="BR1174" s="227"/>
      <c r="BS1174" s="227"/>
      <c r="BT1174" s="227"/>
      <c r="BU1174" s="227"/>
      <c r="BV1174" s="227"/>
      <c r="BW1174" s="184">
        <f t="shared" si="18"/>
        <v>5</v>
      </c>
      <c r="BX1174" s="184"/>
      <c r="BY1174" s="184"/>
      <c r="BZ1174" s="184"/>
      <c r="CA1174" s="184"/>
      <c r="CB1174" s="184"/>
      <c r="CC1174" s="184">
        <v>3</v>
      </c>
      <c r="CD1174" s="184"/>
      <c r="CE1174" s="184"/>
      <c r="CF1174" s="184"/>
      <c r="CG1174" s="184"/>
      <c r="CH1174" s="184"/>
      <c r="CI1174" s="227">
        <v>2</v>
      </c>
      <c r="CJ1174" s="227"/>
      <c r="CK1174" s="227"/>
      <c r="CL1174" s="227"/>
      <c r="CM1174" s="227"/>
      <c r="CN1174" s="227"/>
    </row>
    <row r="1175" spans="4:92" ht="14.25" customHeight="1" x14ac:dyDescent="0.35">
      <c r="D1175" s="188" t="s">
        <v>228</v>
      </c>
      <c r="E1175" s="188"/>
      <c r="F1175" s="188"/>
      <c r="G1175" s="188"/>
      <c r="H1175" s="188"/>
      <c r="I1175" s="188"/>
      <c r="J1175" s="188"/>
      <c r="K1175" s="188"/>
      <c r="L1175" s="188"/>
      <c r="M1175" s="188"/>
      <c r="N1175" s="188"/>
      <c r="O1175" s="188"/>
      <c r="P1175" s="188"/>
      <c r="Q1175" s="188"/>
      <c r="R1175" s="188"/>
      <c r="S1175" s="188"/>
      <c r="T1175" s="188"/>
      <c r="U1175" s="184">
        <f t="shared" si="13"/>
        <v>194</v>
      </c>
      <c r="V1175" s="184"/>
      <c r="W1175" s="184"/>
      <c r="X1175" s="184"/>
      <c r="Y1175" s="184"/>
      <c r="Z1175" s="184"/>
      <c r="AA1175" s="184">
        <f t="shared" si="14"/>
        <v>122</v>
      </c>
      <c r="AB1175" s="184"/>
      <c r="AC1175" s="184"/>
      <c r="AD1175" s="184"/>
      <c r="AE1175" s="184"/>
      <c r="AF1175" s="184"/>
      <c r="AG1175" s="184">
        <f t="shared" si="15"/>
        <v>72</v>
      </c>
      <c r="AH1175" s="184"/>
      <c r="AI1175" s="184"/>
      <c r="AJ1175" s="184"/>
      <c r="AK1175" s="184"/>
      <c r="AL1175" s="184"/>
      <c r="AM1175" s="184">
        <f t="shared" si="16"/>
        <v>189</v>
      </c>
      <c r="AN1175" s="184"/>
      <c r="AO1175" s="184"/>
      <c r="AP1175" s="184"/>
      <c r="AQ1175" s="184"/>
      <c r="AR1175" s="184"/>
      <c r="AS1175" s="184">
        <v>119</v>
      </c>
      <c r="AT1175" s="184"/>
      <c r="AU1175" s="184"/>
      <c r="AV1175" s="184"/>
      <c r="AW1175" s="184"/>
      <c r="AX1175" s="184"/>
      <c r="AY1175" s="192">
        <v>70</v>
      </c>
      <c r="AZ1175" s="192"/>
      <c r="BA1175" s="192"/>
      <c r="BB1175" s="192"/>
      <c r="BC1175" s="192"/>
      <c r="BD1175" s="192"/>
      <c r="BE1175" s="184">
        <f t="shared" si="17"/>
        <v>0</v>
      </c>
      <c r="BF1175" s="184"/>
      <c r="BG1175" s="184"/>
      <c r="BH1175" s="184"/>
      <c r="BI1175" s="184"/>
      <c r="BJ1175" s="184"/>
      <c r="BK1175" s="184">
        <v>0</v>
      </c>
      <c r="BL1175" s="184"/>
      <c r="BM1175" s="184"/>
      <c r="BN1175" s="184"/>
      <c r="BO1175" s="184"/>
      <c r="BP1175" s="184"/>
      <c r="BQ1175" s="227">
        <v>0</v>
      </c>
      <c r="BR1175" s="227"/>
      <c r="BS1175" s="227"/>
      <c r="BT1175" s="227"/>
      <c r="BU1175" s="227"/>
      <c r="BV1175" s="227"/>
      <c r="BW1175" s="184">
        <f t="shared" si="18"/>
        <v>5</v>
      </c>
      <c r="BX1175" s="184"/>
      <c r="BY1175" s="184"/>
      <c r="BZ1175" s="184"/>
      <c r="CA1175" s="184"/>
      <c r="CB1175" s="184"/>
      <c r="CC1175" s="184">
        <v>3</v>
      </c>
      <c r="CD1175" s="184"/>
      <c r="CE1175" s="184"/>
      <c r="CF1175" s="184"/>
      <c r="CG1175" s="184"/>
      <c r="CH1175" s="184"/>
      <c r="CI1175" s="227">
        <v>2</v>
      </c>
      <c r="CJ1175" s="227"/>
      <c r="CK1175" s="227"/>
      <c r="CL1175" s="227"/>
      <c r="CM1175" s="227"/>
      <c r="CN1175" s="227"/>
    </row>
    <row r="1176" spans="4:92" ht="14.25" customHeight="1" x14ac:dyDescent="0.35">
      <c r="D1176" s="188" t="s">
        <v>229</v>
      </c>
      <c r="E1176" s="188"/>
      <c r="F1176" s="188"/>
      <c r="G1176" s="188"/>
      <c r="H1176" s="188"/>
      <c r="I1176" s="188"/>
      <c r="J1176" s="188"/>
      <c r="K1176" s="188"/>
      <c r="L1176" s="188"/>
      <c r="M1176" s="188"/>
      <c r="N1176" s="188"/>
      <c r="O1176" s="188"/>
      <c r="P1176" s="188"/>
      <c r="Q1176" s="188"/>
      <c r="R1176" s="188"/>
      <c r="S1176" s="188"/>
      <c r="T1176" s="188"/>
      <c r="U1176" s="184">
        <f t="shared" si="13"/>
        <v>220</v>
      </c>
      <c r="V1176" s="184"/>
      <c r="W1176" s="184"/>
      <c r="X1176" s="184"/>
      <c r="Y1176" s="184"/>
      <c r="Z1176" s="184"/>
      <c r="AA1176" s="184">
        <f t="shared" si="14"/>
        <v>115</v>
      </c>
      <c r="AB1176" s="184"/>
      <c r="AC1176" s="184"/>
      <c r="AD1176" s="184"/>
      <c r="AE1176" s="184"/>
      <c r="AF1176" s="184"/>
      <c r="AG1176" s="184">
        <f t="shared" si="15"/>
        <v>105</v>
      </c>
      <c r="AH1176" s="184"/>
      <c r="AI1176" s="184"/>
      <c r="AJ1176" s="184"/>
      <c r="AK1176" s="184"/>
      <c r="AL1176" s="184"/>
      <c r="AM1176" s="184">
        <f t="shared" si="16"/>
        <v>216</v>
      </c>
      <c r="AN1176" s="184"/>
      <c r="AO1176" s="184"/>
      <c r="AP1176" s="184"/>
      <c r="AQ1176" s="184"/>
      <c r="AR1176" s="184"/>
      <c r="AS1176" s="184">
        <v>112</v>
      </c>
      <c r="AT1176" s="184"/>
      <c r="AU1176" s="184"/>
      <c r="AV1176" s="184"/>
      <c r="AW1176" s="184"/>
      <c r="AX1176" s="184"/>
      <c r="AY1176" s="192">
        <v>104</v>
      </c>
      <c r="AZ1176" s="192"/>
      <c r="BA1176" s="192"/>
      <c r="BB1176" s="192"/>
      <c r="BC1176" s="192"/>
      <c r="BD1176" s="192"/>
      <c r="BE1176" s="184">
        <f t="shared" si="17"/>
        <v>0</v>
      </c>
      <c r="BF1176" s="184"/>
      <c r="BG1176" s="184"/>
      <c r="BH1176" s="184"/>
      <c r="BI1176" s="184"/>
      <c r="BJ1176" s="184"/>
      <c r="BK1176" s="184">
        <v>0</v>
      </c>
      <c r="BL1176" s="184"/>
      <c r="BM1176" s="184"/>
      <c r="BN1176" s="184"/>
      <c r="BO1176" s="184"/>
      <c r="BP1176" s="184"/>
      <c r="BQ1176" s="227">
        <v>0</v>
      </c>
      <c r="BR1176" s="227"/>
      <c r="BS1176" s="227"/>
      <c r="BT1176" s="227"/>
      <c r="BU1176" s="227"/>
      <c r="BV1176" s="227"/>
      <c r="BW1176" s="184">
        <f t="shared" si="18"/>
        <v>4</v>
      </c>
      <c r="BX1176" s="184"/>
      <c r="BY1176" s="184"/>
      <c r="BZ1176" s="184"/>
      <c r="CA1176" s="184"/>
      <c r="CB1176" s="184"/>
      <c r="CC1176" s="184">
        <v>3</v>
      </c>
      <c r="CD1176" s="184"/>
      <c r="CE1176" s="184"/>
      <c r="CF1176" s="184"/>
      <c r="CG1176" s="184"/>
      <c r="CH1176" s="184"/>
      <c r="CI1176" s="227">
        <v>1</v>
      </c>
      <c r="CJ1176" s="227"/>
      <c r="CK1176" s="227"/>
      <c r="CL1176" s="227"/>
      <c r="CM1176" s="227"/>
      <c r="CN1176" s="227"/>
    </row>
    <row r="1177" spans="4:92" ht="14.25" customHeight="1" x14ac:dyDescent="0.35">
      <c r="D1177" s="188" t="s">
        <v>230</v>
      </c>
      <c r="E1177" s="188"/>
      <c r="F1177" s="188"/>
      <c r="G1177" s="188"/>
      <c r="H1177" s="188"/>
      <c r="I1177" s="188"/>
      <c r="J1177" s="188"/>
      <c r="K1177" s="188"/>
      <c r="L1177" s="188"/>
      <c r="M1177" s="188"/>
      <c r="N1177" s="188"/>
      <c r="O1177" s="188"/>
      <c r="P1177" s="188"/>
      <c r="Q1177" s="188"/>
      <c r="R1177" s="188"/>
      <c r="S1177" s="188"/>
      <c r="T1177" s="188"/>
      <c r="U1177" s="184">
        <f t="shared" si="13"/>
        <v>290</v>
      </c>
      <c r="V1177" s="184"/>
      <c r="W1177" s="184"/>
      <c r="X1177" s="184"/>
      <c r="Y1177" s="184"/>
      <c r="Z1177" s="184"/>
      <c r="AA1177" s="184">
        <f t="shared" si="14"/>
        <v>161</v>
      </c>
      <c r="AB1177" s="184"/>
      <c r="AC1177" s="184"/>
      <c r="AD1177" s="184"/>
      <c r="AE1177" s="184"/>
      <c r="AF1177" s="184"/>
      <c r="AG1177" s="184">
        <f t="shared" si="15"/>
        <v>129</v>
      </c>
      <c r="AH1177" s="184"/>
      <c r="AI1177" s="184"/>
      <c r="AJ1177" s="184"/>
      <c r="AK1177" s="184"/>
      <c r="AL1177" s="184"/>
      <c r="AM1177" s="184">
        <f t="shared" si="16"/>
        <v>278</v>
      </c>
      <c r="AN1177" s="184"/>
      <c r="AO1177" s="184"/>
      <c r="AP1177" s="184"/>
      <c r="AQ1177" s="184"/>
      <c r="AR1177" s="184"/>
      <c r="AS1177" s="184">
        <v>154</v>
      </c>
      <c r="AT1177" s="184"/>
      <c r="AU1177" s="184"/>
      <c r="AV1177" s="184"/>
      <c r="AW1177" s="184"/>
      <c r="AX1177" s="184"/>
      <c r="AY1177" s="192">
        <v>124</v>
      </c>
      <c r="AZ1177" s="192"/>
      <c r="BA1177" s="192"/>
      <c r="BB1177" s="192"/>
      <c r="BC1177" s="192"/>
      <c r="BD1177" s="192"/>
      <c r="BE1177" s="184">
        <f t="shared" si="17"/>
        <v>7</v>
      </c>
      <c r="BF1177" s="184"/>
      <c r="BG1177" s="184"/>
      <c r="BH1177" s="184"/>
      <c r="BI1177" s="184"/>
      <c r="BJ1177" s="184"/>
      <c r="BK1177" s="184">
        <v>2</v>
      </c>
      <c r="BL1177" s="184"/>
      <c r="BM1177" s="184"/>
      <c r="BN1177" s="184"/>
      <c r="BO1177" s="184"/>
      <c r="BP1177" s="184"/>
      <c r="BQ1177" s="227">
        <v>5</v>
      </c>
      <c r="BR1177" s="227"/>
      <c r="BS1177" s="227"/>
      <c r="BT1177" s="227"/>
      <c r="BU1177" s="227"/>
      <c r="BV1177" s="227"/>
      <c r="BW1177" s="184">
        <f t="shared" si="18"/>
        <v>5</v>
      </c>
      <c r="BX1177" s="184"/>
      <c r="BY1177" s="184"/>
      <c r="BZ1177" s="184"/>
      <c r="CA1177" s="184"/>
      <c r="CB1177" s="184"/>
      <c r="CC1177" s="184">
        <v>5</v>
      </c>
      <c r="CD1177" s="184"/>
      <c r="CE1177" s="184"/>
      <c r="CF1177" s="184"/>
      <c r="CG1177" s="184"/>
      <c r="CH1177" s="184"/>
      <c r="CI1177" s="227">
        <v>0</v>
      </c>
      <c r="CJ1177" s="227"/>
      <c r="CK1177" s="227"/>
      <c r="CL1177" s="227"/>
      <c r="CM1177" s="227"/>
      <c r="CN1177" s="227"/>
    </row>
    <row r="1178" spans="4:92" ht="14.25" customHeight="1" x14ac:dyDescent="0.35">
      <c r="D1178" s="188" t="s">
        <v>231</v>
      </c>
      <c r="E1178" s="188"/>
      <c r="F1178" s="188"/>
      <c r="G1178" s="188"/>
      <c r="H1178" s="188"/>
      <c r="I1178" s="188"/>
      <c r="J1178" s="188"/>
      <c r="K1178" s="188"/>
      <c r="L1178" s="188"/>
      <c r="M1178" s="188"/>
      <c r="N1178" s="188"/>
      <c r="O1178" s="188"/>
      <c r="P1178" s="188"/>
      <c r="Q1178" s="188"/>
      <c r="R1178" s="188"/>
      <c r="S1178" s="188"/>
      <c r="T1178" s="188"/>
      <c r="U1178" s="184">
        <f t="shared" si="13"/>
        <v>287</v>
      </c>
      <c r="V1178" s="184"/>
      <c r="W1178" s="184"/>
      <c r="X1178" s="184"/>
      <c r="Y1178" s="184"/>
      <c r="Z1178" s="184"/>
      <c r="AA1178" s="184">
        <f t="shared" si="14"/>
        <v>157</v>
      </c>
      <c r="AB1178" s="184"/>
      <c r="AC1178" s="184"/>
      <c r="AD1178" s="184"/>
      <c r="AE1178" s="184"/>
      <c r="AF1178" s="184"/>
      <c r="AG1178" s="184">
        <f t="shared" si="15"/>
        <v>130</v>
      </c>
      <c r="AH1178" s="184"/>
      <c r="AI1178" s="184"/>
      <c r="AJ1178" s="184"/>
      <c r="AK1178" s="184"/>
      <c r="AL1178" s="184"/>
      <c r="AM1178" s="184">
        <f t="shared" si="16"/>
        <v>277</v>
      </c>
      <c r="AN1178" s="184"/>
      <c r="AO1178" s="184"/>
      <c r="AP1178" s="184"/>
      <c r="AQ1178" s="184"/>
      <c r="AR1178" s="184"/>
      <c r="AS1178" s="184">
        <v>148</v>
      </c>
      <c r="AT1178" s="184"/>
      <c r="AU1178" s="184"/>
      <c r="AV1178" s="184"/>
      <c r="AW1178" s="184"/>
      <c r="AX1178" s="184"/>
      <c r="AY1178" s="192">
        <v>129</v>
      </c>
      <c r="AZ1178" s="192"/>
      <c r="BA1178" s="192"/>
      <c r="BB1178" s="192"/>
      <c r="BC1178" s="192"/>
      <c r="BD1178" s="192"/>
      <c r="BE1178" s="184">
        <f t="shared" si="17"/>
        <v>1</v>
      </c>
      <c r="BF1178" s="184"/>
      <c r="BG1178" s="184"/>
      <c r="BH1178" s="184"/>
      <c r="BI1178" s="184"/>
      <c r="BJ1178" s="184"/>
      <c r="BK1178" s="184">
        <v>1</v>
      </c>
      <c r="BL1178" s="184"/>
      <c r="BM1178" s="184"/>
      <c r="BN1178" s="184"/>
      <c r="BO1178" s="184"/>
      <c r="BP1178" s="184"/>
      <c r="BQ1178" s="227">
        <v>0</v>
      </c>
      <c r="BR1178" s="227"/>
      <c r="BS1178" s="227"/>
      <c r="BT1178" s="227"/>
      <c r="BU1178" s="227"/>
      <c r="BV1178" s="227"/>
      <c r="BW1178" s="184">
        <f t="shared" si="18"/>
        <v>9</v>
      </c>
      <c r="BX1178" s="184"/>
      <c r="BY1178" s="184"/>
      <c r="BZ1178" s="184"/>
      <c r="CA1178" s="184"/>
      <c r="CB1178" s="184"/>
      <c r="CC1178" s="184">
        <v>8</v>
      </c>
      <c r="CD1178" s="184"/>
      <c r="CE1178" s="184"/>
      <c r="CF1178" s="184"/>
      <c r="CG1178" s="184"/>
      <c r="CH1178" s="184"/>
      <c r="CI1178" s="227">
        <v>1</v>
      </c>
      <c r="CJ1178" s="227"/>
      <c r="CK1178" s="227"/>
      <c r="CL1178" s="227"/>
      <c r="CM1178" s="227"/>
      <c r="CN1178" s="227"/>
    </row>
    <row r="1179" spans="4:92" ht="14.25" customHeight="1" x14ac:dyDescent="0.35">
      <c r="D1179" s="188" t="s">
        <v>232</v>
      </c>
      <c r="E1179" s="188"/>
      <c r="F1179" s="188"/>
      <c r="G1179" s="188"/>
      <c r="H1179" s="188"/>
      <c r="I1179" s="188"/>
      <c r="J1179" s="188"/>
      <c r="K1179" s="188"/>
      <c r="L1179" s="188"/>
      <c r="M1179" s="188"/>
      <c r="N1179" s="188"/>
      <c r="O1179" s="188"/>
      <c r="P1179" s="188"/>
      <c r="Q1179" s="188"/>
      <c r="R1179" s="188"/>
      <c r="S1179" s="188"/>
      <c r="T1179" s="188"/>
      <c r="U1179" s="184">
        <f t="shared" si="13"/>
        <v>329</v>
      </c>
      <c r="V1179" s="184"/>
      <c r="W1179" s="184"/>
      <c r="X1179" s="184"/>
      <c r="Y1179" s="184"/>
      <c r="Z1179" s="184"/>
      <c r="AA1179" s="184">
        <f t="shared" si="14"/>
        <v>168</v>
      </c>
      <c r="AB1179" s="184"/>
      <c r="AC1179" s="184"/>
      <c r="AD1179" s="184"/>
      <c r="AE1179" s="184"/>
      <c r="AF1179" s="184"/>
      <c r="AG1179" s="184">
        <f t="shared" si="15"/>
        <v>161</v>
      </c>
      <c r="AH1179" s="184"/>
      <c r="AI1179" s="184"/>
      <c r="AJ1179" s="184"/>
      <c r="AK1179" s="184"/>
      <c r="AL1179" s="184"/>
      <c r="AM1179" s="184">
        <f t="shared" si="16"/>
        <v>320</v>
      </c>
      <c r="AN1179" s="184"/>
      <c r="AO1179" s="184"/>
      <c r="AP1179" s="184"/>
      <c r="AQ1179" s="184"/>
      <c r="AR1179" s="184"/>
      <c r="AS1179" s="184">
        <v>160</v>
      </c>
      <c r="AT1179" s="184"/>
      <c r="AU1179" s="184"/>
      <c r="AV1179" s="184"/>
      <c r="AW1179" s="184"/>
      <c r="AX1179" s="184"/>
      <c r="AY1179" s="192">
        <v>160</v>
      </c>
      <c r="AZ1179" s="192"/>
      <c r="BA1179" s="192"/>
      <c r="BB1179" s="192"/>
      <c r="BC1179" s="192"/>
      <c r="BD1179" s="192"/>
      <c r="BE1179" s="184">
        <f t="shared" si="17"/>
        <v>3</v>
      </c>
      <c r="BF1179" s="184"/>
      <c r="BG1179" s="184"/>
      <c r="BH1179" s="184"/>
      <c r="BI1179" s="184"/>
      <c r="BJ1179" s="184"/>
      <c r="BK1179" s="184">
        <v>2</v>
      </c>
      <c r="BL1179" s="184"/>
      <c r="BM1179" s="184"/>
      <c r="BN1179" s="184"/>
      <c r="BO1179" s="184"/>
      <c r="BP1179" s="184"/>
      <c r="BQ1179" s="227">
        <v>1</v>
      </c>
      <c r="BR1179" s="227"/>
      <c r="BS1179" s="227"/>
      <c r="BT1179" s="227"/>
      <c r="BU1179" s="227"/>
      <c r="BV1179" s="227"/>
      <c r="BW1179" s="184">
        <f t="shared" si="18"/>
        <v>6</v>
      </c>
      <c r="BX1179" s="184"/>
      <c r="BY1179" s="184"/>
      <c r="BZ1179" s="184"/>
      <c r="CA1179" s="184"/>
      <c r="CB1179" s="184"/>
      <c r="CC1179" s="184">
        <v>6</v>
      </c>
      <c r="CD1179" s="184"/>
      <c r="CE1179" s="184"/>
      <c r="CF1179" s="184"/>
      <c r="CG1179" s="184"/>
      <c r="CH1179" s="184"/>
      <c r="CI1179" s="227">
        <v>0</v>
      </c>
      <c r="CJ1179" s="227"/>
      <c r="CK1179" s="227"/>
      <c r="CL1179" s="227"/>
      <c r="CM1179" s="227"/>
      <c r="CN1179" s="227"/>
    </row>
    <row r="1180" spans="4:92" ht="14.25" customHeight="1" x14ac:dyDescent="0.35">
      <c r="D1180" s="188" t="s">
        <v>233</v>
      </c>
      <c r="E1180" s="188"/>
      <c r="F1180" s="188"/>
      <c r="G1180" s="188"/>
      <c r="H1180" s="188"/>
      <c r="I1180" s="188"/>
      <c r="J1180" s="188"/>
      <c r="K1180" s="188"/>
      <c r="L1180" s="188"/>
      <c r="M1180" s="188"/>
      <c r="N1180" s="188"/>
      <c r="O1180" s="188"/>
      <c r="P1180" s="188"/>
      <c r="Q1180" s="188"/>
      <c r="R1180" s="188"/>
      <c r="S1180" s="188"/>
      <c r="T1180" s="188"/>
      <c r="U1180" s="184">
        <f t="shared" si="13"/>
        <v>317</v>
      </c>
      <c r="V1180" s="184"/>
      <c r="W1180" s="184"/>
      <c r="X1180" s="184"/>
      <c r="Y1180" s="184"/>
      <c r="Z1180" s="184"/>
      <c r="AA1180" s="184">
        <f t="shared" si="14"/>
        <v>163</v>
      </c>
      <c r="AB1180" s="184"/>
      <c r="AC1180" s="184"/>
      <c r="AD1180" s="184"/>
      <c r="AE1180" s="184"/>
      <c r="AF1180" s="184"/>
      <c r="AG1180" s="184">
        <f t="shared" si="15"/>
        <v>154</v>
      </c>
      <c r="AH1180" s="184"/>
      <c r="AI1180" s="184"/>
      <c r="AJ1180" s="184"/>
      <c r="AK1180" s="184"/>
      <c r="AL1180" s="184"/>
      <c r="AM1180" s="184">
        <f t="shared" si="16"/>
        <v>301</v>
      </c>
      <c r="AN1180" s="184"/>
      <c r="AO1180" s="184"/>
      <c r="AP1180" s="184"/>
      <c r="AQ1180" s="184"/>
      <c r="AR1180" s="184"/>
      <c r="AS1180" s="184">
        <v>154</v>
      </c>
      <c r="AT1180" s="184"/>
      <c r="AU1180" s="184"/>
      <c r="AV1180" s="184"/>
      <c r="AW1180" s="184"/>
      <c r="AX1180" s="184"/>
      <c r="AY1180" s="192">
        <v>147</v>
      </c>
      <c r="AZ1180" s="192"/>
      <c r="BA1180" s="192"/>
      <c r="BB1180" s="192"/>
      <c r="BC1180" s="192"/>
      <c r="BD1180" s="192"/>
      <c r="BE1180" s="184">
        <f t="shared" si="17"/>
        <v>5</v>
      </c>
      <c r="BF1180" s="184"/>
      <c r="BG1180" s="184"/>
      <c r="BH1180" s="184"/>
      <c r="BI1180" s="184"/>
      <c r="BJ1180" s="184"/>
      <c r="BK1180" s="184">
        <v>2</v>
      </c>
      <c r="BL1180" s="184"/>
      <c r="BM1180" s="184"/>
      <c r="BN1180" s="184"/>
      <c r="BO1180" s="184"/>
      <c r="BP1180" s="184"/>
      <c r="BQ1180" s="227">
        <v>3</v>
      </c>
      <c r="BR1180" s="227"/>
      <c r="BS1180" s="227"/>
      <c r="BT1180" s="227"/>
      <c r="BU1180" s="227"/>
      <c r="BV1180" s="227"/>
      <c r="BW1180" s="184">
        <f t="shared" si="18"/>
        <v>11</v>
      </c>
      <c r="BX1180" s="184"/>
      <c r="BY1180" s="184"/>
      <c r="BZ1180" s="184"/>
      <c r="CA1180" s="184"/>
      <c r="CB1180" s="184"/>
      <c r="CC1180" s="184">
        <v>7</v>
      </c>
      <c r="CD1180" s="184"/>
      <c r="CE1180" s="184"/>
      <c r="CF1180" s="184"/>
      <c r="CG1180" s="184"/>
      <c r="CH1180" s="184"/>
      <c r="CI1180" s="227">
        <v>4</v>
      </c>
      <c r="CJ1180" s="227"/>
      <c r="CK1180" s="227"/>
      <c r="CL1180" s="227"/>
      <c r="CM1180" s="227"/>
      <c r="CN1180" s="227"/>
    </row>
    <row r="1181" spans="4:92" ht="14.25" customHeight="1" x14ac:dyDescent="0.35">
      <c r="D1181" s="188" t="s">
        <v>234</v>
      </c>
      <c r="E1181" s="188"/>
      <c r="F1181" s="188"/>
      <c r="G1181" s="188"/>
      <c r="H1181" s="188"/>
      <c r="I1181" s="188"/>
      <c r="J1181" s="188"/>
      <c r="K1181" s="188"/>
      <c r="L1181" s="188"/>
      <c r="M1181" s="188"/>
      <c r="N1181" s="188"/>
      <c r="O1181" s="188"/>
      <c r="P1181" s="188"/>
      <c r="Q1181" s="188"/>
      <c r="R1181" s="188"/>
      <c r="S1181" s="188"/>
      <c r="T1181" s="188"/>
      <c r="U1181" s="184">
        <f t="shared" si="13"/>
        <v>313</v>
      </c>
      <c r="V1181" s="184"/>
      <c r="W1181" s="184"/>
      <c r="X1181" s="184"/>
      <c r="Y1181" s="184"/>
      <c r="Z1181" s="184"/>
      <c r="AA1181" s="184">
        <f t="shared" si="14"/>
        <v>148</v>
      </c>
      <c r="AB1181" s="184"/>
      <c r="AC1181" s="184"/>
      <c r="AD1181" s="184"/>
      <c r="AE1181" s="184"/>
      <c r="AF1181" s="184"/>
      <c r="AG1181" s="184">
        <f t="shared" si="15"/>
        <v>165</v>
      </c>
      <c r="AH1181" s="184"/>
      <c r="AI1181" s="184"/>
      <c r="AJ1181" s="184"/>
      <c r="AK1181" s="184"/>
      <c r="AL1181" s="184"/>
      <c r="AM1181" s="184">
        <f t="shared" si="16"/>
        <v>298</v>
      </c>
      <c r="AN1181" s="184"/>
      <c r="AO1181" s="184"/>
      <c r="AP1181" s="184"/>
      <c r="AQ1181" s="184"/>
      <c r="AR1181" s="184"/>
      <c r="AS1181" s="184">
        <v>142</v>
      </c>
      <c r="AT1181" s="184"/>
      <c r="AU1181" s="184"/>
      <c r="AV1181" s="184"/>
      <c r="AW1181" s="184"/>
      <c r="AX1181" s="184"/>
      <c r="AY1181" s="192">
        <v>156</v>
      </c>
      <c r="AZ1181" s="192"/>
      <c r="BA1181" s="192"/>
      <c r="BB1181" s="192"/>
      <c r="BC1181" s="192"/>
      <c r="BD1181" s="192"/>
      <c r="BE1181" s="184">
        <f t="shared" si="17"/>
        <v>7</v>
      </c>
      <c r="BF1181" s="184"/>
      <c r="BG1181" s="184"/>
      <c r="BH1181" s="184"/>
      <c r="BI1181" s="184"/>
      <c r="BJ1181" s="184"/>
      <c r="BK1181" s="184">
        <v>3</v>
      </c>
      <c r="BL1181" s="184"/>
      <c r="BM1181" s="184"/>
      <c r="BN1181" s="184"/>
      <c r="BO1181" s="184"/>
      <c r="BP1181" s="184"/>
      <c r="BQ1181" s="227">
        <v>4</v>
      </c>
      <c r="BR1181" s="227"/>
      <c r="BS1181" s="227"/>
      <c r="BT1181" s="227"/>
      <c r="BU1181" s="227"/>
      <c r="BV1181" s="227"/>
      <c r="BW1181" s="184">
        <f t="shared" si="18"/>
        <v>8</v>
      </c>
      <c r="BX1181" s="184"/>
      <c r="BY1181" s="184"/>
      <c r="BZ1181" s="184"/>
      <c r="CA1181" s="184"/>
      <c r="CB1181" s="184"/>
      <c r="CC1181" s="184">
        <v>3</v>
      </c>
      <c r="CD1181" s="184"/>
      <c r="CE1181" s="184"/>
      <c r="CF1181" s="184"/>
      <c r="CG1181" s="184"/>
      <c r="CH1181" s="184"/>
      <c r="CI1181" s="227">
        <v>5</v>
      </c>
      <c r="CJ1181" s="227"/>
      <c r="CK1181" s="227"/>
      <c r="CL1181" s="227"/>
      <c r="CM1181" s="227"/>
      <c r="CN1181" s="227"/>
    </row>
    <row r="1182" spans="4:92" ht="14.25" customHeight="1" x14ac:dyDescent="0.35">
      <c r="D1182" s="188" t="s">
        <v>235</v>
      </c>
      <c r="E1182" s="188"/>
      <c r="F1182" s="188"/>
      <c r="G1182" s="188"/>
      <c r="H1182" s="188"/>
      <c r="I1182" s="188"/>
      <c r="J1182" s="188"/>
      <c r="K1182" s="188"/>
      <c r="L1182" s="188"/>
      <c r="M1182" s="188"/>
      <c r="N1182" s="188"/>
      <c r="O1182" s="188"/>
      <c r="P1182" s="188"/>
      <c r="Q1182" s="188"/>
      <c r="R1182" s="188"/>
      <c r="S1182" s="188"/>
      <c r="T1182" s="188"/>
      <c r="U1182" s="184">
        <f t="shared" si="13"/>
        <v>322</v>
      </c>
      <c r="V1182" s="184"/>
      <c r="W1182" s="184"/>
      <c r="X1182" s="184"/>
      <c r="Y1182" s="184"/>
      <c r="Z1182" s="184"/>
      <c r="AA1182" s="184">
        <f t="shared" si="14"/>
        <v>156</v>
      </c>
      <c r="AB1182" s="184"/>
      <c r="AC1182" s="184"/>
      <c r="AD1182" s="184"/>
      <c r="AE1182" s="184"/>
      <c r="AF1182" s="184"/>
      <c r="AG1182" s="184">
        <f t="shared" si="15"/>
        <v>166</v>
      </c>
      <c r="AH1182" s="184"/>
      <c r="AI1182" s="184"/>
      <c r="AJ1182" s="184"/>
      <c r="AK1182" s="184"/>
      <c r="AL1182" s="184"/>
      <c r="AM1182" s="184">
        <f t="shared" si="16"/>
        <v>306</v>
      </c>
      <c r="AN1182" s="184"/>
      <c r="AO1182" s="184"/>
      <c r="AP1182" s="184"/>
      <c r="AQ1182" s="184"/>
      <c r="AR1182" s="184"/>
      <c r="AS1182" s="184">
        <v>149</v>
      </c>
      <c r="AT1182" s="184"/>
      <c r="AU1182" s="184"/>
      <c r="AV1182" s="184"/>
      <c r="AW1182" s="184"/>
      <c r="AX1182" s="184"/>
      <c r="AY1182" s="192">
        <v>157</v>
      </c>
      <c r="AZ1182" s="192"/>
      <c r="BA1182" s="192"/>
      <c r="BB1182" s="192"/>
      <c r="BC1182" s="192"/>
      <c r="BD1182" s="192"/>
      <c r="BE1182" s="184">
        <f t="shared" si="17"/>
        <v>5</v>
      </c>
      <c r="BF1182" s="184"/>
      <c r="BG1182" s="184"/>
      <c r="BH1182" s="184"/>
      <c r="BI1182" s="184"/>
      <c r="BJ1182" s="184"/>
      <c r="BK1182" s="184">
        <v>3</v>
      </c>
      <c r="BL1182" s="184"/>
      <c r="BM1182" s="184"/>
      <c r="BN1182" s="184"/>
      <c r="BO1182" s="184"/>
      <c r="BP1182" s="184"/>
      <c r="BQ1182" s="227">
        <v>2</v>
      </c>
      <c r="BR1182" s="227"/>
      <c r="BS1182" s="227"/>
      <c r="BT1182" s="227"/>
      <c r="BU1182" s="227"/>
      <c r="BV1182" s="227"/>
      <c r="BW1182" s="184">
        <f t="shared" si="18"/>
        <v>11</v>
      </c>
      <c r="BX1182" s="184"/>
      <c r="BY1182" s="184"/>
      <c r="BZ1182" s="184"/>
      <c r="CA1182" s="184"/>
      <c r="CB1182" s="184"/>
      <c r="CC1182" s="184">
        <v>4</v>
      </c>
      <c r="CD1182" s="184"/>
      <c r="CE1182" s="184"/>
      <c r="CF1182" s="184"/>
      <c r="CG1182" s="184"/>
      <c r="CH1182" s="184"/>
      <c r="CI1182" s="227">
        <v>7</v>
      </c>
      <c r="CJ1182" s="227"/>
      <c r="CK1182" s="227"/>
      <c r="CL1182" s="227"/>
      <c r="CM1182" s="227"/>
      <c r="CN1182" s="227"/>
    </row>
    <row r="1183" spans="4:92" ht="14.25" customHeight="1" x14ac:dyDescent="0.35">
      <c r="D1183" s="188" t="s">
        <v>336</v>
      </c>
      <c r="E1183" s="188"/>
      <c r="F1183" s="188"/>
      <c r="G1183" s="188"/>
      <c r="H1183" s="188"/>
      <c r="I1183" s="188"/>
      <c r="J1183" s="188"/>
      <c r="K1183" s="188"/>
      <c r="L1183" s="188"/>
      <c r="M1183" s="188"/>
      <c r="N1183" s="188"/>
      <c r="O1183" s="188"/>
      <c r="P1183" s="188"/>
      <c r="Q1183" s="188"/>
      <c r="R1183" s="188"/>
      <c r="S1183" s="188"/>
      <c r="T1183" s="188"/>
      <c r="U1183" s="184">
        <f t="shared" si="13"/>
        <v>929</v>
      </c>
      <c r="V1183" s="184"/>
      <c r="W1183" s="184"/>
      <c r="X1183" s="184"/>
      <c r="Y1183" s="184"/>
      <c r="Z1183" s="184"/>
      <c r="AA1183" s="184">
        <f t="shared" si="14"/>
        <v>441</v>
      </c>
      <c r="AB1183" s="184"/>
      <c r="AC1183" s="184"/>
      <c r="AD1183" s="184"/>
      <c r="AE1183" s="184"/>
      <c r="AF1183" s="184"/>
      <c r="AG1183" s="184">
        <f t="shared" si="15"/>
        <v>488</v>
      </c>
      <c r="AH1183" s="184"/>
      <c r="AI1183" s="184"/>
      <c r="AJ1183" s="184"/>
      <c r="AK1183" s="184"/>
      <c r="AL1183" s="184"/>
      <c r="AM1183" s="184">
        <f t="shared" si="16"/>
        <v>828</v>
      </c>
      <c r="AN1183" s="184"/>
      <c r="AO1183" s="184"/>
      <c r="AP1183" s="184"/>
      <c r="AQ1183" s="184"/>
      <c r="AR1183" s="184"/>
      <c r="AS1183" s="184">
        <v>405</v>
      </c>
      <c r="AT1183" s="184"/>
      <c r="AU1183" s="184"/>
      <c r="AV1183" s="184"/>
      <c r="AW1183" s="184"/>
      <c r="AX1183" s="184"/>
      <c r="AY1183" s="192">
        <v>423</v>
      </c>
      <c r="AZ1183" s="192"/>
      <c r="BA1183" s="192"/>
      <c r="BB1183" s="192"/>
      <c r="BC1183" s="192"/>
      <c r="BD1183" s="192"/>
      <c r="BE1183" s="184">
        <f t="shared" si="17"/>
        <v>38</v>
      </c>
      <c r="BF1183" s="184"/>
      <c r="BG1183" s="184"/>
      <c r="BH1183" s="184"/>
      <c r="BI1183" s="184"/>
      <c r="BJ1183" s="184"/>
      <c r="BK1183" s="184">
        <v>17</v>
      </c>
      <c r="BL1183" s="184"/>
      <c r="BM1183" s="184"/>
      <c r="BN1183" s="184"/>
      <c r="BO1183" s="184"/>
      <c r="BP1183" s="184"/>
      <c r="BQ1183" s="227">
        <v>21</v>
      </c>
      <c r="BR1183" s="227"/>
      <c r="BS1183" s="227"/>
      <c r="BT1183" s="227"/>
      <c r="BU1183" s="227"/>
      <c r="BV1183" s="227"/>
      <c r="BW1183" s="184">
        <f t="shared" si="18"/>
        <v>63</v>
      </c>
      <c r="BX1183" s="184"/>
      <c r="BY1183" s="184"/>
      <c r="BZ1183" s="184"/>
      <c r="CA1183" s="184"/>
      <c r="CB1183" s="184"/>
      <c r="CC1183" s="184">
        <v>19</v>
      </c>
      <c r="CD1183" s="184"/>
      <c r="CE1183" s="184"/>
      <c r="CF1183" s="184"/>
      <c r="CG1183" s="184"/>
      <c r="CH1183" s="184"/>
      <c r="CI1183" s="227">
        <v>44</v>
      </c>
      <c r="CJ1183" s="227"/>
      <c r="CK1183" s="227"/>
      <c r="CL1183" s="227"/>
      <c r="CM1183" s="227"/>
      <c r="CN1183" s="227"/>
    </row>
    <row r="1184" spans="4:92" ht="14.25" customHeight="1" x14ac:dyDescent="0.35">
      <c r="D1184" s="188" t="s">
        <v>236</v>
      </c>
      <c r="E1184" s="188"/>
      <c r="F1184" s="188"/>
      <c r="G1184" s="188"/>
      <c r="H1184" s="188"/>
      <c r="I1184" s="188"/>
      <c r="J1184" s="188"/>
      <c r="K1184" s="188"/>
      <c r="L1184" s="188"/>
      <c r="M1184" s="188"/>
      <c r="N1184" s="188"/>
      <c r="O1184" s="188"/>
      <c r="P1184" s="188"/>
      <c r="Q1184" s="188"/>
      <c r="R1184" s="188"/>
      <c r="S1184" s="188"/>
      <c r="T1184" s="188"/>
      <c r="U1184" s="184">
        <f>+AM1184+BE1184+BW1184</f>
        <v>86</v>
      </c>
      <c r="V1184" s="184"/>
      <c r="W1184" s="184"/>
      <c r="X1184" s="184"/>
      <c r="Y1184" s="184"/>
      <c r="Z1184" s="184"/>
      <c r="AA1184" s="184">
        <f t="shared" si="14"/>
        <v>2</v>
      </c>
      <c r="AB1184" s="184"/>
      <c r="AC1184" s="184"/>
      <c r="AD1184" s="184"/>
      <c r="AE1184" s="184"/>
      <c r="AF1184" s="184"/>
      <c r="AG1184" s="184">
        <f t="shared" si="15"/>
        <v>0</v>
      </c>
      <c r="AH1184" s="184"/>
      <c r="AI1184" s="184"/>
      <c r="AJ1184" s="184"/>
      <c r="AK1184" s="184"/>
      <c r="AL1184" s="184"/>
      <c r="AM1184" s="184">
        <v>83</v>
      </c>
      <c r="AN1184" s="184"/>
      <c r="AO1184" s="184"/>
      <c r="AP1184" s="184"/>
      <c r="AQ1184" s="184"/>
      <c r="AR1184" s="184"/>
      <c r="AS1184" s="184"/>
      <c r="AT1184" s="184"/>
      <c r="AU1184" s="184"/>
      <c r="AV1184" s="184"/>
      <c r="AW1184" s="184"/>
      <c r="AX1184" s="184"/>
      <c r="AY1184" s="192"/>
      <c r="AZ1184" s="192"/>
      <c r="BA1184" s="192"/>
      <c r="BB1184" s="192"/>
      <c r="BC1184" s="192"/>
      <c r="BD1184" s="192"/>
      <c r="BE1184" s="184">
        <f t="shared" si="17"/>
        <v>2</v>
      </c>
      <c r="BF1184" s="184"/>
      <c r="BG1184" s="184"/>
      <c r="BH1184" s="184"/>
      <c r="BI1184" s="184"/>
      <c r="BJ1184" s="184"/>
      <c r="BK1184" s="184">
        <v>2</v>
      </c>
      <c r="BL1184" s="184"/>
      <c r="BM1184" s="184"/>
      <c r="BN1184" s="184"/>
      <c r="BO1184" s="184"/>
      <c r="BP1184" s="184"/>
      <c r="BQ1184" s="227"/>
      <c r="BR1184" s="227"/>
      <c r="BS1184" s="227"/>
      <c r="BT1184" s="227"/>
      <c r="BU1184" s="227"/>
      <c r="BV1184" s="227"/>
      <c r="BW1184" s="184">
        <v>1</v>
      </c>
      <c r="BX1184" s="184"/>
      <c r="BY1184" s="184"/>
      <c r="BZ1184" s="184"/>
      <c r="CA1184" s="184"/>
      <c r="CB1184" s="184"/>
      <c r="CC1184" s="184"/>
      <c r="CD1184" s="184"/>
      <c r="CE1184" s="184"/>
      <c r="CF1184" s="184"/>
      <c r="CG1184" s="184"/>
      <c r="CH1184" s="184"/>
      <c r="CI1184" s="227"/>
      <c r="CJ1184" s="227"/>
      <c r="CK1184" s="227"/>
      <c r="CL1184" s="227"/>
      <c r="CM1184" s="227"/>
      <c r="CN1184" s="227"/>
    </row>
    <row r="1185" spans="4:92" ht="14.25" customHeight="1" x14ac:dyDescent="0.35">
      <c r="D1185" s="291" t="s">
        <v>124</v>
      </c>
      <c r="E1185" s="291"/>
      <c r="F1185" s="291"/>
      <c r="G1185" s="291"/>
      <c r="H1185" s="291"/>
      <c r="I1185" s="291"/>
      <c r="J1185" s="291"/>
      <c r="K1185" s="291"/>
      <c r="L1185" s="291"/>
      <c r="M1185" s="291"/>
      <c r="N1185" s="291"/>
      <c r="O1185" s="291"/>
      <c r="P1185" s="291"/>
      <c r="Q1185" s="291"/>
      <c r="R1185" s="291"/>
      <c r="S1185" s="291"/>
      <c r="T1185" s="291"/>
      <c r="U1185" s="191">
        <f>SUM(U1167:Z1184)</f>
        <v>5209</v>
      </c>
      <c r="V1185" s="191"/>
      <c r="W1185" s="191"/>
      <c r="X1185" s="191"/>
      <c r="Y1185" s="191"/>
      <c r="Z1185" s="191"/>
      <c r="AA1185" s="191">
        <f t="shared" ref="AA1185" si="19">SUM(AA1167:AF1184)</f>
        <v>2835</v>
      </c>
      <c r="AB1185" s="191"/>
      <c r="AC1185" s="191"/>
      <c r="AD1185" s="191"/>
      <c r="AE1185" s="191"/>
      <c r="AF1185" s="191"/>
      <c r="AG1185" s="191">
        <f t="shared" ref="AG1185" si="20">SUM(AG1167:AL1184)</f>
        <v>2290</v>
      </c>
      <c r="AH1185" s="191"/>
      <c r="AI1185" s="191"/>
      <c r="AJ1185" s="191"/>
      <c r="AK1185" s="191"/>
      <c r="AL1185" s="191"/>
      <c r="AM1185" s="191">
        <f t="shared" ref="AM1185" si="21">SUM(AM1167:AR1184)</f>
        <v>4959</v>
      </c>
      <c r="AN1185" s="191"/>
      <c r="AO1185" s="191"/>
      <c r="AP1185" s="191"/>
      <c r="AQ1185" s="191"/>
      <c r="AR1185" s="191"/>
      <c r="AS1185" s="191">
        <f t="shared" ref="AS1185" si="22">SUM(AS1167:AX1184)</f>
        <v>2706</v>
      </c>
      <c r="AT1185" s="191"/>
      <c r="AU1185" s="191"/>
      <c r="AV1185" s="191"/>
      <c r="AW1185" s="191"/>
      <c r="AX1185" s="191"/>
      <c r="AY1185" s="191">
        <f t="shared" ref="AY1185" si="23">SUM(AY1167:BD1184)</f>
        <v>2170</v>
      </c>
      <c r="AZ1185" s="191"/>
      <c r="BA1185" s="191"/>
      <c r="BB1185" s="191"/>
      <c r="BC1185" s="191"/>
      <c r="BD1185" s="191"/>
      <c r="BE1185" s="191">
        <f t="shared" ref="BE1185" si="24">SUM(BE1167:BJ1184)</f>
        <v>79</v>
      </c>
      <c r="BF1185" s="191"/>
      <c r="BG1185" s="191"/>
      <c r="BH1185" s="191"/>
      <c r="BI1185" s="191"/>
      <c r="BJ1185" s="191"/>
      <c r="BK1185" s="191">
        <f t="shared" ref="BK1185" si="25">SUM(BK1167:BP1184)</f>
        <v>39</v>
      </c>
      <c r="BL1185" s="191"/>
      <c r="BM1185" s="191"/>
      <c r="BN1185" s="191"/>
      <c r="BO1185" s="191"/>
      <c r="BP1185" s="191"/>
      <c r="BQ1185" s="191">
        <f t="shared" ref="BQ1185" si="26">SUM(BQ1167:BV1184)</f>
        <v>40</v>
      </c>
      <c r="BR1185" s="191"/>
      <c r="BS1185" s="191"/>
      <c r="BT1185" s="191"/>
      <c r="BU1185" s="191"/>
      <c r="BV1185" s="191"/>
      <c r="BW1185" s="191">
        <f t="shared" ref="BW1185" si="27">SUM(BW1167:CB1184)</f>
        <v>171</v>
      </c>
      <c r="BX1185" s="191"/>
      <c r="BY1185" s="191"/>
      <c r="BZ1185" s="191"/>
      <c r="CA1185" s="191"/>
      <c r="CB1185" s="191"/>
      <c r="CC1185" s="191">
        <f t="shared" ref="CC1185" si="28">SUM(CC1167:CH1184)</f>
        <v>90</v>
      </c>
      <c r="CD1185" s="191"/>
      <c r="CE1185" s="191"/>
      <c r="CF1185" s="191"/>
      <c r="CG1185" s="191"/>
      <c r="CH1185" s="191"/>
      <c r="CI1185" s="191">
        <f t="shared" ref="CI1185" si="29">SUM(CI1167:CN1184)</f>
        <v>80</v>
      </c>
      <c r="CJ1185" s="191"/>
      <c r="CK1185" s="191"/>
      <c r="CL1185" s="191"/>
      <c r="CM1185" s="191"/>
      <c r="CN1185" s="191"/>
    </row>
    <row r="1186" spans="4:92" ht="14.25" customHeight="1" x14ac:dyDescent="0.35">
      <c r="D1186" s="161" t="s">
        <v>1320</v>
      </c>
      <c r="E1186" s="161"/>
      <c r="F1186" s="161"/>
      <c r="G1186" s="161"/>
      <c r="H1186" s="161"/>
      <c r="I1186" s="161"/>
      <c r="J1186" s="161"/>
      <c r="K1186" s="161"/>
      <c r="L1186" s="161"/>
      <c r="M1186" s="161"/>
      <c r="N1186" s="161"/>
      <c r="O1186" s="161"/>
      <c r="P1186" s="161"/>
      <c r="Q1186" s="161"/>
      <c r="R1186" s="161"/>
      <c r="S1186" s="161"/>
      <c r="T1186" s="161"/>
      <c r="U1186" s="161"/>
      <c r="V1186" s="161"/>
      <c r="W1186" s="161"/>
      <c r="X1186" s="161"/>
      <c r="Y1186" s="161"/>
      <c r="Z1186" s="161"/>
      <c r="AA1186" s="161"/>
      <c r="AB1186" s="161"/>
      <c r="AC1186" s="161"/>
      <c r="AD1186" s="161"/>
      <c r="AE1186" s="161"/>
      <c r="AF1186" s="161"/>
      <c r="AG1186" s="161"/>
      <c r="AH1186" s="161"/>
      <c r="AI1186" s="161"/>
      <c r="AJ1186" s="161"/>
      <c r="AK1186" s="161"/>
      <c r="AL1186" s="161"/>
      <c r="AM1186" s="161"/>
      <c r="AN1186" s="161"/>
      <c r="AO1186" s="161"/>
      <c r="AP1186" s="161"/>
      <c r="AQ1186" s="161"/>
      <c r="AR1186" s="161"/>
      <c r="AS1186" s="161"/>
      <c r="AT1186" s="161"/>
      <c r="AU1186" s="161"/>
      <c r="AV1186" s="161"/>
      <c r="AW1186" s="161"/>
      <c r="AX1186" s="161"/>
      <c r="AY1186" s="161"/>
      <c r="AZ1186" s="161"/>
      <c r="BA1186" s="161"/>
      <c r="BB1186" s="161"/>
      <c r="BC1186" s="161"/>
      <c r="BD1186" s="161"/>
      <c r="BE1186" s="161"/>
      <c r="BF1186" s="161"/>
      <c r="BG1186" s="161"/>
      <c r="BH1186" s="161"/>
      <c r="BI1186" s="161"/>
      <c r="BJ1186" s="161"/>
      <c r="BK1186" s="161"/>
      <c r="BL1186" s="161"/>
      <c r="BM1186" s="161"/>
      <c r="BN1186" s="161"/>
      <c r="BO1186" s="161"/>
      <c r="BP1186" s="161"/>
      <c r="BQ1186" s="161"/>
      <c r="BR1186" s="161"/>
      <c r="BS1186" s="161"/>
      <c r="BT1186" s="161"/>
      <c r="BU1186" s="161"/>
      <c r="BV1186" s="161"/>
      <c r="BW1186" s="161"/>
      <c r="BX1186" s="161"/>
      <c r="BY1186" s="161"/>
      <c r="BZ1186" s="161"/>
      <c r="CA1186" s="161"/>
      <c r="CB1186" s="161"/>
      <c r="CC1186" s="161"/>
      <c r="CD1186" s="161"/>
      <c r="CE1186" s="161"/>
      <c r="CF1186" s="161"/>
      <c r="CG1186" s="161"/>
      <c r="CH1186" s="161"/>
      <c r="CI1186" s="161"/>
      <c r="CJ1186" s="161"/>
      <c r="CK1186" s="161"/>
      <c r="CL1186" s="161"/>
      <c r="CM1186" s="161"/>
      <c r="CN1186" s="161"/>
    </row>
    <row r="1187" spans="4:92" ht="14.25" customHeight="1" x14ac:dyDescent="0.35">
      <c r="E1187" s="15"/>
      <c r="F1187" s="15"/>
      <c r="G1187" s="15"/>
      <c r="H1187" s="15"/>
      <c r="I1187" s="15"/>
      <c r="J1187" s="15"/>
      <c r="K1187" s="15"/>
      <c r="L1187" s="15"/>
      <c r="M1187" s="15"/>
      <c r="N1187" s="15"/>
      <c r="O1187" s="15"/>
      <c r="P1187" s="15"/>
      <c r="Q1187" s="15"/>
      <c r="R1187" s="15"/>
      <c r="S1187" s="15"/>
      <c r="T1187" s="15"/>
      <c r="U1187" s="15"/>
      <c r="V1187" s="15"/>
      <c r="W1187" s="15"/>
      <c r="X1187" s="15"/>
      <c r="Y1187" s="15"/>
      <c r="Z1187" s="15"/>
      <c r="AA1187" s="15"/>
      <c r="AB1187" s="15"/>
      <c r="AC1187" s="15"/>
      <c r="AD1187" s="15"/>
      <c r="AE1187" s="15"/>
      <c r="AF1187" s="15"/>
      <c r="AG1187" s="15"/>
      <c r="AH1187" s="15"/>
      <c r="AI1187" s="15"/>
      <c r="AJ1187" s="15"/>
      <c r="AK1187" s="15"/>
      <c r="AL1187" s="15"/>
      <c r="AM1187" s="15"/>
      <c r="AN1187" s="15"/>
      <c r="AO1187" s="15"/>
      <c r="AP1187" s="15"/>
      <c r="AQ1187" s="15"/>
      <c r="AR1187" s="15"/>
      <c r="AS1187" s="15"/>
      <c r="BI1187" s="15"/>
      <c r="BJ1187" s="15"/>
      <c r="BK1187" s="15"/>
      <c r="BL1187" s="15"/>
      <c r="BM1187" s="15"/>
      <c r="BN1187" s="15"/>
      <c r="BO1187" s="15"/>
      <c r="BP1187" s="15"/>
      <c r="BQ1187" s="15"/>
      <c r="BR1187" s="15"/>
      <c r="BS1187" s="15"/>
      <c r="BT1187" s="15"/>
      <c r="BU1187" s="15"/>
      <c r="BV1187" s="15"/>
      <c r="BW1187" s="15"/>
    </row>
    <row r="1188" spans="4:92" ht="14.25" customHeight="1" x14ac:dyDescent="0.35">
      <c r="D1188" s="242" t="s">
        <v>260</v>
      </c>
      <c r="E1188" s="242"/>
      <c r="F1188" s="242"/>
      <c r="G1188" s="242"/>
      <c r="H1188" s="242"/>
      <c r="I1188" s="242"/>
      <c r="J1188" s="242"/>
      <c r="K1188" s="242"/>
      <c r="L1188" s="242"/>
      <c r="M1188" s="242"/>
      <c r="N1188" s="242"/>
      <c r="O1188" s="242"/>
      <c r="P1188" s="242"/>
      <c r="Q1188" s="242"/>
      <c r="R1188" s="242"/>
      <c r="S1188" s="242"/>
      <c r="T1188" s="242"/>
      <c r="U1188" s="242"/>
      <c r="V1188" s="242"/>
      <c r="W1188" s="242"/>
      <c r="X1188" s="242"/>
      <c r="Y1188" s="242"/>
      <c r="Z1188" s="242"/>
      <c r="AA1188" s="242"/>
      <c r="AB1188" s="242"/>
      <c r="AC1188" s="242"/>
      <c r="AD1188" s="242"/>
      <c r="AE1188" s="242"/>
      <c r="AF1188" s="242"/>
      <c r="AG1188" s="242"/>
      <c r="AH1188" s="242"/>
      <c r="AI1188" s="242"/>
      <c r="AJ1188" s="242"/>
      <c r="AK1188" s="242"/>
      <c r="AL1188" s="242"/>
      <c r="AM1188" s="242"/>
      <c r="AN1188" s="242"/>
      <c r="AO1188" s="242"/>
      <c r="AP1188" s="242"/>
      <c r="AQ1188" s="242"/>
      <c r="AR1188" s="242"/>
      <c r="AS1188" s="242"/>
      <c r="AT1188" s="242"/>
      <c r="AU1188" s="11"/>
      <c r="AV1188" s="235" t="s">
        <v>322</v>
      </c>
      <c r="AW1188" s="235"/>
      <c r="AX1188" s="235"/>
      <c r="AY1188" s="235"/>
      <c r="AZ1188" s="235"/>
      <c r="BA1188" s="235"/>
      <c r="BB1188" s="235"/>
      <c r="BC1188" s="235"/>
      <c r="BD1188" s="235"/>
      <c r="BE1188" s="235"/>
      <c r="BF1188" s="235"/>
      <c r="BG1188" s="235"/>
      <c r="BH1188" s="235"/>
      <c r="BI1188" s="235"/>
      <c r="BJ1188" s="235"/>
      <c r="BK1188" s="235"/>
      <c r="BL1188" s="235"/>
      <c r="BM1188" s="235"/>
      <c r="BN1188" s="235"/>
      <c r="BO1188" s="235"/>
      <c r="BP1188" s="235"/>
      <c r="BQ1188" s="235"/>
      <c r="BR1188" s="235"/>
      <c r="BS1188" s="235"/>
      <c r="BT1188" s="235"/>
      <c r="BU1188" s="235"/>
      <c r="BV1188" s="235"/>
      <c r="BW1188" s="235"/>
      <c r="BX1188" s="235"/>
      <c r="BY1188" s="235"/>
      <c r="BZ1188" s="235"/>
      <c r="CA1188" s="235"/>
      <c r="CB1188" s="235"/>
      <c r="CC1188" s="235"/>
      <c r="CD1188" s="235"/>
      <c r="CE1188" s="235"/>
      <c r="CF1188" s="235"/>
      <c r="CG1188" s="235"/>
      <c r="CH1188" s="235"/>
      <c r="CI1188" s="235"/>
      <c r="CJ1188" s="235"/>
      <c r="CK1188" s="235"/>
      <c r="CL1188" s="235"/>
      <c r="CM1188" s="235"/>
      <c r="CN1188" s="235"/>
    </row>
    <row r="1189" spans="4:92" ht="14.25" customHeight="1" x14ac:dyDescent="0.35">
      <c r="D1189" s="242"/>
      <c r="E1189" s="242"/>
      <c r="F1189" s="242"/>
      <c r="G1189" s="242"/>
      <c r="H1189" s="242"/>
      <c r="I1189" s="242"/>
      <c r="J1189" s="242"/>
      <c r="K1189" s="242"/>
      <c r="L1189" s="242"/>
      <c r="M1189" s="242"/>
      <c r="N1189" s="242"/>
      <c r="O1189" s="242"/>
      <c r="P1189" s="242"/>
      <c r="Q1189" s="242"/>
      <c r="R1189" s="242"/>
      <c r="S1189" s="242"/>
      <c r="T1189" s="242"/>
      <c r="U1189" s="242"/>
      <c r="V1189" s="242"/>
      <c r="W1189" s="242"/>
      <c r="X1189" s="242"/>
      <c r="Y1189" s="242"/>
      <c r="Z1189" s="242"/>
      <c r="AA1189" s="242"/>
      <c r="AB1189" s="242"/>
      <c r="AC1189" s="242"/>
      <c r="AD1189" s="242"/>
      <c r="AE1189" s="242"/>
      <c r="AF1189" s="242"/>
      <c r="AG1189" s="242"/>
      <c r="AH1189" s="242"/>
      <c r="AI1189" s="242"/>
      <c r="AJ1189" s="242"/>
      <c r="AK1189" s="242"/>
      <c r="AL1189" s="242"/>
      <c r="AM1189" s="242"/>
      <c r="AN1189" s="242"/>
      <c r="AO1189" s="242"/>
      <c r="AP1189" s="242"/>
      <c r="AQ1189" s="242"/>
      <c r="AR1189" s="242"/>
      <c r="AS1189" s="242"/>
      <c r="AT1189" s="242"/>
      <c r="AU1189" s="11"/>
      <c r="AV1189" s="235"/>
      <c r="AW1189" s="235"/>
      <c r="AX1189" s="235"/>
      <c r="AY1189" s="235"/>
      <c r="AZ1189" s="235"/>
      <c r="BA1189" s="235"/>
      <c r="BB1189" s="235"/>
      <c r="BC1189" s="235"/>
      <c r="BD1189" s="235"/>
      <c r="BE1189" s="235"/>
      <c r="BF1189" s="235"/>
      <c r="BG1189" s="235"/>
      <c r="BH1189" s="235"/>
      <c r="BI1189" s="235"/>
      <c r="BJ1189" s="235"/>
      <c r="BK1189" s="235"/>
      <c r="BL1189" s="235"/>
      <c r="BM1189" s="235"/>
      <c r="BN1189" s="235"/>
      <c r="BO1189" s="235"/>
      <c r="BP1189" s="235"/>
      <c r="BQ1189" s="235"/>
      <c r="BR1189" s="235"/>
      <c r="BS1189" s="235"/>
      <c r="BT1189" s="235"/>
      <c r="BU1189" s="235"/>
      <c r="BV1189" s="235"/>
      <c r="BW1189" s="235"/>
      <c r="BX1189" s="235"/>
      <c r="BY1189" s="235"/>
      <c r="BZ1189" s="235"/>
      <c r="CA1189" s="235"/>
      <c r="CB1189" s="235"/>
      <c r="CC1189" s="235"/>
      <c r="CD1189" s="235"/>
      <c r="CE1189" s="235"/>
      <c r="CF1189" s="235"/>
      <c r="CG1189" s="235"/>
      <c r="CH1189" s="235"/>
      <c r="CI1189" s="235"/>
      <c r="CJ1189" s="235"/>
      <c r="CK1189" s="235"/>
      <c r="CL1189" s="235"/>
      <c r="CM1189" s="235"/>
      <c r="CN1189" s="235"/>
    </row>
    <row r="1190" spans="4:92" ht="14.25" customHeight="1" x14ac:dyDescent="0.35">
      <c r="D1190" s="190" t="s">
        <v>261</v>
      </c>
      <c r="E1190" s="190"/>
      <c r="F1190" s="190"/>
      <c r="G1190" s="190"/>
      <c r="H1190" s="190"/>
      <c r="I1190" s="190"/>
      <c r="J1190" s="190"/>
      <c r="K1190" s="190"/>
      <c r="L1190" s="190"/>
      <c r="M1190" s="190"/>
      <c r="N1190" s="190"/>
      <c r="O1190" s="190">
        <v>2011</v>
      </c>
      <c r="P1190" s="190"/>
      <c r="Q1190" s="190"/>
      <c r="R1190" s="190"/>
      <c r="S1190" s="190"/>
      <c r="T1190" s="231">
        <v>2012</v>
      </c>
      <c r="U1190" s="232"/>
      <c r="V1190" s="232"/>
      <c r="W1190" s="232"/>
      <c r="X1190" s="233"/>
      <c r="Y1190" s="231">
        <v>2013</v>
      </c>
      <c r="Z1190" s="232"/>
      <c r="AA1190" s="232"/>
      <c r="AB1190" s="233"/>
      <c r="AC1190" s="231">
        <v>2014</v>
      </c>
      <c r="AD1190" s="232"/>
      <c r="AE1190" s="232"/>
      <c r="AF1190" s="233"/>
      <c r="AG1190" s="231">
        <v>2015</v>
      </c>
      <c r="AH1190" s="232"/>
      <c r="AI1190" s="232"/>
      <c r="AJ1190" s="233"/>
      <c r="AK1190" s="190">
        <v>2016</v>
      </c>
      <c r="AL1190" s="190"/>
      <c r="AM1190" s="190"/>
      <c r="AN1190" s="190"/>
      <c r="AO1190" s="190"/>
      <c r="AP1190" s="190">
        <v>2017</v>
      </c>
      <c r="AQ1190" s="190"/>
      <c r="AR1190" s="190"/>
      <c r="AS1190" s="190"/>
      <c r="AT1190" s="190"/>
      <c r="AU1190" s="15"/>
      <c r="AV1190" s="190" t="s">
        <v>323</v>
      </c>
      <c r="AW1190" s="190"/>
      <c r="AX1190" s="190"/>
      <c r="AY1190" s="190"/>
      <c r="AZ1190" s="190"/>
      <c r="BA1190" s="190"/>
      <c r="BB1190" s="190"/>
      <c r="BC1190" s="190"/>
      <c r="BD1190" s="190"/>
      <c r="BE1190" s="190"/>
      <c r="BF1190" s="190"/>
      <c r="BG1190" s="190"/>
      <c r="BH1190" s="190"/>
      <c r="BI1190" s="190"/>
      <c r="BJ1190" s="190"/>
      <c r="BK1190" s="190"/>
      <c r="BL1190" s="190"/>
      <c r="BM1190" s="190" t="s">
        <v>124</v>
      </c>
      <c r="BN1190" s="190"/>
      <c r="BO1190" s="190"/>
      <c r="BP1190" s="190"/>
      <c r="BQ1190" s="190"/>
      <c r="BR1190" s="190"/>
      <c r="BS1190" s="190" t="s">
        <v>187</v>
      </c>
      <c r="BT1190" s="190"/>
      <c r="BU1190" s="190"/>
      <c r="BV1190" s="190" t="s">
        <v>122</v>
      </c>
      <c r="BW1190" s="190"/>
      <c r="BX1190" s="190"/>
      <c r="BY1190" s="190"/>
      <c r="BZ1190" s="190"/>
      <c r="CA1190" s="190"/>
      <c r="CB1190" s="190" t="s">
        <v>187</v>
      </c>
      <c r="CC1190" s="190"/>
      <c r="CD1190" s="190"/>
      <c r="CE1190" s="190"/>
      <c r="CF1190" s="190" t="s">
        <v>123</v>
      </c>
      <c r="CG1190" s="190"/>
      <c r="CH1190" s="190"/>
      <c r="CI1190" s="190"/>
      <c r="CJ1190" s="190"/>
      <c r="CK1190" s="190"/>
      <c r="CL1190" s="190" t="s">
        <v>187</v>
      </c>
      <c r="CM1190" s="190"/>
      <c r="CN1190" s="190"/>
    </row>
    <row r="1191" spans="4:92" ht="14.25" customHeight="1" x14ac:dyDescent="0.35">
      <c r="D1191" s="190"/>
      <c r="E1191" s="190"/>
      <c r="F1191" s="190"/>
      <c r="G1191" s="190"/>
      <c r="H1191" s="190"/>
      <c r="I1191" s="190"/>
      <c r="J1191" s="190"/>
      <c r="K1191" s="190"/>
      <c r="L1191" s="190"/>
      <c r="M1191" s="190"/>
      <c r="N1191" s="190"/>
      <c r="O1191" s="190"/>
      <c r="P1191" s="190"/>
      <c r="Q1191" s="190"/>
      <c r="R1191" s="190"/>
      <c r="S1191" s="190"/>
      <c r="T1191" s="228"/>
      <c r="U1191" s="229"/>
      <c r="V1191" s="229"/>
      <c r="W1191" s="229"/>
      <c r="X1191" s="230"/>
      <c r="Y1191" s="228"/>
      <c r="Z1191" s="229"/>
      <c r="AA1191" s="229"/>
      <c r="AB1191" s="230"/>
      <c r="AC1191" s="228"/>
      <c r="AD1191" s="229"/>
      <c r="AE1191" s="229"/>
      <c r="AF1191" s="230"/>
      <c r="AG1191" s="228"/>
      <c r="AH1191" s="229"/>
      <c r="AI1191" s="229"/>
      <c r="AJ1191" s="230"/>
      <c r="AK1191" s="190"/>
      <c r="AL1191" s="190"/>
      <c r="AM1191" s="190"/>
      <c r="AN1191" s="190"/>
      <c r="AO1191" s="190"/>
      <c r="AP1191" s="190"/>
      <c r="AQ1191" s="190"/>
      <c r="AR1191" s="190"/>
      <c r="AS1191" s="190"/>
      <c r="AT1191" s="190"/>
      <c r="AU1191" s="15"/>
      <c r="AV1191" s="240" t="s">
        <v>325</v>
      </c>
      <c r="AW1191" s="240"/>
      <c r="AX1191" s="240"/>
      <c r="AY1191" s="240"/>
      <c r="AZ1191" s="240"/>
      <c r="BA1191" s="240"/>
      <c r="BB1191" s="240"/>
      <c r="BC1191" s="240"/>
      <c r="BD1191" s="240"/>
      <c r="BE1191" s="240"/>
      <c r="BF1191" s="240"/>
      <c r="BG1191" s="240"/>
      <c r="BH1191" s="240"/>
      <c r="BI1191" s="240"/>
      <c r="BJ1191" s="240"/>
      <c r="BK1191" s="240"/>
      <c r="BL1191" s="240"/>
      <c r="BM1191" s="241">
        <v>53427</v>
      </c>
      <c r="BN1191" s="241"/>
      <c r="BO1191" s="241"/>
      <c r="BP1191" s="241"/>
      <c r="BQ1191" s="241"/>
      <c r="BR1191" s="241"/>
      <c r="BS1191" s="165">
        <v>100</v>
      </c>
      <c r="BT1191" s="165"/>
      <c r="BU1191" s="165"/>
      <c r="BV1191" s="241">
        <v>52194</v>
      </c>
      <c r="BW1191" s="241"/>
      <c r="BX1191" s="241"/>
      <c r="BY1191" s="241"/>
      <c r="BZ1191" s="241"/>
      <c r="CA1191" s="241"/>
      <c r="CB1191" s="165">
        <v>100</v>
      </c>
      <c r="CC1191" s="165"/>
      <c r="CD1191" s="165"/>
      <c r="CE1191" s="165"/>
      <c r="CF1191" s="241">
        <v>1233</v>
      </c>
      <c r="CG1191" s="241"/>
      <c r="CH1191" s="241"/>
      <c r="CI1191" s="241"/>
      <c r="CJ1191" s="241"/>
      <c r="CK1191" s="241"/>
      <c r="CL1191" s="165">
        <v>100</v>
      </c>
      <c r="CM1191" s="165"/>
      <c r="CN1191" s="165"/>
    </row>
    <row r="1192" spans="4:92" ht="14.25" customHeight="1" x14ac:dyDescent="0.35">
      <c r="D1192" s="190"/>
      <c r="E1192" s="190"/>
      <c r="F1192" s="190"/>
      <c r="G1192" s="190"/>
      <c r="H1192" s="190"/>
      <c r="I1192" s="190"/>
      <c r="J1192" s="190"/>
      <c r="K1192" s="190"/>
      <c r="L1192" s="190"/>
      <c r="M1192" s="190"/>
      <c r="N1192" s="190"/>
      <c r="O1192" s="190"/>
      <c r="P1192" s="190"/>
      <c r="Q1192" s="190"/>
      <c r="R1192" s="190"/>
      <c r="S1192" s="190"/>
      <c r="T1192" s="236"/>
      <c r="U1192" s="237"/>
      <c r="V1192" s="237"/>
      <c r="W1192" s="237"/>
      <c r="X1192" s="238"/>
      <c r="Y1192" s="236"/>
      <c r="Z1192" s="237"/>
      <c r="AA1192" s="237"/>
      <c r="AB1192" s="238"/>
      <c r="AC1192" s="236"/>
      <c r="AD1192" s="237"/>
      <c r="AE1192" s="237"/>
      <c r="AF1192" s="238"/>
      <c r="AG1192" s="236"/>
      <c r="AH1192" s="237"/>
      <c r="AI1192" s="237"/>
      <c r="AJ1192" s="238"/>
      <c r="AK1192" s="190"/>
      <c r="AL1192" s="190"/>
      <c r="AM1192" s="190"/>
      <c r="AN1192" s="190"/>
      <c r="AO1192" s="190"/>
      <c r="AP1192" s="190"/>
      <c r="AQ1192" s="190"/>
      <c r="AR1192" s="190"/>
      <c r="AS1192" s="190"/>
      <c r="AT1192" s="190"/>
      <c r="AU1192" s="15"/>
      <c r="AV1192" s="240" t="s">
        <v>326</v>
      </c>
      <c r="AW1192" s="240"/>
      <c r="AX1192" s="240"/>
      <c r="AY1192" s="240"/>
      <c r="AZ1192" s="240"/>
      <c r="BA1192" s="240"/>
      <c r="BB1192" s="240"/>
      <c r="BC1192" s="240"/>
      <c r="BD1192" s="240"/>
      <c r="BE1192" s="240"/>
      <c r="BF1192" s="240"/>
      <c r="BG1192" s="240"/>
      <c r="BH1192" s="240"/>
      <c r="BI1192" s="240"/>
      <c r="BJ1192" s="240"/>
      <c r="BK1192" s="240"/>
      <c r="BL1192" s="240"/>
      <c r="BM1192" s="241">
        <v>38638</v>
      </c>
      <c r="BN1192" s="241"/>
      <c r="BO1192" s="241"/>
      <c r="BP1192" s="241"/>
      <c r="BQ1192" s="241"/>
      <c r="BR1192" s="241"/>
      <c r="BS1192" s="165">
        <v>71.81</v>
      </c>
      <c r="BT1192" s="165"/>
      <c r="BU1192" s="165"/>
      <c r="BV1192" s="241">
        <v>37359</v>
      </c>
      <c r="BW1192" s="241"/>
      <c r="BX1192" s="241"/>
      <c r="BY1192" s="241"/>
      <c r="BZ1192" s="241"/>
      <c r="CA1192" s="241"/>
      <c r="CB1192" s="165">
        <v>71.58</v>
      </c>
      <c r="CC1192" s="165"/>
      <c r="CD1192" s="165"/>
      <c r="CE1192" s="165"/>
      <c r="CF1192" s="241">
        <v>1009</v>
      </c>
      <c r="CG1192" s="241"/>
      <c r="CH1192" s="241"/>
      <c r="CI1192" s="241"/>
      <c r="CJ1192" s="241"/>
      <c r="CK1192" s="241"/>
      <c r="CL1192" s="165">
        <v>81.83</v>
      </c>
      <c r="CM1192" s="165"/>
      <c r="CN1192" s="165"/>
    </row>
    <row r="1193" spans="4:92" ht="14.25" customHeight="1" x14ac:dyDescent="0.35">
      <c r="D1193" s="240" t="s">
        <v>262</v>
      </c>
      <c r="E1193" s="240"/>
      <c r="F1193" s="240"/>
      <c r="G1193" s="240"/>
      <c r="H1193" s="240"/>
      <c r="I1193" s="240"/>
      <c r="J1193" s="240"/>
      <c r="K1193" s="240"/>
      <c r="L1193" s="240"/>
      <c r="M1193" s="240"/>
      <c r="N1193" s="240"/>
      <c r="O1193" s="246">
        <v>33.9</v>
      </c>
      <c r="P1193" s="247"/>
      <c r="Q1193" s="247"/>
      <c r="R1193" s="247"/>
      <c r="S1193" s="248"/>
      <c r="T1193" s="246">
        <v>32.1</v>
      </c>
      <c r="U1193" s="247"/>
      <c r="V1193" s="247"/>
      <c r="W1193" s="247"/>
      <c r="X1193" s="248"/>
      <c r="Y1193" s="246">
        <v>28.4</v>
      </c>
      <c r="Z1193" s="247"/>
      <c r="AA1193" s="247"/>
      <c r="AB1193" s="248"/>
      <c r="AC1193" s="246">
        <v>24.2</v>
      </c>
      <c r="AD1193" s="247"/>
      <c r="AE1193" s="247"/>
      <c r="AF1193" s="248"/>
      <c r="AG1193" s="246">
        <v>26.2</v>
      </c>
      <c r="AH1193" s="247"/>
      <c r="AI1193" s="247"/>
      <c r="AJ1193" s="248"/>
      <c r="AK1193" s="243">
        <v>25.1</v>
      </c>
      <c r="AL1193" s="244"/>
      <c r="AM1193" s="244"/>
      <c r="AN1193" s="244"/>
      <c r="AO1193" s="245"/>
      <c r="AP1193" s="243">
        <v>26.4</v>
      </c>
      <c r="AQ1193" s="244"/>
      <c r="AR1193" s="244"/>
      <c r="AS1193" s="244"/>
      <c r="AT1193" s="245"/>
      <c r="AU1193" s="15"/>
      <c r="AV1193" s="240" t="s">
        <v>327</v>
      </c>
      <c r="AW1193" s="240"/>
      <c r="AX1193" s="240"/>
      <c r="AY1193" s="240"/>
      <c r="AZ1193" s="240"/>
      <c r="BA1193" s="240"/>
      <c r="BB1193" s="240"/>
      <c r="BC1193" s="240"/>
      <c r="BD1193" s="240"/>
      <c r="BE1193" s="240"/>
      <c r="BF1193" s="240"/>
      <c r="BG1193" s="240"/>
      <c r="BH1193" s="240"/>
      <c r="BI1193" s="240"/>
      <c r="BJ1193" s="240"/>
      <c r="BK1193" s="240"/>
      <c r="BL1193" s="240"/>
      <c r="BM1193" s="241">
        <v>15059</v>
      </c>
      <c r="BN1193" s="241"/>
      <c r="BO1193" s="241"/>
      <c r="BP1193" s="241"/>
      <c r="BQ1193" s="241"/>
      <c r="BR1193" s="241"/>
      <c r="BS1193" s="165">
        <v>28.19</v>
      </c>
      <c r="BT1193" s="165"/>
      <c r="BU1193" s="165"/>
      <c r="BV1193" s="241">
        <v>14835</v>
      </c>
      <c r="BW1193" s="241"/>
      <c r="BX1193" s="241"/>
      <c r="BY1193" s="241"/>
      <c r="BZ1193" s="241"/>
      <c r="CA1193" s="241"/>
      <c r="CB1193" s="165">
        <v>28.42</v>
      </c>
      <c r="CC1193" s="165"/>
      <c r="CD1193" s="165"/>
      <c r="CE1193" s="165"/>
      <c r="CF1193" s="241">
        <v>224</v>
      </c>
      <c r="CG1193" s="241"/>
      <c r="CH1193" s="241"/>
      <c r="CI1193" s="241"/>
      <c r="CJ1193" s="241"/>
      <c r="CK1193" s="241"/>
      <c r="CL1193" s="165">
        <v>18.170000000000002</v>
      </c>
      <c r="CM1193" s="165"/>
      <c r="CN1193" s="165"/>
    </row>
    <row r="1194" spans="4:92" ht="14.25" customHeight="1" x14ac:dyDescent="0.35">
      <c r="D1194" s="240" t="s">
        <v>263</v>
      </c>
      <c r="E1194" s="240"/>
      <c r="F1194" s="240"/>
      <c r="G1194" s="240"/>
      <c r="H1194" s="240"/>
      <c r="I1194" s="240"/>
      <c r="J1194" s="240"/>
      <c r="K1194" s="240"/>
      <c r="L1194" s="240"/>
      <c r="M1194" s="240"/>
      <c r="N1194" s="240"/>
      <c r="O1194" s="246">
        <v>8.4</v>
      </c>
      <c r="P1194" s="247"/>
      <c r="Q1194" s="247"/>
      <c r="R1194" s="247"/>
      <c r="S1194" s="248"/>
      <c r="T1194" s="246">
        <v>8.1999999999999993</v>
      </c>
      <c r="U1194" s="247"/>
      <c r="V1194" s="247"/>
      <c r="W1194" s="247"/>
      <c r="X1194" s="248"/>
      <c r="Y1194" s="246">
        <v>6.6</v>
      </c>
      <c r="Z1194" s="247"/>
      <c r="AA1194" s="247"/>
      <c r="AB1194" s="248"/>
      <c r="AC1194" s="246">
        <v>4.5</v>
      </c>
      <c r="AD1194" s="247"/>
      <c r="AE1194" s="247"/>
      <c r="AF1194" s="248"/>
      <c r="AG1194" s="246">
        <v>6.1</v>
      </c>
      <c r="AH1194" s="247"/>
      <c r="AI1194" s="247"/>
      <c r="AJ1194" s="248"/>
      <c r="AK1194" s="243">
        <v>5.7</v>
      </c>
      <c r="AL1194" s="244"/>
      <c r="AM1194" s="244"/>
      <c r="AN1194" s="244"/>
      <c r="AO1194" s="245"/>
      <c r="AP1194" s="243">
        <v>5.7</v>
      </c>
      <c r="AQ1194" s="244"/>
      <c r="AR1194" s="244"/>
      <c r="AS1194" s="244"/>
      <c r="AT1194" s="245"/>
      <c r="AU1194" s="15"/>
      <c r="AV1194" s="240" t="s">
        <v>328</v>
      </c>
      <c r="AW1194" s="240"/>
      <c r="AX1194" s="240"/>
      <c r="AY1194" s="240"/>
      <c r="AZ1194" s="240"/>
      <c r="BA1194" s="240"/>
      <c r="BB1194" s="240"/>
      <c r="BC1194" s="240"/>
      <c r="BD1194" s="240"/>
      <c r="BE1194" s="240"/>
      <c r="BF1194" s="240"/>
      <c r="BG1194" s="240"/>
      <c r="BH1194" s="240"/>
      <c r="BI1194" s="240"/>
      <c r="BJ1194" s="240"/>
      <c r="BK1194" s="240"/>
      <c r="BL1194" s="240"/>
      <c r="BM1194" s="241">
        <v>9755</v>
      </c>
      <c r="BN1194" s="241"/>
      <c r="BO1194" s="241"/>
      <c r="BP1194" s="241"/>
      <c r="BQ1194" s="241"/>
      <c r="BR1194" s="241"/>
      <c r="BS1194" s="165">
        <v>18.260000000000002</v>
      </c>
      <c r="BT1194" s="165"/>
      <c r="BU1194" s="165"/>
      <c r="BV1194" s="241">
        <v>9684</v>
      </c>
      <c r="BW1194" s="241"/>
      <c r="BX1194" s="241"/>
      <c r="BY1194" s="241"/>
      <c r="BZ1194" s="241"/>
      <c r="CA1194" s="241"/>
      <c r="CB1194" s="165">
        <v>18.55</v>
      </c>
      <c r="CC1194" s="165"/>
      <c r="CD1194" s="165"/>
      <c r="CE1194" s="165"/>
      <c r="CF1194" s="241">
        <v>71</v>
      </c>
      <c r="CG1194" s="241"/>
      <c r="CH1194" s="241"/>
      <c r="CI1194" s="241"/>
      <c r="CJ1194" s="241"/>
      <c r="CK1194" s="241"/>
      <c r="CL1194" s="165">
        <v>5.76</v>
      </c>
      <c r="CM1194" s="165"/>
      <c r="CN1194" s="165"/>
    </row>
    <row r="1195" spans="4:92" ht="14.25" customHeight="1" x14ac:dyDescent="0.35">
      <c r="D1195" s="240" t="s">
        <v>264</v>
      </c>
      <c r="E1195" s="240"/>
      <c r="F1195" s="240"/>
      <c r="G1195" s="240"/>
      <c r="H1195" s="240"/>
      <c r="I1195" s="240"/>
      <c r="J1195" s="240"/>
      <c r="K1195" s="240"/>
      <c r="L1195" s="240"/>
      <c r="M1195" s="240"/>
      <c r="N1195" s="240"/>
      <c r="O1195" s="246">
        <v>0.53700000000000003</v>
      </c>
      <c r="P1195" s="247"/>
      <c r="Q1195" s="247"/>
      <c r="R1195" s="247"/>
      <c r="S1195" s="248"/>
      <c r="T1195" s="246">
        <v>0.52300000000000002</v>
      </c>
      <c r="U1195" s="247"/>
      <c r="V1195" s="247"/>
      <c r="W1195" s="247"/>
      <c r="X1195" s="248"/>
      <c r="Y1195" s="246">
        <v>0.498</v>
      </c>
      <c r="Z1195" s="247"/>
      <c r="AA1195" s="247"/>
      <c r="AB1195" s="248"/>
      <c r="AC1195" s="246">
        <v>0.49299999999999999</v>
      </c>
      <c r="AD1195" s="247"/>
      <c r="AE1195" s="247"/>
      <c r="AF1195" s="248"/>
      <c r="AG1195" s="246">
        <v>0.48499999999999999</v>
      </c>
      <c r="AH1195" s="247"/>
      <c r="AI1195" s="247"/>
      <c r="AJ1195" s="248"/>
      <c r="AK1195" s="243">
        <v>0.46500000000000002</v>
      </c>
      <c r="AL1195" s="244"/>
      <c r="AM1195" s="244"/>
      <c r="AN1195" s="244"/>
      <c r="AO1195" s="245"/>
      <c r="AP1195" s="243">
        <v>0.50800000000000001</v>
      </c>
      <c r="AQ1195" s="244"/>
      <c r="AR1195" s="244"/>
      <c r="AS1195" s="244"/>
      <c r="AT1195" s="245"/>
      <c r="AU1195" s="15"/>
      <c r="AV1195" s="240" t="s">
        <v>329</v>
      </c>
      <c r="AW1195" s="240"/>
      <c r="AX1195" s="240"/>
      <c r="AY1195" s="240"/>
      <c r="AZ1195" s="240"/>
      <c r="BA1195" s="240"/>
      <c r="BB1195" s="240"/>
      <c r="BC1195" s="240"/>
      <c r="BD1195" s="240"/>
      <c r="BE1195" s="240"/>
      <c r="BF1195" s="240"/>
      <c r="BG1195" s="240"/>
      <c r="BH1195" s="240"/>
      <c r="BI1195" s="240"/>
      <c r="BJ1195" s="240"/>
      <c r="BK1195" s="240"/>
      <c r="BL1195" s="240"/>
      <c r="BM1195" s="241">
        <v>5304</v>
      </c>
      <c r="BN1195" s="241"/>
      <c r="BO1195" s="241"/>
      <c r="BP1195" s="241"/>
      <c r="BQ1195" s="241"/>
      <c r="BR1195" s="241"/>
      <c r="BS1195" s="165">
        <v>9.93</v>
      </c>
      <c r="BT1195" s="165"/>
      <c r="BU1195" s="165"/>
      <c r="BV1195" s="241">
        <v>5151</v>
      </c>
      <c r="BW1195" s="241"/>
      <c r="BX1195" s="241"/>
      <c r="BY1195" s="241"/>
      <c r="BZ1195" s="241"/>
      <c r="CA1195" s="241"/>
      <c r="CB1195" s="165">
        <v>9.8699999999999992</v>
      </c>
      <c r="CC1195" s="165"/>
      <c r="CD1195" s="165"/>
      <c r="CE1195" s="165"/>
      <c r="CF1195" s="241">
        <v>153</v>
      </c>
      <c r="CG1195" s="241"/>
      <c r="CH1195" s="241"/>
      <c r="CI1195" s="241"/>
      <c r="CJ1195" s="241"/>
      <c r="CK1195" s="241"/>
      <c r="CL1195" s="165">
        <v>12.41</v>
      </c>
      <c r="CM1195" s="165"/>
      <c r="CN1195" s="165"/>
    </row>
    <row r="1196" spans="4:92" ht="14.25" customHeight="1" x14ac:dyDescent="0.35">
      <c r="D1196" s="161" t="s">
        <v>324</v>
      </c>
      <c r="E1196" s="161"/>
      <c r="F1196" s="161"/>
      <c r="G1196" s="161"/>
      <c r="H1196" s="161"/>
      <c r="I1196" s="161"/>
      <c r="J1196" s="161"/>
      <c r="K1196" s="161"/>
      <c r="L1196" s="161"/>
      <c r="M1196" s="161"/>
      <c r="N1196" s="161"/>
      <c r="O1196" s="161"/>
      <c r="P1196" s="161"/>
      <c r="Q1196" s="161"/>
      <c r="R1196" s="161"/>
      <c r="S1196" s="161"/>
      <c r="T1196" s="161"/>
      <c r="U1196" s="161"/>
      <c r="V1196" s="161"/>
      <c r="W1196" s="161"/>
      <c r="X1196" s="161"/>
      <c r="Y1196" s="161"/>
      <c r="Z1196" s="161"/>
      <c r="AA1196" s="161"/>
      <c r="AB1196" s="161"/>
      <c r="AC1196" s="161"/>
      <c r="AD1196" s="161"/>
      <c r="AE1196" s="161"/>
      <c r="AF1196" s="161"/>
      <c r="AG1196" s="161"/>
      <c r="AH1196" s="161"/>
      <c r="AI1196" s="161"/>
      <c r="AJ1196" s="161"/>
      <c r="AK1196" s="161"/>
      <c r="AL1196" s="161"/>
      <c r="AM1196" s="161"/>
      <c r="AN1196" s="161"/>
      <c r="AO1196" s="161"/>
      <c r="AP1196" s="161"/>
      <c r="AQ1196" s="161"/>
      <c r="AR1196" s="161"/>
      <c r="AS1196" s="161"/>
      <c r="AT1196" s="161"/>
      <c r="AU1196" s="15"/>
      <c r="AV1196" s="239" t="s">
        <v>333</v>
      </c>
      <c r="AW1196" s="239"/>
      <c r="AX1196" s="239"/>
      <c r="AY1196" s="239"/>
      <c r="AZ1196" s="239"/>
      <c r="BA1196" s="239"/>
      <c r="BB1196" s="239"/>
      <c r="BC1196" s="239"/>
      <c r="BD1196" s="239"/>
      <c r="BE1196" s="239"/>
      <c r="BF1196" s="239"/>
      <c r="BG1196" s="239"/>
      <c r="BH1196" s="239"/>
      <c r="BI1196" s="239"/>
      <c r="BJ1196" s="239"/>
      <c r="BK1196" s="239"/>
      <c r="BL1196" s="239"/>
      <c r="BM1196" s="239"/>
      <c r="BN1196" s="239"/>
      <c r="BO1196" s="239"/>
      <c r="BP1196" s="239"/>
      <c r="BQ1196" s="239"/>
      <c r="BR1196" s="239"/>
      <c r="BS1196" s="239"/>
      <c r="BT1196" s="239"/>
      <c r="BU1196" s="239"/>
      <c r="BV1196" s="239"/>
      <c r="BW1196" s="239"/>
      <c r="BX1196" s="239"/>
      <c r="BY1196" s="239"/>
      <c r="BZ1196" s="239"/>
      <c r="CA1196" s="239"/>
      <c r="CB1196" s="239"/>
      <c r="CC1196" s="239"/>
      <c r="CD1196" s="239"/>
      <c r="CE1196" s="239"/>
      <c r="CF1196" s="239"/>
      <c r="CG1196" s="239"/>
      <c r="CH1196" s="239"/>
      <c r="CI1196" s="239"/>
      <c r="CJ1196" s="239"/>
      <c r="CK1196" s="239"/>
      <c r="CL1196" s="239"/>
      <c r="CM1196" s="239"/>
      <c r="CN1196" s="239"/>
    </row>
    <row r="1197" spans="4:92" ht="14.25" customHeight="1" x14ac:dyDescent="0.35">
      <c r="E1197" s="5"/>
      <c r="F1197" s="5"/>
      <c r="G1197" s="5"/>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15"/>
      <c r="BJ1197" s="15"/>
      <c r="BK1197" s="15"/>
      <c r="BL1197" s="15"/>
      <c r="BM1197" s="15"/>
      <c r="BN1197" s="15"/>
      <c r="BO1197" s="15"/>
      <c r="BP1197" s="15"/>
      <c r="BQ1197" s="15"/>
      <c r="BR1197" s="15"/>
      <c r="BS1197" s="15"/>
      <c r="BT1197" s="15"/>
      <c r="BU1197" s="15"/>
      <c r="BV1197" s="15"/>
      <c r="BW1197" s="15"/>
    </row>
    <row r="1198" spans="4:92" ht="14.25" customHeight="1" x14ac:dyDescent="0.35">
      <c r="D1198" s="234" t="s">
        <v>1413</v>
      </c>
      <c r="E1198" s="234"/>
      <c r="F1198" s="234"/>
      <c r="G1198" s="234"/>
      <c r="H1198" s="234"/>
      <c r="I1198" s="234"/>
      <c r="J1198" s="234"/>
      <c r="K1198" s="234"/>
      <c r="L1198" s="234"/>
      <c r="M1198" s="234"/>
      <c r="N1198" s="234"/>
      <c r="O1198" s="234"/>
      <c r="P1198" s="234"/>
      <c r="Q1198" s="234"/>
      <c r="R1198" s="234"/>
      <c r="S1198" s="234"/>
      <c r="T1198" s="234"/>
      <c r="U1198" s="234"/>
      <c r="V1198" s="234"/>
      <c r="W1198" s="234"/>
      <c r="X1198" s="234"/>
      <c r="Y1198" s="234"/>
      <c r="Z1198" s="234"/>
      <c r="AA1198" s="234"/>
      <c r="AB1198" s="234"/>
      <c r="AC1198" s="234"/>
      <c r="AD1198" s="234"/>
      <c r="AE1198" s="234"/>
      <c r="AF1198" s="234"/>
      <c r="AG1198" s="234"/>
      <c r="AH1198" s="234"/>
      <c r="AI1198" s="234"/>
      <c r="AJ1198" s="234"/>
      <c r="AK1198" s="234"/>
      <c r="AL1198" s="234"/>
      <c r="AM1198" s="234"/>
      <c r="AN1198" s="234"/>
      <c r="AO1198" s="234"/>
      <c r="AP1198" s="234"/>
      <c r="AQ1198" s="234"/>
      <c r="AR1198" s="234"/>
      <c r="AS1198" s="234"/>
      <c r="AT1198" s="234"/>
      <c r="AU1198" s="234"/>
      <c r="AV1198" s="234"/>
      <c r="AW1198" s="234"/>
      <c r="AX1198" s="234"/>
      <c r="AY1198" s="234"/>
      <c r="AZ1198" s="234"/>
      <c r="BA1198" s="234"/>
      <c r="BB1198" s="234"/>
      <c r="BC1198" s="234"/>
      <c r="BD1198" s="234"/>
      <c r="BE1198" s="234"/>
      <c r="BF1198" s="234"/>
      <c r="BG1198" s="234"/>
      <c r="BH1198" s="234"/>
      <c r="BI1198" s="234"/>
      <c r="BJ1198" s="234"/>
      <c r="BK1198" s="234"/>
      <c r="BL1198" s="234"/>
      <c r="BM1198" s="234"/>
      <c r="BN1198" s="234"/>
      <c r="BO1198" s="234"/>
      <c r="BP1198" s="234"/>
      <c r="BQ1198" s="234"/>
      <c r="BR1198" s="234"/>
      <c r="BS1198" s="234"/>
      <c r="BT1198" s="234"/>
      <c r="BU1198" s="234"/>
      <c r="BV1198" s="234"/>
      <c r="BW1198" s="234"/>
      <c r="BX1198" s="234"/>
      <c r="BY1198" s="234"/>
      <c r="BZ1198" s="234"/>
      <c r="CA1198" s="234"/>
      <c r="CB1198" s="234"/>
      <c r="CC1198" s="234"/>
      <c r="CD1198" s="234"/>
      <c r="CE1198" s="234"/>
      <c r="CF1198" s="234"/>
      <c r="CG1198" s="234"/>
      <c r="CH1198" s="234"/>
      <c r="CI1198" s="234"/>
      <c r="CJ1198" s="234"/>
      <c r="CK1198" s="234"/>
      <c r="CL1198" s="234"/>
      <c r="CM1198" s="234"/>
      <c r="CN1198" s="234"/>
    </row>
    <row r="1199" spans="4:92" ht="14.25" customHeight="1" x14ac:dyDescent="0.35">
      <c r="D1199" s="234"/>
      <c r="E1199" s="234"/>
      <c r="F1199" s="234"/>
      <c r="G1199" s="234"/>
      <c r="H1199" s="234"/>
      <c r="I1199" s="234"/>
      <c r="J1199" s="234"/>
      <c r="K1199" s="234"/>
      <c r="L1199" s="234"/>
      <c r="M1199" s="234"/>
      <c r="N1199" s="234"/>
      <c r="O1199" s="234"/>
      <c r="P1199" s="234"/>
      <c r="Q1199" s="234"/>
      <c r="R1199" s="234"/>
      <c r="S1199" s="234"/>
      <c r="T1199" s="234"/>
      <c r="U1199" s="234"/>
      <c r="V1199" s="234"/>
      <c r="W1199" s="234"/>
      <c r="X1199" s="234"/>
      <c r="Y1199" s="234"/>
      <c r="Z1199" s="234"/>
      <c r="AA1199" s="234"/>
      <c r="AB1199" s="234"/>
      <c r="AC1199" s="234"/>
      <c r="AD1199" s="234"/>
      <c r="AE1199" s="234"/>
      <c r="AF1199" s="234"/>
      <c r="AG1199" s="234"/>
      <c r="AH1199" s="234"/>
      <c r="AI1199" s="234"/>
      <c r="AJ1199" s="234"/>
      <c r="AK1199" s="234"/>
      <c r="AL1199" s="234"/>
      <c r="AM1199" s="234"/>
      <c r="AN1199" s="234"/>
      <c r="AO1199" s="234"/>
      <c r="AP1199" s="234"/>
      <c r="AQ1199" s="234"/>
      <c r="AR1199" s="234"/>
      <c r="AS1199" s="234"/>
      <c r="AT1199" s="234"/>
      <c r="AU1199" s="234"/>
      <c r="AV1199" s="234"/>
      <c r="AW1199" s="234"/>
      <c r="AX1199" s="234"/>
      <c r="AY1199" s="234"/>
      <c r="AZ1199" s="234"/>
      <c r="BA1199" s="234"/>
      <c r="BB1199" s="234"/>
      <c r="BC1199" s="234"/>
      <c r="BD1199" s="234"/>
      <c r="BE1199" s="234"/>
      <c r="BF1199" s="234"/>
      <c r="BG1199" s="234"/>
      <c r="BH1199" s="234"/>
      <c r="BI1199" s="234"/>
      <c r="BJ1199" s="234"/>
      <c r="BK1199" s="234"/>
      <c r="BL1199" s="234"/>
      <c r="BM1199" s="234"/>
      <c r="BN1199" s="234"/>
      <c r="BO1199" s="234"/>
      <c r="BP1199" s="234"/>
      <c r="BQ1199" s="234"/>
      <c r="BR1199" s="234"/>
      <c r="BS1199" s="234"/>
      <c r="BT1199" s="234"/>
      <c r="BU1199" s="234"/>
      <c r="BV1199" s="234"/>
      <c r="BW1199" s="234"/>
      <c r="BX1199" s="234"/>
      <c r="BY1199" s="234"/>
      <c r="BZ1199" s="234"/>
      <c r="CA1199" s="234"/>
      <c r="CB1199" s="234"/>
      <c r="CC1199" s="234"/>
      <c r="CD1199" s="234"/>
      <c r="CE1199" s="234"/>
      <c r="CF1199" s="234"/>
      <c r="CG1199" s="234"/>
      <c r="CH1199" s="234"/>
      <c r="CI1199" s="234"/>
      <c r="CJ1199" s="234"/>
      <c r="CK1199" s="234"/>
      <c r="CL1199" s="234"/>
      <c r="CM1199" s="234"/>
      <c r="CN1199" s="234"/>
    </row>
    <row r="1200" spans="4:92" ht="14.25" customHeight="1" x14ac:dyDescent="0.35">
      <c r="E1200" s="15"/>
      <c r="F1200" s="15"/>
      <c r="G1200" s="15"/>
      <c r="H1200" s="15"/>
      <c r="I1200" s="15"/>
      <c r="J1200" s="15"/>
      <c r="K1200" s="15"/>
      <c r="L1200" s="15"/>
      <c r="M1200" s="15"/>
      <c r="N1200" s="15"/>
      <c r="O1200" s="15"/>
      <c r="P1200" s="15"/>
      <c r="Q1200" s="15"/>
      <c r="R1200" s="15"/>
      <c r="S1200" s="15"/>
      <c r="T1200" s="15"/>
      <c r="U1200" s="15"/>
      <c r="V1200" s="15"/>
      <c r="W1200" s="15"/>
      <c r="X1200" s="15"/>
      <c r="Y1200" s="15"/>
      <c r="Z1200" s="15"/>
      <c r="AA1200" s="15"/>
      <c r="AB1200" s="15"/>
      <c r="AC1200" s="15"/>
      <c r="AD1200" s="15"/>
      <c r="AE1200" s="15"/>
      <c r="AF1200" s="15"/>
      <c r="AG1200" s="15"/>
      <c r="AH1200" s="15"/>
      <c r="AI1200" s="15"/>
      <c r="AJ1200" s="15"/>
      <c r="AK1200" s="15"/>
      <c r="AL1200" s="15"/>
      <c r="AM1200" s="15"/>
      <c r="AN1200" s="15"/>
      <c r="AO1200" s="15"/>
      <c r="AP1200" s="15"/>
      <c r="AQ1200" s="15"/>
      <c r="AR1200" s="15"/>
      <c r="AS1200" s="15"/>
      <c r="AT1200" s="15"/>
      <c r="AU1200" s="15"/>
      <c r="AV1200" s="15"/>
      <c r="AW1200" s="15"/>
      <c r="AX1200" s="15"/>
      <c r="AY1200" s="15"/>
      <c r="AZ1200" s="15"/>
      <c r="BA1200" s="15"/>
      <c r="BB1200" s="15"/>
      <c r="BC1200" s="15"/>
      <c r="BD1200" s="15"/>
      <c r="BE1200" s="15"/>
      <c r="BF1200" s="15"/>
      <c r="BG1200" s="15"/>
      <c r="BH1200" s="15"/>
      <c r="BI1200" s="15"/>
      <c r="BJ1200" s="15"/>
      <c r="BK1200" s="15"/>
      <c r="BL1200" s="15"/>
      <c r="BM1200" s="15"/>
      <c r="BN1200" s="15"/>
      <c r="BO1200" s="15"/>
      <c r="BP1200" s="15"/>
      <c r="BQ1200" s="15"/>
      <c r="BR1200" s="15"/>
      <c r="BS1200" s="15"/>
      <c r="BT1200" s="15"/>
      <c r="BU1200" s="15"/>
      <c r="BV1200" s="15"/>
      <c r="BW1200" s="15"/>
    </row>
    <row r="1201" spans="1:139" ht="14.25" customHeight="1" x14ac:dyDescent="0.35">
      <c r="D1201" s="292" t="s">
        <v>265</v>
      </c>
      <c r="E1201" s="292"/>
      <c r="F1201" s="292"/>
      <c r="G1201" s="292"/>
      <c r="H1201" s="292"/>
      <c r="I1201" s="292"/>
      <c r="J1201" s="292"/>
      <c r="K1201" s="292"/>
      <c r="L1201" s="292"/>
      <c r="M1201" s="292"/>
      <c r="N1201" s="292"/>
      <c r="O1201" s="292"/>
      <c r="P1201" s="292"/>
      <c r="Q1201" s="292"/>
      <c r="R1201" s="292"/>
      <c r="S1201" s="292" t="s">
        <v>268</v>
      </c>
      <c r="T1201" s="292"/>
      <c r="U1201" s="292"/>
      <c r="V1201" s="292"/>
      <c r="W1201" s="292"/>
      <c r="X1201" s="292"/>
      <c r="Y1201" s="292"/>
      <c r="Z1201" s="292"/>
      <c r="AA1201" s="292"/>
      <c r="AB1201" s="292"/>
      <c r="AC1201" s="292"/>
      <c r="AD1201" s="292"/>
      <c r="AE1201" s="292"/>
      <c r="AF1201" s="292"/>
      <c r="AG1201" s="292" t="s">
        <v>2148</v>
      </c>
      <c r="AH1201" s="292"/>
      <c r="AI1201" s="292"/>
      <c r="AJ1201" s="292"/>
      <c r="AK1201" s="292"/>
      <c r="AL1201" s="292"/>
      <c r="AM1201" s="292"/>
      <c r="AN1201" s="292"/>
      <c r="AO1201" s="292"/>
      <c r="AP1201" s="292"/>
      <c r="AQ1201" s="292"/>
      <c r="AR1201" s="292"/>
      <c r="AS1201" s="292"/>
      <c r="AT1201" s="292"/>
    </row>
    <row r="1202" spans="1:139" ht="14.25" customHeight="1" x14ac:dyDescent="0.35">
      <c r="D1202" s="292"/>
      <c r="E1202" s="292"/>
      <c r="F1202" s="292"/>
      <c r="G1202" s="292"/>
      <c r="H1202" s="292"/>
      <c r="I1202" s="292"/>
      <c r="J1202" s="292"/>
      <c r="K1202" s="292"/>
      <c r="L1202" s="292"/>
      <c r="M1202" s="292"/>
      <c r="N1202" s="292"/>
      <c r="O1202" s="292"/>
      <c r="P1202" s="292"/>
      <c r="Q1202" s="292"/>
      <c r="R1202" s="292"/>
      <c r="S1202" s="292" t="s">
        <v>276</v>
      </c>
      <c r="T1202" s="292"/>
      <c r="U1202" s="292"/>
      <c r="V1202" s="292"/>
      <c r="W1202" s="292"/>
      <c r="X1202" s="292"/>
      <c r="Y1202" s="292"/>
      <c r="Z1202" s="293" t="s">
        <v>267</v>
      </c>
      <c r="AA1202" s="293"/>
      <c r="AB1202" s="293"/>
      <c r="AC1202" s="293"/>
      <c r="AD1202" s="293"/>
      <c r="AE1202" s="293"/>
      <c r="AF1202" s="293"/>
      <c r="AG1202" s="637" t="s">
        <v>276</v>
      </c>
      <c r="AH1202" s="637"/>
      <c r="AI1202" s="637"/>
      <c r="AJ1202" s="637"/>
      <c r="AK1202" s="637"/>
      <c r="AL1202" s="637"/>
      <c r="AM1202" s="637"/>
      <c r="AN1202" s="293" t="s">
        <v>267</v>
      </c>
      <c r="AO1202" s="293"/>
      <c r="AP1202" s="293"/>
      <c r="AQ1202" s="293"/>
      <c r="AR1202" s="293"/>
      <c r="AS1202" s="293"/>
      <c r="AT1202" s="293"/>
      <c r="EH1202" s="130" t="s">
        <v>652</v>
      </c>
      <c r="EI1202" s="130" t="s">
        <v>653</v>
      </c>
    </row>
    <row r="1203" spans="1:139" ht="14.25" customHeight="1" x14ac:dyDescent="0.35">
      <c r="D1203" s="292"/>
      <c r="E1203" s="292"/>
      <c r="F1203" s="292"/>
      <c r="G1203" s="292"/>
      <c r="H1203" s="292"/>
      <c r="I1203" s="292"/>
      <c r="J1203" s="292"/>
      <c r="K1203" s="292"/>
      <c r="L1203" s="292"/>
      <c r="M1203" s="292"/>
      <c r="N1203" s="292"/>
      <c r="O1203" s="292"/>
      <c r="P1203" s="292"/>
      <c r="Q1203" s="292"/>
      <c r="R1203" s="292"/>
      <c r="S1203" s="292"/>
      <c r="T1203" s="292"/>
      <c r="U1203" s="292"/>
      <c r="V1203" s="292"/>
      <c r="W1203" s="292"/>
      <c r="X1203" s="292"/>
      <c r="Y1203" s="292"/>
      <c r="Z1203" s="293"/>
      <c r="AA1203" s="293"/>
      <c r="AB1203" s="293"/>
      <c r="AC1203" s="293"/>
      <c r="AD1203" s="293"/>
      <c r="AE1203" s="293"/>
      <c r="AF1203" s="293"/>
      <c r="AG1203" s="637"/>
      <c r="AH1203" s="637"/>
      <c r="AI1203" s="637"/>
      <c r="AJ1203" s="637"/>
      <c r="AK1203" s="637"/>
      <c r="AL1203" s="637"/>
      <c r="AM1203" s="637"/>
      <c r="AN1203" s="293"/>
      <c r="AO1203" s="293"/>
      <c r="AP1203" s="293"/>
      <c r="AQ1203" s="293"/>
      <c r="AR1203" s="293"/>
      <c r="AS1203" s="293"/>
      <c r="AT1203" s="293"/>
    </row>
    <row r="1204" spans="1:139" ht="14.25" customHeight="1" x14ac:dyDescent="0.35">
      <c r="D1204" s="165" t="s">
        <v>266</v>
      </c>
      <c r="E1204" s="165"/>
      <c r="F1204" s="165"/>
      <c r="G1204" s="165"/>
      <c r="H1204" s="165"/>
      <c r="I1204" s="165"/>
      <c r="J1204" s="165"/>
      <c r="K1204" s="165"/>
      <c r="L1204" s="165"/>
      <c r="M1204" s="165"/>
      <c r="N1204" s="165"/>
      <c r="O1204" s="165"/>
      <c r="P1204" s="165"/>
      <c r="Q1204" s="165"/>
      <c r="R1204" s="165"/>
      <c r="S1204" s="241">
        <v>121</v>
      </c>
      <c r="T1204" s="241"/>
      <c r="U1204" s="241"/>
      <c r="V1204" s="241"/>
      <c r="W1204" s="241"/>
      <c r="X1204" s="241"/>
      <c r="Y1204" s="241"/>
      <c r="Z1204" s="294">
        <v>40.58</v>
      </c>
      <c r="AA1204" s="294"/>
      <c r="AB1204" s="294"/>
      <c r="AC1204" s="294"/>
      <c r="AD1204" s="294"/>
      <c r="AE1204" s="294"/>
      <c r="AF1204" s="294"/>
      <c r="AG1204" s="241">
        <v>96</v>
      </c>
      <c r="AH1204" s="241"/>
      <c r="AI1204" s="241"/>
      <c r="AJ1204" s="241"/>
      <c r="AK1204" s="241"/>
      <c r="AL1204" s="241"/>
      <c r="AM1204" s="241"/>
      <c r="AN1204" s="294">
        <v>32.03</v>
      </c>
      <c r="AO1204" s="294"/>
      <c r="AP1204" s="294"/>
      <c r="AQ1204" s="294"/>
      <c r="AR1204" s="294"/>
      <c r="AS1204" s="294"/>
      <c r="AT1204" s="294"/>
      <c r="EH1204" s="130" t="str">
        <f>+D1204</f>
        <v xml:space="preserve">Homicidios </v>
      </c>
      <c r="EI1204" s="130">
        <f>+AG1204</f>
        <v>96</v>
      </c>
    </row>
    <row r="1205" spans="1:139" ht="14.25" customHeight="1" x14ac:dyDescent="0.35">
      <c r="D1205" s="165" t="s">
        <v>277</v>
      </c>
      <c r="E1205" s="165"/>
      <c r="F1205" s="165"/>
      <c r="G1205" s="165"/>
      <c r="H1205" s="165"/>
      <c r="I1205" s="165"/>
      <c r="J1205" s="165"/>
      <c r="K1205" s="165"/>
      <c r="L1205" s="165"/>
      <c r="M1205" s="165"/>
      <c r="N1205" s="165"/>
      <c r="O1205" s="165"/>
      <c r="P1205" s="165"/>
      <c r="Q1205" s="165"/>
      <c r="R1205" s="165"/>
      <c r="S1205" s="241">
        <v>24</v>
      </c>
      <c r="T1205" s="241"/>
      <c r="U1205" s="241"/>
      <c r="V1205" s="241"/>
      <c r="W1205" s="241"/>
      <c r="X1205" s="241"/>
      <c r="Y1205" s="241"/>
      <c r="Z1205" s="294">
        <v>8.7100000000000009</v>
      </c>
      <c r="AA1205" s="294"/>
      <c r="AB1205" s="294"/>
      <c r="AC1205" s="294"/>
      <c r="AD1205" s="294"/>
      <c r="AE1205" s="294"/>
      <c r="AF1205" s="294"/>
      <c r="AG1205" s="241">
        <v>30</v>
      </c>
      <c r="AH1205" s="241"/>
      <c r="AI1205" s="241"/>
      <c r="AJ1205" s="241"/>
      <c r="AK1205" s="241"/>
      <c r="AL1205" s="241"/>
      <c r="AM1205" s="241"/>
      <c r="AN1205" s="294">
        <v>10.83</v>
      </c>
      <c r="AO1205" s="294"/>
      <c r="AP1205" s="294"/>
      <c r="AQ1205" s="294"/>
      <c r="AR1205" s="294"/>
      <c r="AS1205" s="294"/>
      <c r="AT1205" s="294"/>
      <c r="EH1205" s="130" t="str">
        <f t="shared" ref="EH1205:EH1211" si="30">+D1205</f>
        <v>Suicidios</v>
      </c>
      <c r="EI1205" s="130">
        <f t="shared" ref="EI1205:EI1211" si="31">+AG1205</f>
        <v>30</v>
      </c>
    </row>
    <row r="1206" spans="1:139" ht="14.25" customHeight="1" x14ac:dyDescent="0.35">
      <c r="D1206" s="165" t="s">
        <v>270</v>
      </c>
      <c r="E1206" s="165"/>
      <c r="F1206" s="165"/>
      <c r="G1206" s="165"/>
      <c r="H1206" s="165"/>
      <c r="I1206" s="165"/>
      <c r="J1206" s="165"/>
      <c r="K1206" s="165"/>
      <c r="L1206" s="165"/>
      <c r="M1206" s="165"/>
      <c r="N1206" s="165"/>
      <c r="O1206" s="165"/>
      <c r="P1206" s="165"/>
      <c r="Q1206" s="165"/>
      <c r="R1206" s="165"/>
      <c r="S1206" s="241">
        <v>1285</v>
      </c>
      <c r="T1206" s="241"/>
      <c r="U1206" s="241"/>
      <c r="V1206" s="241"/>
      <c r="W1206" s="241"/>
      <c r="X1206" s="241"/>
      <c r="Y1206" s="241"/>
      <c r="Z1206" s="294">
        <v>433.1</v>
      </c>
      <c r="AA1206" s="294"/>
      <c r="AB1206" s="294"/>
      <c r="AC1206" s="294"/>
      <c r="AD1206" s="294"/>
      <c r="AE1206" s="294"/>
      <c r="AF1206" s="294"/>
      <c r="AG1206" s="241">
        <v>1499</v>
      </c>
      <c r="AH1206" s="241"/>
      <c r="AI1206" s="241"/>
      <c r="AJ1206" s="241"/>
      <c r="AK1206" s="241"/>
      <c r="AL1206" s="241"/>
      <c r="AM1206" s="241"/>
      <c r="AN1206" s="294">
        <f>+AG1206/$AP$1058*100000</f>
        <v>500.14680760196455</v>
      </c>
      <c r="AO1206" s="294"/>
      <c r="AP1206" s="294"/>
      <c r="AQ1206" s="294"/>
      <c r="AR1206" s="294"/>
      <c r="AS1206" s="294"/>
      <c r="AT1206" s="294"/>
      <c r="EH1206" s="130" t="str">
        <f t="shared" si="30"/>
        <v>Hurto a Personas</v>
      </c>
      <c r="EI1206" s="130">
        <f t="shared" si="31"/>
        <v>1499</v>
      </c>
    </row>
    <row r="1207" spans="1:139" ht="14.25" customHeight="1" x14ac:dyDescent="0.35">
      <c r="D1207" s="165" t="s">
        <v>271</v>
      </c>
      <c r="E1207" s="165"/>
      <c r="F1207" s="165"/>
      <c r="G1207" s="165"/>
      <c r="H1207" s="165"/>
      <c r="I1207" s="165"/>
      <c r="J1207" s="165"/>
      <c r="K1207" s="165"/>
      <c r="L1207" s="165"/>
      <c r="M1207" s="165"/>
      <c r="N1207" s="165"/>
      <c r="O1207" s="165"/>
      <c r="P1207" s="165"/>
      <c r="Q1207" s="165"/>
      <c r="R1207" s="165"/>
      <c r="S1207" s="241">
        <v>485</v>
      </c>
      <c r="T1207" s="241"/>
      <c r="U1207" s="241"/>
      <c r="V1207" s="241"/>
      <c r="W1207" s="241"/>
      <c r="X1207" s="241"/>
      <c r="Y1207" s="241"/>
      <c r="Z1207" s="294">
        <v>163.5</v>
      </c>
      <c r="AA1207" s="294"/>
      <c r="AB1207" s="294"/>
      <c r="AC1207" s="294"/>
      <c r="AD1207" s="294"/>
      <c r="AE1207" s="294"/>
      <c r="AF1207" s="294"/>
      <c r="AG1207" s="241">
        <v>479</v>
      </c>
      <c r="AH1207" s="241"/>
      <c r="AI1207" s="241"/>
      <c r="AJ1207" s="241"/>
      <c r="AK1207" s="241"/>
      <c r="AL1207" s="241"/>
      <c r="AM1207" s="241"/>
      <c r="AN1207" s="294">
        <f t="shared" ref="AN1207:AN1211" si="32">+AG1207/$AP$1058*100000</f>
        <v>159.82009395686526</v>
      </c>
      <c r="AO1207" s="294"/>
      <c r="AP1207" s="294"/>
      <c r="AQ1207" s="294"/>
      <c r="AR1207" s="294"/>
      <c r="AS1207" s="294"/>
      <c r="AT1207" s="294"/>
      <c r="EH1207" s="130" t="str">
        <f t="shared" si="30"/>
        <v>Hurto a Residencias</v>
      </c>
      <c r="EI1207" s="130">
        <f t="shared" si="31"/>
        <v>479</v>
      </c>
    </row>
    <row r="1208" spans="1:139" ht="14.25" customHeight="1" x14ac:dyDescent="0.35">
      <c r="D1208" s="165" t="s">
        <v>269</v>
      </c>
      <c r="E1208" s="165"/>
      <c r="F1208" s="165"/>
      <c r="G1208" s="165"/>
      <c r="H1208" s="165"/>
      <c r="I1208" s="165"/>
      <c r="J1208" s="165"/>
      <c r="K1208" s="165"/>
      <c r="L1208" s="165"/>
      <c r="M1208" s="165"/>
      <c r="N1208" s="165"/>
      <c r="O1208" s="165"/>
      <c r="P1208" s="165"/>
      <c r="Q1208" s="165"/>
      <c r="R1208" s="165"/>
      <c r="S1208" s="241">
        <v>398</v>
      </c>
      <c r="T1208" s="241"/>
      <c r="U1208" s="241"/>
      <c r="V1208" s="241"/>
      <c r="W1208" s="241"/>
      <c r="X1208" s="241"/>
      <c r="Y1208" s="241"/>
      <c r="Z1208" s="294">
        <v>134.1</v>
      </c>
      <c r="AA1208" s="294"/>
      <c r="AB1208" s="294"/>
      <c r="AC1208" s="294"/>
      <c r="AD1208" s="294"/>
      <c r="AE1208" s="294"/>
      <c r="AF1208" s="294"/>
      <c r="AG1208" s="241">
        <v>529</v>
      </c>
      <c r="AH1208" s="241"/>
      <c r="AI1208" s="241"/>
      <c r="AJ1208" s="241"/>
      <c r="AK1208" s="241"/>
      <c r="AL1208" s="241"/>
      <c r="AM1208" s="241"/>
      <c r="AN1208" s="294">
        <f t="shared" si="32"/>
        <v>176.5027759982917</v>
      </c>
      <c r="AO1208" s="294"/>
      <c r="AP1208" s="294"/>
      <c r="AQ1208" s="294"/>
      <c r="AR1208" s="294"/>
      <c r="AS1208" s="294"/>
      <c r="AT1208" s="294"/>
      <c r="EH1208" s="130" t="str">
        <f t="shared" si="30"/>
        <v>Hurto a Comercio</v>
      </c>
      <c r="EI1208" s="130">
        <f t="shared" si="31"/>
        <v>529</v>
      </c>
    </row>
    <row r="1209" spans="1:139" ht="14.25" customHeight="1" x14ac:dyDescent="0.35">
      <c r="D1209" s="165" t="s">
        <v>273</v>
      </c>
      <c r="E1209" s="165"/>
      <c r="F1209" s="165"/>
      <c r="G1209" s="165"/>
      <c r="H1209" s="165"/>
      <c r="I1209" s="165"/>
      <c r="J1209" s="165"/>
      <c r="K1209" s="165"/>
      <c r="L1209" s="165"/>
      <c r="M1209" s="165"/>
      <c r="N1209" s="165"/>
      <c r="O1209" s="165"/>
      <c r="P1209" s="165"/>
      <c r="Q1209" s="165"/>
      <c r="R1209" s="165"/>
      <c r="S1209" s="241">
        <v>23</v>
      </c>
      <c r="T1209" s="241"/>
      <c r="U1209" s="241"/>
      <c r="V1209" s="241"/>
      <c r="W1209" s="241"/>
      <c r="X1209" s="241"/>
      <c r="Y1209" s="241"/>
      <c r="Z1209" s="294">
        <v>7.8</v>
      </c>
      <c r="AA1209" s="294"/>
      <c r="AB1209" s="294"/>
      <c r="AC1209" s="294"/>
      <c r="AD1209" s="294"/>
      <c r="AE1209" s="294"/>
      <c r="AF1209" s="294"/>
      <c r="AG1209" s="241">
        <v>11</v>
      </c>
      <c r="AH1209" s="241"/>
      <c r="AI1209" s="241"/>
      <c r="AJ1209" s="241"/>
      <c r="AK1209" s="241"/>
      <c r="AL1209" s="241"/>
      <c r="AM1209" s="241"/>
      <c r="AN1209" s="294">
        <f t="shared" si="32"/>
        <v>3.670190049113816</v>
      </c>
      <c r="AO1209" s="294"/>
      <c r="AP1209" s="294"/>
      <c r="AQ1209" s="294"/>
      <c r="AR1209" s="294"/>
      <c r="AS1209" s="294"/>
      <c r="AT1209" s="294"/>
      <c r="EH1209" s="130" t="str">
        <f t="shared" si="30"/>
        <v>Hurto a Vehículos</v>
      </c>
      <c r="EI1209" s="130">
        <f t="shared" si="31"/>
        <v>11</v>
      </c>
    </row>
    <row r="1210" spans="1:139" ht="14.25" customHeight="1" x14ac:dyDescent="0.35">
      <c r="D1210" s="165" t="s">
        <v>274</v>
      </c>
      <c r="E1210" s="165"/>
      <c r="F1210" s="165"/>
      <c r="G1210" s="165"/>
      <c r="H1210" s="165"/>
      <c r="I1210" s="165"/>
      <c r="J1210" s="165"/>
      <c r="K1210" s="165"/>
      <c r="L1210" s="165"/>
      <c r="M1210" s="165"/>
      <c r="N1210" s="165"/>
      <c r="O1210" s="165"/>
      <c r="P1210" s="165"/>
      <c r="Q1210" s="165"/>
      <c r="R1210" s="165"/>
      <c r="S1210" s="241">
        <v>98</v>
      </c>
      <c r="T1210" s="241"/>
      <c r="U1210" s="241"/>
      <c r="V1210" s="241"/>
      <c r="W1210" s="241"/>
      <c r="X1210" s="241"/>
      <c r="Y1210" s="241"/>
      <c r="Z1210" s="294">
        <v>33</v>
      </c>
      <c r="AA1210" s="294"/>
      <c r="AB1210" s="294"/>
      <c r="AC1210" s="294"/>
      <c r="AD1210" s="294"/>
      <c r="AE1210" s="294"/>
      <c r="AF1210" s="294"/>
      <c r="AG1210" s="241">
        <v>108</v>
      </c>
      <c r="AH1210" s="241"/>
      <c r="AI1210" s="241"/>
      <c r="AJ1210" s="241"/>
      <c r="AK1210" s="241"/>
      <c r="AL1210" s="241"/>
      <c r="AM1210" s="241"/>
      <c r="AN1210" s="294">
        <f t="shared" si="32"/>
        <v>36.034593209481102</v>
      </c>
      <c r="AO1210" s="294"/>
      <c r="AP1210" s="294"/>
      <c r="AQ1210" s="294"/>
      <c r="AR1210" s="294"/>
      <c r="AS1210" s="294"/>
      <c r="AT1210" s="294"/>
      <c r="EH1210" s="130" t="str">
        <f t="shared" si="30"/>
        <v>Hurto a Motocicletas</v>
      </c>
      <c r="EI1210" s="130">
        <f t="shared" si="31"/>
        <v>108</v>
      </c>
    </row>
    <row r="1211" spans="1:139" ht="14.25" customHeight="1" x14ac:dyDescent="0.35">
      <c r="D1211" s="165" t="s">
        <v>272</v>
      </c>
      <c r="E1211" s="165"/>
      <c r="F1211" s="165"/>
      <c r="G1211" s="165"/>
      <c r="H1211" s="165"/>
      <c r="I1211" s="165"/>
      <c r="J1211" s="165"/>
      <c r="K1211" s="165"/>
      <c r="L1211" s="165"/>
      <c r="M1211" s="165"/>
      <c r="N1211" s="165"/>
      <c r="O1211" s="165"/>
      <c r="P1211" s="165"/>
      <c r="Q1211" s="165"/>
      <c r="R1211" s="165"/>
      <c r="S1211" s="241">
        <v>695</v>
      </c>
      <c r="T1211" s="241"/>
      <c r="U1211" s="241"/>
      <c r="V1211" s="241"/>
      <c r="W1211" s="241"/>
      <c r="X1211" s="241"/>
      <c r="Y1211" s="241"/>
      <c r="Z1211" s="294">
        <v>234.3</v>
      </c>
      <c r="AA1211" s="294"/>
      <c r="AB1211" s="294"/>
      <c r="AC1211" s="294"/>
      <c r="AD1211" s="294"/>
      <c r="AE1211" s="294"/>
      <c r="AF1211" s="294"/>
      <c r="AG1211" s="241">
        <v>1148</v>
      </c>
      <c r="AH1211" s="241"/>
      <c r="AI1211" s="241"/>
      <c r="AJ1211" s="241"/>
      <c r="AK1211" s="241"/>
      <c r="AL1211" s="241"/>
      <c r="AM1211" s="241"/>
      <c r="AN1211" s="294">
        <f t="shared" si="32"/>
        <v>383.03437967115099</v>
      </c>
      <c r="AO1211" s="294"/>
      <c r="AP1211" s="294"/>
      <c r="AQ1211" s="294"/>
      <c r="AR1211" s="294"/>
      <c r="AS1211" s="294"/>
      <c r="AT1211" s="294"/>
      <c r="EH1211" s="130" t="str">
        <f t="shared" si="30"/>
        <v>Hurto de Celulares</v>
      </c>
      <c r="EI1211" s="130">
        <f t="shared" si="31"/>
        <v>1148</v>
      </c>
    </row>
    <row r="1212" spans="1:139" ht="14.25" customHeight="1" x14ac:dyDescent="0.35">
      <c r="D1212" s="296" t="s">
        <v>275</v>
      </c>
      <c r="E1212" s="296"/>
      <c r="F1212" s="296"/>
      <c r="G1212" s="296"/>
      <c r="H1212" s="296"/>
      <c r="I1212" s="296"/>
      <c r="J1212" s="296"/>
      <c r="K1212" s="296"/>
      <c r="L1212" s="296"/>
      <c r="M1212" s="296"/>
      <c r="N1212" s="296"/>
      <c r="O1212" s="296"/>
      <c r="P1212" s="296"/>
      <c r="Q1212" s="296"/>
      <c r="R1212" s="296"/>
      <c r="S1212" s="296"/>
      <c r="T1212" s="296"/>
      <c r="U1212" s="296"/>
      <c r="V1212" s="296"/>
      <c r="W1212" s="296"/>
      <c r="X1212" s="296"/>
      <c r="Y1212" s="296"/>
      <c r="Z1212" s="296"/>
      <c r="AA1212" s="296"/>
      <c r="AB1212" s="296"/>
      <c r="AC1212" s="296"/>
      <c r="AD1212" s="296"/>
      <c r="AE1212" s="296"/>
      <c r="AF1212" s="296"/>
      <c r="AG1212" s="296"/>
      <c r="AH1212" s="296"/>
      <c r="AI1212" s="296"/>
      <c r="AJ1212" s="296"/>
      <c r="AK1212" s="296"/>
      <c r="AL1212" s="296"/>
      <c r="AM1212" s="296"/>
      <c r="AN1212" s="296"/>
      <c r="AO1212" s="296"/>
      <c r="AP1212" s="296"/>
      <c r="AQ1212" s="296"/>
      <c r="AR1212" s="296"/>
      <c r="AS1212" s="296"/>
      <c r="AT1212" s="296"/>
      <c r="AU1212" s="15"/>
      <c r="AV1212" s="296" t="s">
        <v>275</v>
      </c>
      <c r="AW1212" s="296"/>
      <c r="AX1212" s="296"/>
      <c r="AY1212" s="296"/>
      <c r="AZ1212" s="296"/>
      <c r="BA1212" s="296"/>
      <c r="BB1212" s="296"/>
      <c r="BC1212" s="296"/>
      <c r="BD1212" s="296"/>
      <c r="BE1212" s="296"/>
      <c r="BF1212" s="296"/>
      <c r="BG1212" s="296"/>
      <c r="BH1212" s="296"/>
      <c r="BI1212" s="296"/>
      <c r="BJ1212" s="296"/>
      <c r="BK1212" s="296"/>
      <c r="BL1212" s="296"/>
      <c r="BM1212" s="296"/>
      <c r="BN1212" s="296"/>
      <c r="BO1212" s="296"/>
      <c r="BP1212" s="296"/>
      <c r="BQ1212" s="296"/>
      <c r="BR1212" s="296"/>
      <c r="BS1212" s="296"/>
      <c r="BT1212" s="296"/>
      <c r="BU1212" s="296"/>
      <c r="BV1212" s="296"/>
      <c r="BW1212" s="296"/>
      <c r="BX1212" s="296"/>
      <c r="BY1212" s="296"/>
      <c r="BZ1212" s="296"/>
      <c r="CA1212" s="296"/>
      <c r="CB1212" s="296"/>
      <c r="CC1212" s="296"/>
      <c r="CD1212" s="296"/>
      <c r="CE1212" s="296"/>
      <c r="CF1212" s="296"/>
      <c r="CG1212" s="296"/>
      <c r="CH1212" s="296"/>
      <c r="CI1212" s="296"/>
      <c r="CJ1212" s="296"/>
      <c r="CK1212" s="296"/>
      <c r="CL1212" s="296"/>
    </row>
    <row r="1213" spans="1:139" ht="14.25" customHeight="1" x14ac:dyDescent="0.3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15"/>
      <c r="AR1213" s="15"/>
      <c r="AS1213" s="15"/>
      <c r="AT1213" s="15"/>
      <c r="AU1213" s="15"/>
      <c r="AV1213" s="15"/>
      <c r="AW1213" s="15"/>
      <c r="AX1213" s="15"/>
      <c r="AY1213" s="15"/>
      <c r="AZ1213" s="15"/>
      <c r="BA1213" s="15"/>
      <c r="BB1213" s="15"/>
      <c r="BC1213" s="15"/>
      <c r="BD1213" s="15"/>
      <c r="BE1213" s="15"/>
      <c r="BF1213" s="15"/>
      <c r="BG1213" s="15"/>
      <c r="BH1213" s="15"/>
      <c r="BI1213" s="15"/>
      <c r="BJ1213" s="15"/>
      <c r="BK1213" s="15"/>
      <c r="BL1213" s="15"/>
      <c r="BM1213" s="15"/>
      <c r="BN1213" s="15"/>
      <c r="BO1213" s="15"/>
      <c r="BP1213" s="15"/>
      <c r="BQ1213" s="15"/>
      <c r="BR1213" s="15"/>
      <c r="BS1213" s="15"/>
      <c r="BT1213" s="15"/>
      <c r="BU1213" s="15"/>
      <c r="BV1213" s="15"/>
      <c r="BW1213" s="15"/>
    </row>
    <row r="1214" spans="1:139" ht="14.25" customHeight="1" x14ac:dyDescent="0.35"/>
    <row r="1215" spans="1:139" ht="14.25" customHeight="1" x14ac:dyDescent="0.35">
      <c r="A1215" s="295"/>
      <c r="B1215" s="295"/>
      <c r="C1215" s="295"/>
      <c r="D1215" s="295"/>
      <c r="E1215" s="295"/>
      <c r="F1215" s="295"/>
      <c r="G1215" s="295"/>
      <c r="H1215" s="295"/>
      <c r="I1215" s="295"/>
      <c r="J1215" s="295"/>
      <c r="K1215" s="295"/>
      <c r="L1215" s="295"/>
      <c r="M1215" s="295"/>
      <c r="N1215" s="295"/>
      <c r="O1215" s="295"/>
      <c r="P1215" s="295"/>
      <c r="Q1215" s="295"/>
      <c r="R1215" s="295"/>
      <c r="S1215" s="295"/>
      <c r="T1215" s="295"/>
      <c r="U1215" s="295"/>
      <c r="V1215" s="295"/>
      <c r="W1215" s="295"/>
      <c r="X1215" s="295"/>
      <c r="Y1215" s="295"/>
      <c r="Z1215" s="295"/>
      <c r="AA1215" s="295"/>
      <c r="AB1215" s="295"/>
      <c r="AC1215" s="295"/>
      <c r="AD1215" s="295"/>
      <c r="AE1215" s="295"/>
      <c r="AF1215" s="295"/>
      <c r="AG1215" s="295"/>
      <c r="AH1215" s="295"/>
      <c r="AI1215" s="295"/>
      <c r="AJ1215" s="295"/>
      <c r="AK1215" s="295"/>
      <c r="AL1215" s="295"/>
      <c r="AM1215" s="295"/>
      <c r="AN1215" s="295"/>
      <c r="AO1215" s="295"/>
      <c r="AP1215" s="295"/>
      <c r="AQ1215" s="295"/>
      <c r="AR1215" s="295"/>
      <c r="AS1215" s="295"/>
      <c r="AT1215" s="295"/>
      <c r="AU1215" s="295"/>
      <c r="AV1215" s="295"/>
      <c r="AW1215" s="295"/>
      <c r="AX1215" s="295"/>
      <c r="AY1215" s="295"/>
      <c r="AZ1215" s="295"/>
      <c r="BA1215" s="295"/>
      <c r="BB1215" s="295"/>
      <c r="BC1215" s="295"/>
      <c r="BD1215" s="295"/>
      <c r="BE1215" s="295"/>
      <c r="BF1215" s="295"/>
      <c r="BG1215" s="295"/>
      <c r="BH1215" s="295"/>
      <c r="BI1215" s="295"/>
      <c r="BJ1215" s="295"/>
      <c r="BK1215" s="295"/>
      <c r="BL1215" s="295"/>
      <c r="BM1215" s="295"/>
      <c r="BN1215" s="295"/>
      <c r="BO1215" s="295"/>
      <c r="BP1215" s="295"/>
      <c r="BQ1215" s="295"/>
      <c r="BR1215" s="295"/>
      <c r="BS1215" s="295"/>
      <c r="BT1215" s="295"/>
      <c r="BU1215" s="295"/>
      <c r="BV1215" s="295"/>
      <c r="BW1215" s="295"/>
      <c r="BX1215" s="295"/>
      <c r="BY1215" s="295"/>
      <c r="BZ1215" s="295"/>
      <c r="CA1215" s="295"/>
      <c r="CB1215" s="295"/>
      <c r="CC1215" s="295"/>
      <c r="CD1215" s="295"/>
      <c r="CE1215" s="295"/>
      <c r="CF1215" s="295"/>
      <c r="CG1215" s="295"/>
      <c r="CH1215" s="295"/>
      <c r="CI1215" s="295"/>
      <c r="CJ1215" s="295"/>
      <c r="CK1215" s="295"/>
      <c r="CL1215" s="295"/>
      <c r="CM1215" s="295"/>
      <c r="CN1215" s="295"/>
    </row>
    <row r="1216" spans="1:139" ht="14.25" customHeight="1" x14ac:dyDescent="0.35">
      <c r="A1216" s="295"/>
      <c r="B1216" s="295"/>
      <c r="C1216" s="295"/>
      <c r="D1216" s="295"/>
      <c r="E1216" s="295"/>
      <c r="F1216" s="295"/>
      <c r="G1216" s="295"/>
      <c r="H1216" s="295"/>
      <c r="I1216" s="295"/>
      <c r="J1216" s="295"/>
      <c r="K1216" s="295"/>
      <c r="L1216" s="295"/>
      <c r="M1216" s="295"/>
      <c r="N1216" s="295"/>
      <c r="O1216" s="295"/>
      <c r="P1216" s="295"/>
      <c r="Q1216" s="295"/>
      <c r="R1216" s="295"/>
      <c r="S1216" s="295"/>
      <c r="T1216" s="295"/>
      <c r="U1216" s="295"/>
      <c r="V1216" s="295"/>
      <c r="W1216" s="295"/>
      <c r="X1216" s="295"/>
      <c r="Y1216" s="295"/>
      <c r="Z1216" s="295"/>
      <c r="AA1216" s="295"/>
      <c r="AB1216" s="295"/>
      <c r="AC1216" s="295"/>
      <c r="AD1216" s="295"/>
      <c r="AE1216" s="295"/>
      <c r="AF1216" s="295"/>
      <c r="AG1216" s="295"/>
      <c r="AH1216" s="295"/>
      <c r="AI1216" s="295"/>
      <c r="AJ1216" s="295"/>
      <c r="AK1216" s="295"/>
      <c r="AL1216" s="295"/>
      <c r="AM1216" s="295"/>
      <c r="AN1216" s="295"/>
      <c r="AO1216" s="295"/>
      <c r="AP1216" s="295"/>
      <c r="AQ1216" s="295"/>
      <c r="AR1216" s="295"/>
      <c r="AS1216" s="295"/>
      <c r="AT1216" s="295"/>
      <c r="AU1216" s="295"/>
      <c r="AV1216" s="295"/>
      <c r="AW1216" s="295"/>
      <c r="AX1216" s="295"/>
      <c r="AY1216" s="295"/>
      <c r="AZ1216" s="295"/>
      <c r="BA1216" s="295"/>
      <c r="BB1216" s="295"/>
      <c r="BC1216" s="295"/>
      <c r="BD1216" s="295"/>
      <c r="BE1216" s="295"/>
      <c r="BF1216" s="295"/>
      <c r="BG1216" s="295"/>
      <c r="BH1216" s="295"/>
      <c r="BI1216" s="295"/>
      <c r="BJ1216" s="295"/>
      <c r="BK1216" s="295"/>
      <c r="BL1216" s="295"/>
      <c r="BM1216" s="295"/>
      <c r="BN1216" s="295"/>
      <c r="BO1216" s="295"/>
      <c r="BP1216" s="295"/>
      <c r="BQ1216" s="295"/>
      <c r="BR1216" s="295"/>
      <c r="BS1216" s="295"/>
      <c r="BT1216" s="295"/>
      <c r="BU1216" s="295"/>
      <c r="BV1216" s="295"/>
      <c r="BW1216" s="295"/>
      <c r="BX1216" s="295"/>
      <c r="BY1216" s="295"/>
      <c r="BZ1216" s="295"/>
      <c r="CA1216" s="295"/>
      <c r="CB1216" s="295"/>
      <c r="CC1216" s="295"/>
      <c r="CD1216" s="295"/>
      <c r="CE1216" s="295"/>
      <c r="CF1216" s="295"/>
      <c r="CG1216" s="295"/>
      <c r="CH1216" s="295"/>
      <c r="CI1216" s="295"/>
      <c r="CJ1216" s="295"/>
      <c r="CK1216" s="295"/>
      <c r="CL1216" s="295"/>
      <c r="CM1216" s="295"/>
      <c r="CN1216" s="295"/>
    </row>
    <row r="1217" spans="4:92" ht="14.25" customHeight="1" x14ac:dyDescent="0.35"/>
    <row r="1218" spans="4:92" ht="14.25" customHeight="1" x14ac:dyDescent="0.35">
      <c r="D1218" s="235" t="s">
        <v>252</v>
      </c>
      <c r="E1218" s="235"/>
      <c r="F1218" s="235"/>
      <c r="G1218" s="235"/>
      <c r="H1218" s="235"/>
      <c r="I1218" s="235"/>
      <c r="J1218" s="235"/>
      <c r="K1218" s="235"/>
      <c r="L1218" s="235"/>
      <c r="M1218" s="235"/>
      <c r="N1218" s="235"/>
      <c r="O1218" s="235"/>
      <c r="P1218" s="235"/>
      <c r="Q1218" s="235"/>
      <c r="R1218" s="235"/>
      <c r="S1218" s="235"/>
      <c r="T1218" s="235"/>
      <c r="U1218" s="235"/>
      <c r="V1218" s="235"/>
      <c r="W1218" s="235"/>
      <c r="X1218" s="235"/>
      <c r="Y1218" s="235"/>
      <c r="Z1218" s="235"/>
      <c r="AA1218" s="235"/>
      <c r="AB1218" s="235"/>
      <c r="AC1218" s="235"/>
      <c r="AD1218" s="235"/>
      <c r="AE1218" s="235"/>
      <c r="AF1218" s="235"/>
      <c r="AG1218" s="235"/>
      <c r="AH1218" s="235"/>
      <c r="AI1218" s="235"/>
      <c r="AJ1218" s="235"/>
      <c r="AK1218" s="235"/>
      <c r="AL1218" s="235"/>
      <c r="AM1218" s="235"/>
      <c r="AN1218" s="235"/>
      <c r="AO1218" s="235"/>
      <c r="AP1218" s="235"/>
      <c r="AQ1218" s="235"/>
      <c r="AR1218" s="235"/>
      <c r="AS1218" s="235"/>
      <c r="AT1218" s="235"/>
      <c r="AV1218" s="235" t="s">
        <v>278</v>
      </c>
      <c r="AW1218" s="235"/>
      <c r="AX1218" s="235"/>
      <c r="AY1218" s="235"/>
      <c r="AZ1218" s="235"/>
      <c r="BA1218" s="235"/>
      <c r="BB1218" s="235"/>
      <c r="BC1218" s="235"/>
      <c r="BD1218" s="235"/>
      <c r="BE1218" s="235"/>
      <c r="BF1218" s="235"/>
      <c r="BG1218" s="235"/>
      <c r="BH1218" s="235"/>
      <c r="BI1218" s="235"/>
      <c r="BJ1218" s="235"/>
      <c r="BK1218" s="235"/>
      <c r="BL1218" s="235"/>
      <c r="BM1218" s="235"/>
      <c r="BN1218" s="235"/>
      <c r="BO1218" s="235"/>
      <c r="BP1218" s="235"/>
      <c r="BQ1218" s="235"/>
      <c r="BR1218" s="235"/>
      <c r="BS1218" s="235"/>
      <c r="BT1218" s="235"/>
      <c r="BU1218" s="235"/>
      <c r="BV1218" s="235"/>
      <c r="BW1218" s="235"/>
      <c r="BX1218" s="235"/>
      <c r="BY1218" s="235"/>
      <c r="BZ1218" s="235"/>
      <c r="CA1218" s="235"/>
      <c r="CB1218" s="235"/>
      <c r="CC1218" s="235"/>
      <c r="CD1218" s="235"/>
      <c r="CE1218" s="235"/>
      <c r="CF1218" s="235"/>
      <c r="CG1218" s="235"/>
      <c r="CH1218" s="235"/>
    </row>
    <row r="1219" spans="4:92" ht="14.25" customHeight="1" x14ac:dyDescent="0.35">
      <c r="D1219" s="250"/>
      <c r="E1219" s="250"/>
      <c r="F1219" s="250"/>
      <c r="G1219" s="250"/>
      <c r="H1219" s="250"/>
      <c r="I1219" s="250"/>
      <c r="J1219" s="250"/>
      <c r="K1219" s="250"/>
      <c r="L1219" s="250"/>
      <c r="M1219" s="250"/>
      <c r="N1219" s="250"/>
      <c r="O1219" s="250"/>
      <c r="P1219" s="250"/>
      <c r="Q1219" s="250"/>
      <c r="R1219" s="250"/>
      <c r="S1219" s="250"/>
      <c r="T1219" s="250"/>
      <c r="U1219" s="250"/>
      <c r="V1219" s="250"/>
      <c r="W1219" s="250"/>
      <c r="X1219" s="250"/>
      <c r="Y1219" s="250"/>
      <c r="Z1219" s="250"/>
      <c r="AA1219" s="250"/>
      <c r="AB1219" s="250"/>
      <c r="AC1219" s="250"/>
      <c r="AD1219" s="250"/>
      <c r="AE1219" s="250"/>
      <c r="AF1219" s="250"/>
      <c r="AG1219" s="250"/>
      <c r="AH1219" s="250"/>
      <c r="AI1219" s="250"/>
      <c r="AJ1219" s="250"/>
      <c r="AK1219" s="250"/>
      <c r="AL1219" s="250"/>
      <c r="AM1219" s="250"/>
      <c r="AN1219" s="250"/>
      <c r="AO1219" s="250"/>
      <c r="AP1219" s="250"/>
      <c r="AQ1219" s="250"/>
      <c r="AR1219" s="250"/>
      <c r="AS1219" s="250"/>
      <c r="AT1219" s="250"/>
      <c r="AV1219" s="235"/>
      <c r="AW1219" s="235"/>
      <c r="AX1219" s="235"/>
      <c r="AY1219" s="235"/>
      <c r="AZ1219" s="235"/>
      <c r="BA1219" s="235"/>
      <c r="BB1219" s="235"/>
      <c r="BC1219" s="235"/>
      <c r="BD1219" s="235"/>
      <c r="BE1219" s="235"/>
      <c r="BF1219" s="235"/>
      <c r="BG1219" s="235"/>
      <c r="BH1219" s="235"/>
      <c r="BI1219" s="235"/>
      <c r="BJ1219" s="235"/>
      <c r="BK1219" s="235"/>
      <c r="BL1219" s="235"/>
      <c r="BM1219" s="235"/>
      <c r="BN1219" s="235"/>
      <c r="BO1219" s="235"/>
      <c r="BP1219" s="235"/>
      <c r="BQ1219" s="235"/>
      <c r="BR1219" s="235"/>
      <c r="BS1219" s="235"/>
      <c r="BT1219" s="235"/>
      <c r="BU1219" s="235"/>
      <c r="BV1219" s="235"/>
      <c r="BW1219" s="235"/>
      <c r="BX1219" s="235"/>
      <c r="BY1219" s="235"/>
      <c r="BZ1219" s="235"/>
      <c r="CA1219" s="235"/>
      <c r="CB1219" s="235"/>
      <c r="CC1219" s="235"/>
      <c r="CD1219" s="235"/>
      <c r="CE1219" s="235"/>
      <c r="CF1219" s="235"/>
      <c r="CG1219" s="235"/>
      <c r="CH1219" s="235"/>
    </row>
    <row r="1220" spans="4:92" ht="14.25" customHeight="1" x14ac:dyDescent="0.35">
      <c r="D1220" s="190" t="s">
        <v>255</v>
      </c>
      <c r="E1220" s="190"/>
      <c r="F1220" s="190"/>
      <c r="G1220" s="190"/>
      <c r="H1220" s="190"/>
      <c r="I1220" s="190"/>
      <c r="J1220" s="190"/>
      <c r="K1220" s="190"/>
      <c r="L1220" s="190"/>
      <c r="M1220" s="190"/>
      <c r="N1220" s="190"/>
      <c r="O1220" s="190"/>
      <c r="P1220" s="190"/>
      <c r="Q1220" s="190"/>
      <c r="R1220" s="254" t="s">
        <v>256</v>
      </c>
      <c r="S1220" s="254"/>
      <c r="T1220" s="254"/>
      <c r="U1220" s="254"/>
      <c r="V1220" s="254"/>
      <c r="W1220" s="254" t="s">
        <v>257</v>
      </c>
      <c r="X1220" s="254"/>
      <c r="Y1220" s="254"/>
      <c r="Z1220" s="254"/>
      <c r="AA1220" s="254"/>
      <c r="AB1220" s="254" t="s">
        <v>258</v>
      </c>
      <c r="AC1220" s="254"/>
      <c r="AD1220" s="254"/>
      <c r="AE1220" s="254"/>
      <c r="AF1220" s="254"/>
      <c r="AG1220" s="254"/>
      <c r="AH1220" s="254"/>
      <c r="AI1220" s="254"/>
      <c r="AJ1220" s="254"/>
      <c r="AK1220" s="254" t="s">
        <v>259</v>
      </c>
      <c r="AL1220" s="254"/>
      <c r="AM1220" s="254"/>
      <c r="AN1220" s="254"/>
      <c r="AO1220" s="254"/>
      <c r="AP1220" s="254"/>
      <c r="AQ1220" s="254"/>
      <c r="AR1220" s="254"/>
      <c r="AS1220" s="254"/>
      <c r="AT1220" s="254"/>
      <c r="AV1220" s="190" t="s">
        <v>279</v>
      </c>
      <c r="AW1220" s="190"/>
      <c r="AX1220" s="190"/>
      <c r="AY1220" s="190"/>
      <c r="AZ1220" s="190"/>
      <c r="BA1220" s="190"/>
      <c r="BB1220" s="190"/>
      <c r="BC1220" s="190"/>
      <c r="BD1220" s="190"/>
      <c r="BE1220" s="190"/>
      <c r="BF1220" s="190"/>
      <c r="BG1220" s="190"/>
      <c r="BH1220" s="190"/>
      <c r="BI1220" s="190"/>
      <c r="BJ1220" s="190"/>
      <c r="BK1220" s="190"/>
      <c r="BL1220" s="190"/>
      <c r="BM1220" s="190"/>
      <c r="BN1220" s="190"/>
      <c r="BO1220" s="190"/>
      <c r="BP1220" s="190"/>
      <c r="BQ1220" s="190"/>
      <c r="BR1220" s="190"/>
      <c r="BS1220" s="190"/>
      <c r="BT1220" s="190"/>
      <c r="BU1220" s="190"/>
      <c r="BV1220" s="190"/>
      <c r="BW1220" s="190" t="s">
        <v>280</v>
      </c>
      <c r="BX1220" s="190"/>
      <c r="BY1220" s="190"/>
      <c r="BZ1220" s="190"/>
      <c r="CA1220" s="190"/>
      <c r="CB1220" s="190"/>
      <c r="CC1220" s="190"/>
      <c r="CD1220" s="190"/>
      <c r="CE1220" s="190"/>
      <c r="CF1220" s="190" t="s">
        <v>187</v>
      </c>
      <c r="CG1220" s="190"/>
      <c r="CH1220" s="190"/>
      <c r="CI1220" s="190"/>
      <c r="CJ1220" s="190"/>
      <c r="CK1220" s="190"/>
      <c r="CL1220" s="190"/>
      <c r="CM1220" s="190"/>
      <c r="CN1220" s="190"/>
    </row>
    <row r="1221" spans="4:92" ht="14.25" customHeight="1" x14ac:dyDescent="0.35">
      <c r="D1221" s="190" t="s">
        <v>253</v>
      </c>
      <c r="E1221" s="190"/>
      <c r="F1221" s="190"/>
      <c r="G1221" s="190"/>
      <c r="H1221" s="190"/>
      <c r="I1221" s="190" t="s">
        <v>254</v>
      </c>
      <c r="J1221" s="190"/>
      <c r="K1221" s="190"/>
      <c r="L1221" s="190"/>
      <c r="M1221" s="190"/>
      <c r="N1221" s="190"/>
      <c r="O1221" s="190"/>
      <c r="P1221" s="190"/>
      <c r="Q1221" s="190"/>
      <c r="R1221" s="254"/>
      <c r="S1221" s="254"/>
      <c r="T1221" s="254"/>
      <c r="U1221" s="254"/>
      <c r="V1221" s="254"/>
      <c r="W1221" s="254"/>
      <c r="X1221" s="254"/>
      <c r="Y1221" s="254"/>
      <c r="Z1221" s="254"/>
      <c r="AA1221" s="254"/>
      <c r="AB1221" s="254"/>
      <c r="AC1221" s="254"/>
      <c r="AD1221" s="254"/>
      <c r="AE1221" s="254"/>
      <c r="AF1221" s="254"/>
      <c r="AG1221" s="254"/>
      <c r="AH1221" s="254"/>
      <c r="AI1221" s="254"/>
      <c r="AJ1221" s="254"/>
      <c r="AK1221" s="254"/>
      <c r="AL1221" s="254"/>
      <c r="AM1221" s="254"/>
      <c r="AN1221" s="254"/>
      <c r="AO1221" s="254"/>
      <c r="AP1221" s="254"/>
      <c r="AQ1221" s="254"/>
      <c r="AR1221" s="254"/>
      <c r="AS1221" s="254"/>
      <c r="AT1221" s="254"/>
      <c r="AV1221" s="190"/>
      <c r="AW1221" s="190"/>
      <c r="AX1221" s="190"/>
      <c r="AY1221" s="190"/>
      <c r="AZ1221" s="190"/>
      <c r="BA1221" s="190"/>
      <c r="BB1221" s="190"/>
      <c r="BC1221" s="190"/>
      <c r="BD1221" s="190"/>
      <c r="BE1221" s="190"/>
      <c r="BF1221" s="190"/>
      <c r="BG1221" s="190"/>
      <c r="BH1221" s="190"/>
      <c r="BI1221" s="190"/>
      <c r="BJ1221" s="190"/>
      <c r="BK1221" s="190"/>
      <c r="BL1221" s="190"/>
      <c r="BM1221" s="190"/>
      <c r="BN1221" s="190"/>
      <c r="BO1221" s="190"/>
      <c r="BP1221" s="190"/>
      <c r="BQ1221" s="190"/>
      <c r="BR1221" s="190"/>
      <c r="BS1221" s="190"/>
      <c r="BT1221" s="190"/>
      <c r="BU1221" s="190"/>
      <c r="BV1221" s="190"/>
      <c r="BW1221" s="190"/>
      <c r="BX1221" s="190"/>
      <c r="BY1221" s="190"/>
      <c r="BZ1221" s="190"/>
      <c r="CA1221" s="190"/>
      <c r="CB1221" s="190"/>
      <c r="CC1221" s="190"/>
      <c r="CD1221" s="190"/>
      <c r="CE1221" s="190"/>
      <c r="CF1221" s="190"/>
      <c r="CG1221" s="190"/>
      <c r="CH1221" s="190"/>
      <c r="CI1221" s="190"/>
      <c r="CJ1221" s="190"/>
      <c r="CK1221" s="190"/>
      <c r="CL1221" s="190"/>
      <c r="CM1221" s="190"/>
      <c r="CN1221" s="190"/>
    </row>
    <row r="1222" spans="4:92" ht="14.25" customHeight="1" x14ac:dyDescent="0.35">
      <c r="D1222" s="215" t="s">
        <v>1321</v>
      </c>
      <c r="E1222" s="216"/>
      <c r="F1222" s="216"/>
      <c r="G1222" s="216"/>
      <c r="H1222" s="217"/>
      <c r="I1222" s="258" t="s">
        <v>2149</v>
      </c>
      <c r="J1222" s="258"/>
      <c r="K1222" s="258"/>
      <c r="L1222" s="258"/>
      <c r="M1222" s="258"/>
      <c r="N1222" s="258"/>
      <c r="O1222" s="258"/>
      <c r="P1222" s="258"/>
      <c r="Q1222" s="258"/>
      <c r="R1222" s="154">
        <v>1</v>
      </c>
      <c r="S1222" s="155"/>
      <c r="T1222" s="155"/>
      <c r="U1222" s="155"/>
      <c r="V1222" s="156"/>
      <c r="W1222" s="188">
        <v>25</v>
      </c>
      <c r="X1222" s="188"/>
      <c r="Y1222" s="188"/>
      <c r="Z1222" s="188"/>
      <c r="AA1222" s="188"/>
      <c r="AB1222" s="154">
        <v>6</v>
      </c>
      <c r="AC1222" s="155"/>
      <c r="AD1222" s="155"/>
      <c r="AE1222" s="155"/>
      <c r="AF1222" s="155"/>
      <c r="AG1222" s="155"/>
      <c r="AH1222" s="155"/>
      <c r="AI1222" s="155"/>
      <c r="AJ1222" s="155"/>
      <c r="AK1222" s="188">
        <v>45</v>
      </c>
      <c r="AL1222" s="188"/>
      <c r="AM1222" s="188"/>
      <c r="AN1222" s="188"/>
      <c r="AO1222" s="188"/>
      <c r="AP1222" s="188"/>
      <c r="AQ1222" s="188"/>
      <c r="AR1222" s="188"/>
      <c r="AS1222" s="188"/>
      <c r="AT1222" s="188"/>
      <c r="AV1222" s="188" t="s">
        <v>2166</v>
      </c>
      <c r="AW1222" s="188"/>
      <c r="AX1222" s="188"/>
      <c r="AY1222" s="188"/>
      <c r="AZ1222" s="188"/>
      <c r="BA1222" s="188"/>
      <c r="BB1222" s="188"/>
      <c r="BC1222" s="188"/>
      <c r="BD1222" s="188"/>
      <c r="BE1222" s="188"/>
      <c r="BF1222" s="188"/>
      <c r="BG1222" s="188"/>
      <c r="BH1222" s="188"/>
      <c r="BI1222" s="188"/>
      <c r="BJ1222" s="188"/>
      <c r="BK1222" s="188"/>
      <c r="BL1222" s="188"/>
      <c r="BM1222" s="188"/>
      <c r="BN1222" s="188"/>
      <c r="BO1222" s="188"/>
      <c r="BP1222" s="188"/>
      <c r="BQ1222" s="188"/>
      <c r="BR1222" s="188"/>
      <c r="BS1222" s="188"/>
      <c r="BT1222" s="188"/>
      <c r="BU1222" s="188"/>
      <c r="BV1222" s="188"/>
      <c r="BW1222" s="184">
        <v>105198</v>
      </c>
      <c r="BX1222" s="184"/>
      <c r="BY1222" s="184"/>
      <c r="BZ1222" s="184"/>
      <c r="CA1222" s="184"/>
      <c r="CB1222" s="184"/>
      <c r="CC1222" s="184"/>
      <c r="CD1222" s="184"/>
      <c r="CE1222" s="184"/>
      <c r="CF1222" s="309">
        <f>+BW1222/$BW$1241*100</f>
        <v>24.046356404864223</v>
      </c>
      <c r="CG1222" s="309"/>
      <c r="CH1222" s="309"/>
      <c r="CI1222" s="309"/>
      <c r="CJ1222" s="309"/>
      <c r="CK1222" s="309"/>
      <c r="CL1222" s="309"/>
      <c r="CM1222" s="309"/>
      <c r="CN1222" s="309"/>
    </row>
    <row r="1223" spans="4:92" ht="14.25" customHeight="1" x14ac:dyDescent="0.35">
      <c r="D1223" s="468"/>
      <c r="E1223" s="469"/>
      <c r="F1223" s="469"/>
      <c r="G1223" s="469"/>
      <c r="H1223" s="470"/>
      <c r="I1223" s="258" t="s">
        <v>2150</v>
      </c>
      <c r="J1223" s="258"/>
      <c r="K1223" s="258"/>
      <c r="L1223" s="258"/>
      <c r="M1223" s="258"/>
      <c r="N1223" s="258"/>
      <c r="O1223" s="258"/>
      <c r="P1223" s="258"/>
      <c r="Q1223" s="258"/>
      <c r="R1223" s="154">
        <v>1</v>
      </c>
      <c r="S1223" s="155"/>
      <c r="T1223" s="155"/>
      <c r="U1223" s="155"/>
      <c r="V1223" s="156"/>
      <c r="W1223" s="188">
        <v>7</v>
      </c>
      <c r="X1223" s="188"/>
      <c r="Y1223" s="188"/>
      <c r="Z1223" s="188"/>
      <c r="AA1223" s="188"/>
      <c r="AB1223" s="154">
        <v>3</v>
      </c>
      <c r="AC1223" s="155"/>
      <c r="AD1223" s="155"/>
      <c r="AE1223" s="155"/>
      <c r="AF1223" s="155"/>
      <c r="AG1223" s="155"/>
      <c r="AH1223" s="155"/>
      <c r="AI1223" s="155"/>
      <c r="AJ1223" s="155"/>
      <c r="AK1223" s="188">
        <v>6</v>
      </c>
      <c r="AL1223" s="188"/>
      <c r="AM1223" s="188"/>
      <c r="AN1223" s="188"/>
      <c r="AO1223" s="188"/>
      <c r="AP1223" s="188"/>
      <c r="AQ1223" s="188"/>
      <c r="AR1223" s="188"/>
      <c r="AS1223" s="188"/>
      <c r="AT1223" s="188"/>
      <c r="AV1223" s="188" t="s">
        <v>2167</v>
      </c>
      <c r="AW1223" s="188"/>
      <c r="AX1223" s="188"/>
      <c r="AY1223" s="188"/>
      <c r="AZ1223" s="188"/>
      <c r="BA1223" s="188"/>
      <c r="BB1223" s="188"/>
      <c r="BC1223" s="188"/>
      <c r="BD1223" s="188"/>
      <c r="BE1223" s="188"/>
      <c r="BF1223" s="188"/>
      <c r="BG1223" s="188"/>
      <c r="BH1223" s="188"/>
      <c r="BI1223" s="188"/>
      <c r="BJ1223" s="188"/>
      <c r="BK1223" s="188"/>
      <c r="BL1223" s="188"/>
      <c r="BM1223" s="188"/>
      <c r="BN1223" s="188"/>
      <c r="BO1223" s="188"/>
      <c r="BP1223" s="188"/>
      <c r="BQ1223" s="188"/>
      <c r="BR1223" s="188"/>
      <c r="BS1223" s="188"/>
      <c r="BT1223" s="188"/>
      <c r="BU1223" s="188"/>
      <c r="BV1223" s="188"/>
      <c r="BW1223" s="184">
        <v>97967</v>
      </c>
      <c r="BX1223" s="184"/>
      <c r="BY1223" s="184"/>
      <c r="BZ1223" s="184"/>
      <c r="CA1223" s="184"/>
      <c r="CB1223" s="184"/>
      <c r="CC1223" s="184"/>
      <c r="CD1223" s="184"/>
      <c r="CE1223" s="184"/>
      <c r="CF1223" s="309">
        <f t="shared" ref="CF1223:CF1231" si="33">+BW1223/$BW$1241*100</f>
        <v>22.393480844838621</v>
      </c>
      <c r="CG1223" s="309"/>
      <c r="CH1223" s="309"/>
      <c r="CI1223" s="309"/>
      <c r="CJ1223" s="309"/>
      <c r="CK1223" s="309"/>
      <c r="CL1223" s="309"/>
      <c r="CM1223" s="309"/>
      <c r="CN1223" s="309"/>
    </row>
    <row r="1224" spans="4:92" ht="14.25" customHeight="1" x14ac:dyDescent="0.35">
      <c r="D1224" s="468"/>
      <c r="E1224" s="469"/>
      <c r="F1224" s="469"/>
      <c r="G1224" s="469"/>
      <c r="H1224" s="470"/>
      <c r="I1224" s="258" t="s">
        <v>2151</v>
      </c>
      <c r="J1224" s="258"/>
      <c r="K1224" s="258"/>
      <c r="L1224" s="258"/>
      <c r="M1224" s="258"/>
      <c r="N1224" s="258"/>
      <c r="O1224" s="258"/>
      <c r="P1224" s="258"/>
      <c r="Q1224" s="258"/>
      <c r="R1224" s="154">
        <v>1</v>
      </c>
      <c r="S1224" s="155"/>
      <c r="T1224" s="155"/>
      <c r="U1224" s="155"/>
      <c r="V1224" s="156"/>
      <c r="W1224" s="188">
        <v>2</v>
      </c>
      <c r="X1224" s="188"/>
      <c r="Y1224" s="188"/>
      <c r="Z1224" s="188"/>
      <c r="AA1224" s="188"/>
      <c r="AB1224" s="154">
        <v>1</v>
      </c>
      <c r="AC1224" s="155"/>
      <c r="AD1224" s="155"/>
      <c r="AE1224" s="155"/>
      <c r="AF1224" s="155"/>
      <c r="AG1224" s="155"/>
      <c r="AH1224" s="155"/>
      <c r="AI1224" s="155"/>
      <c r="AJ1224" s="155"/>
      <c r="AK1224" s="188">
        <v>2</v>
      </c>
      <c r="AL1224" s="188"/>
      <c r="AM1224" s="188"/>
      <c r="AN1224" s="188"/>
      <c r="AO1224" s="188"/>
      <c r="AP1224" s="188"/>
      <c r="AQ1224" s="188"/>
      <c r="AR1224" s="188"/>
      <c r="AS1224" s="188"/>
      <c r="AT1224" s="188"/>
      <c r="AV1224" s="310" t="s">
        <v>1324</v>
      </c>
      <c r="AW1224" s="311"/>
      <c r="AX1224" s="311"/>
      <c r="AY1224" s="311"/>
      <c r="AZ1224" s="311"/>
      <c r="BA1224" s="311"/>
      <c r="BB1224" s="311"/>
      <c r="BC1224" s="311"/>
      <c r="BD1224" s="311"/>
      <c r="BE1224" s="311"/>
      <c r="BF1224" s="311"/>
      <c r="BG1224" s="311"/>
      <c r="BH1224" s="311"/>
      <c r="BI1224" s="311"/>
      <c r="BJ1224" s="311"/>
      <c r="BK1224" s="311"/>
      <c r="BL1224" s="311"/>
      <c r="BM1224" s="311"/>
      <c r="BN1224" s="311"/>
      <c r="BO1224" s="311"/>
      <c r="BP1224" s="311"/>
      <c r="BQ1224" s="311"/>
      <c r="BR1224" s="311"/>
      <c r="BS1224" s="311"/>
      <c r="BT1224" s="311"/>
      <c r="BU1224" s="311"/>
      <c r="BV1224" s="312"/>
      <c r="BW1224" s="184">
        <v>45223</v>
      </c>
      <c r="BX1224" s="184"/>
      <c r="BY1224" s="184"/>
      <c r="BZ1224" s="184"/>
      <c r="CA1224" s="184"/>
      <c r="CB1224" s="184"/>
      <c r="CC1224" s="184"/>
      <c r="CD1224" s="184"/>
      <c r="CE1224" s="184"/>
      <c r="CF1224" s="309">
        <f t="shared" si="33"/>
        <v>10.337158270092347</v>
      </c>
      <c r="CG1224" s="309"/>
      <c r="CH1224" s="309"/>
      <c r="CI1224" s="309"/>
      <c r="CJ1224" s="309"/>
      <c r="CK1224" s="309"/>
      <c r="CL1224" s="309"/>
      <c r="CM1224" s="309"/>
      <c r="CN1224" s="309"/>
    </row>
    <row r="1225" spans="4:92" ht="14.25" customHeight="1" x14ac:dyDescent="0.35">
      <c r="D1225" s="468"/>
      <c r="E1225" s="469"/>
      <c r="F1225" s="469"/>
      <c r="G1225" s="469"/>
      <c r="H1225" s="470"/>
      <c r="I1225" s="258" t="s">
        <v>2152</v>
      </c>
      <c r="J1225" s="258"/>
      <c r="K1225" s="258"/>
      <c r="L1225" s="258"/>
      <c r="M1225" s="258"/>
      <c r="N1225" s="258"/>
      <c r="O1225" s="258"/>
      <c r="P1225" s="258"/>
      <c r="Q1225" s="258"/>
      <c r="R1225" s="154">
        <v>1</v>
      </c>
      <c r="S1225" s="155"/>
      <c r="T1225" s="155"/>
      <c r="U1225" s="155"/>
      <c r="V1225" s="156"/>
      <c r="W1225" s="188">
        <v>2</v>
      </c>
      <c r="X1225" s="188"/>
      <c r="Y1225" s="188"/>
      <c r="Z1225" s="188"/>
      <c r="AA1225" s="188"/>
      <c r="AB1225" s="154">
        <v>1</v>
      </c>
      <c r="AC1225" s="155"/>
      <c r="AD1225" s="155"/>
      <c r="AE1225" s="155"/>
      <c r="AF1225" s="155"/>
      <c r="AG1225" s="155"/>
      <c r="AH1225" s="155"/>
      <c r="AI1225" s="155"/>
      <c r="AJ1225" s="155"/>
      <c r="AK1225" s="188">
        <v>2</v>
      </c>
      <c r="AL1225" s="188"/>
      <c r="AM1225" s="188"/>
      <c r="AN1225" s="188"/>
      <c r="AO1225" s="188"/>
      <c r="AP1225" s="188"/>
      <c r="AQ1225" s="188"/>
      <c r="AR1225" s="188"/>
      <c r="AS1225" s="188"/>
      <c r="AT1225" s="188"/>
      <c r="AV1225" s="188" t="s">
        <v>1325</v>
      </c>
      <c r="AW1225" s="188"/>
      <c r="AX1225" s="188"/>
      <c r="AY1225" s="188"/>
      <c r="AZ1225" s="188"/>
      <c r="BA1225" s="188"/>
      <c r="BB1225" s="188"/>
      <c r="BC1225" s="188"/>
      <c r="BD1225" s="188"/>
      <c r="BE1225" s="188"/>
      <c r="BF1225" s="188"/>
      <c r="BG1225" s="188"/>
      <c r="BH1225" s="188"/>
      <c r="BI1225" s="188"/>
      <c r="BJ1225" s="188"/>
      <c r="BK1225" s="188"/>
      <c r="BL1225" s="188"/>
      <c r="BM1225" s="188"/>
      <c r="BN1225" s="188"/>
      <c r="BO1225" s="188"/>
      <c r="BP1225" s="188"/>
      <c r="BQ1225" s="188"/>
      <c r="BR1225" s="188"/>
      <c r="BS1225" s="188"/>
      <c r="BT1225" s="188"/>
      <c r="BU1225" s="188"/>
      <c r="BV1225" s="188"/>
      <c r="BW1225" s="184">
        <v>35333</v>
      </c>
      <c r="BX1225" s="184"/>
      <c r="BY1225" s="184"/>
      <c r="BZ1225" s="184"/>
      <c r="CA1225" s="184"/>
      <c r="CB1225" s="184"/>
      <c r="CC1225" s="184"/>
      <c r="CD1225" s="184"/>
      <c r="CE1225" s="184"/>
      <c r="CF1225" s="309">
        <f t="shared" si="33"/>
        <v>8.0764834963884056</v>
      </c>
      <c r="CG1225" s="309"/>
      <c r="CH1225" s="309"/>
      <c r="CI1225" s="309"/>
      <c r="CJ1225" s="309"/>
      <c r="CK1225" s="309"/>
      <c r="CL1225" s="309"/>
      <c r="CM1225" s="309"/>
      <c r="CN1225" s="309"/>
    </row>
    <row r="1226" spans="4:92" ht="14.25" customHeight="1" x14ac:dyDescent="0.35">
      <c r="D1226" s="468"/>
      <c r="E1226" s="469"/>
      <c r="F1226" s="469"/>
      <c r="G1226" s="469"/>
      <c r="H1226" s="470"/>
      <c r="I1226" s="258" t="s">
        <v>2153</v>
      </c>
      <c r="J1226" s="258"/>
      <c r="K1226" s="258"/>
      <c r="L1226" s="258"/>
      <c r="M1226" s="258"/>
      <c r="N1226" s="258"/>
      <c r="O1226" s="258"/>
      <c r="P1226" s="258"/>
      <c r="Q1226" s="258"/>
      <c r="R1226" s="154">
        <v>1</v>
      </c>
      <c r="S1226" s="155"/>
      <c r="T1226" s="155"/>
      <c r="U1226" s="155"/>
      <c r="V1226" s="156"/>
      <c r="W1226" s="188">
        <v>1</v>
      </c>
      <c r="X1226" s="188"/>
      <c r="Y1226" s="188"/>
      <c r="Z1226" s="188"/>
      <c r="AA1226" s="188"/>
      <c r="AB1226" s="154">
        <v>1</v>
      </c>
      <c r="AC1226" s="155"/>
      <c r="AD1226" s="155"/>
      <c r="AE1226" s="155"/>
      <c r="AF1226" s="155"/>
      <c r="AG1226" s="155"/>
      <c r="AH1226" s="155"/>
      <c r="AI1226" s="155"/>
      <c r="AJ1226" s="155"/>
      <c r="AK1226" s="188">
        <v>1</v>
      </c>
      <c r="AL1226" s="188"/>
      <c r="AM1226" s="188"/>
      <c r="AN1226" s="188"/>
      <c r="AO1226" s="188"/>
      <c r="AP1226" s="188"/>
      <c r="AQ1226" s="188"/>
      <c r="AR1226" s="188"/>
      <c r="AS1226" s="188"/>
      <c r="AT1226" s="188"/>
      <c r="AV1226" s="188" t="s">
        <v>2168</v>
      </c>
      <c r="AW1226" s="188"/>
      <c r="AX1226" s="188"/>
      <c r="AY1226" s="188"/>
      <c r="AZ1226" s="188"/>
      <c r="BA1226" s="188"/>
      <c r="BB1226" s="188"/>
      <c r="BC1226" s="188"/>
      <c r="BD1226" s="188"/>
      <c r="BE1226" s="188"/>
      <c r="BF1226" s="188"/>
      <c r="BG1226" s="188"/>
      <c r="BH1226" s="188"/>
      <c r="BI1226" s="188"/>
      <c r="BJ1226" s="188"/>
      <c r="BK1226" s="188"/>
      <c r="BL1226" s="188"/>
      <c r="BM1226" s="188"/>
      <c r="BN1226" s="188"/>
      <c r="BO1226" s="188"/>
      <c r="BP1226" s="188"/>
      <c r="BQ1226" s="188"/>
      <c r="BR1226" s="188"/>
      <c r="BS1226" s="188"/>
      <c r="BT1226" s="188"/>
      <c r="BU1226" s="188"/>
      <c r="BV1226" s="188"/>
      <c r="BW1226" s="184">
        <v>28350</v>
      </c>
      <c r="BX1226" s="184"/>
      <c r="BY1226" s="184"/>
      <c r="BZ1226" s="184"/>
      <c r="CA1226" s="184"/>
      <c r="CB1226" s="184"/>
      <c r="CC1226" s="184"/>
      <c r="CD1226" s="184"/>
      <c r="CE1226" s="184"/>
      <c r="CF1226" s="309">
        <f t="shared" si="33"/>
        <v>6.4802962421139254</v>
      </c>
      <c r="CG1226" s="309"/>
      <c r="CH1226" s="309"/>
      <c r="CI1226" s="309"/>
      <c r="CJ1226" s="309"/>
      <c r="CK1226" s="309"/>
      <c r="CL1226" s="309"/>
      <c r="CM1226" s="309"/>
      <c r="CN1226" s="309"/>
    </row>
    <row r="1227" spans="4:92" ht="14.25" customHeight="1" x14ac:dyDescent="0.35">
      <c r="D1227" s="468"/>
      <c r="E1227" s="469"/>
      <c r="F1227" s="469"/>
      <c r="G1227" s="469"/>
      <c r="H1227" s="470"/>
      <c r="I1227" s="258" t="s">
        <v>2154</v>
      </c>
      <c r="J1227" s="258"/>
      <c r="K1227" s="258"/>
      <c r="L1227" s="258"/>
      <c r="M1227" s="258"/>
      <c r="N1227" s="258"/>
      <c r="O1227" s="258"/>
      <c r="P1227" s="258"/>
      <c r="Q1227" s="258"/>
      <c r="R1227" s="154">
        <v>1</v>
      </c>
      <c r="S1227" s="155"/>
      <c r="T1227" s="155"/>
      <c r="U1227" s="155"/>
      <c r="V1227" s="156"/>
      <c r="W1227" s="188">
        <v>2</v>
      </c>
      <c r="X1227" s="188"/>
      <c r="Y1227" s="188"/>
      <c r="Z1227" s="188"/>
      <c r="AA1227" s="188"/>
      <c r="AB1227" s="154">
        <v>1</v>
      </c>
      <c r="AC1227" s="155"/>
      <c r="AD1227" s="155"/>
      <c r="AE1227" s="155"/>
      <c r="AF1227" s="155"/>
      <c r="AG1227" s="155"/>
      <c r="AH1227" s="155"/>
      <c r="AI1227" s="155"/>
      <c r="AJ1227" s="155"/>
      <c r="AK1227" s="188">
        <v>3</v>
      </c>
      <c r="AL1227" s="188"/>
      <c r="AM1227" s="188"/>
      <c r="AN1227" s="188"/>
      <c r="AO1227" s="188"/>
      <c r="AP1227" s="188"/>
      <c r="AQ1227" s="188"/>
      <c r="AR1227" s="188"/>
      <c r="AS1227" s="188"/>
      <c r="AT1227" s="188"/>
      <c r="AV1227" s="188" t="s">
        <v>2162</v>
      </c>
      <c r="AW1227" s="188"/>
      <c r="AX1227" s="188"/>
      <c r="AY1227" s="188"/>
      <c r="AZ1227" s="188"/>
      <c r="BA1227" s="188"/>
      <c r="BB1227" s="188"/>
      <c r="BC1227" s="188"/>
      <c r="BD1227" s="188"/>
      <c r="BE1227" s="188"/>
      <c r="BF1227" s="188"/>
      <c r="BG1227" s="188"/>
      <c r="BH1227" s="188"/>
      <c r="BI1227" s="188"/>
      <c r="BJ1227" s="188"/>
      <c r="BK1227" s="188"/>
      <c r="BL1227" s="188"/>
      <c r="BM1227" s="188"/>
      <c r="BN1227" s="188"/>
      <c r="BO1227" s="188"/>
      <c r="BP1227" s="188"/>
      <c r="BQ1227" s="188"/>
      <c r="BR1227" s="188"/>
      <c r="BS1227" s="188"/>
      <c r="BT1227" s="188"/>
      <c r="BU1227" s="188"/>
      <c r="BV1227" s="188"/>
      <c r="BW1227" s="184">
        <v>27952</v>
      </c>
      <c r="BX1227" s="184"/>
      <c r="BY1227" s="184"/>
      <c r="BZ1227" s="184"/>
      <c r="CA1227" s="184"/>
      <c r="CB1227" s="184"/>
      <c r="CC1227" s="184"/>
      <c r="CD1227" s="184"/>
      <c r="CE1227" s="184"/>
      <c r="CF1227" s="309">
        <f t="shared" si="33"/>
        <v>6.3893206546584995</v>
      </c>
      <c r="CG1227" s="309"/>
      <c r="CH1227" s="309"/>
      <c r="CI1227" s="309"/>
      <c r="CJ1227" s="309"/>
      <c r="CK1227" s="309"/>
      <c r="CL1227" s="309"/>
      <c r="CM1227" s="309"/>
      <c r="CN1227" s="309"/>
    </row>
    <row r="1228" spans="4:92" ht="14.25" customHeight="1" x14ac:dyDescent="0.35">
      <c r="D1228" s="468"/>
      <c r="E1228" s="469"/>
      <c r="F1228" s="469"/>
      <c r="G1228" s="469"/>
      <c r="H1228" s="470"/>
      <c r="I1228" s="258" t="s">
        <v>2155</v>
      </c>
      <c r="J1228" s="258"/>
      <c r="K1228" s="258"/>
      <c r="L1228" s="258"/>
      <c r="M1228" s="258"/>
      <c r="N1228" s="258"/>
      <c r="O1228" s="258"/>
      <c r="P1228" s="258"/>
      <c r="Q1228" s="258"/>
      <c r="R1228" s="154">
        <v>1</v>
      </c>
      <c r="S1228" s="155"/>
      <c r="T1228" s="155"/>
      <c r="U1228" s="155"/>
      <c r="V1228" s="156"/>
      <c r="W1228" s="188">
        <v>1</v>
      </c>
      <c r="X1228" s="188"/>
      <c r="Y1228" s="188"/>
      <c r="Z1228" s="188"/>
      <c r="AA1228" s="188"/>
      <c r="AB1228" s="154">
        <v>1</v>
      </c>
      <c r="AC1228" s="155"/>
      <c r="AD1228" s="155"/>
      <c r="AE1228" s="155"/>
      <c r="AF1228" s="155"/>
      <c r="AG1228" s="155"/>
      <c r="AH1228" s="155"/>
      <c r="AI1228" s="155"/>
      <c r="AJ1228" s="155"/>
      <c r="AK1228" s="188">
        <v>1</v>
      </c>
      <c r="AL1228" s="188"/>
      <c r="AM1228" s="188"/>
      <c r="AN1228" s="188"/>
      <c r="AO1228" s="188"/>
      <c r="AP1228" s="188"/>
      <c r="AQ1228" s="188"/>
      <c r="AR1228" s="188"/>
      <c r="AS1228" s="188"/>
      <c r="AT1228" s="188"/>
      <c r="AV1228" s="188" t="s">
        <v>2169</v>
      </c>
      <c r="AW1228" s="188"/>
      <c r="AX1228" s="188"/>
      <c r="AY1228" s="188"/>
      <c r="AZ1228" s="188"/>
      <c r="BA1228" s="188"/>
      <c r="BB1228" s="188"/>
      <c r="BC1228" s="188"/>
      <c r="BD1228" s="188"/>
      <c r="BE1228" s="188"/>
      <c r="BF1228" s="188"/>
      <c r="BG1228" s="188"/>
      <c r="BH1228" s="188"/>
      <c r="BI1228" s="188"/>
      <c r="BJ1228" s="188"/>
      <c r="BK1228" s="188"/>
      <c r="BL1228" s="188"/>
      <c r="BM1228" s="188"/>
      <c r="BN1228" s="188"/>
      <c r="BO1228" s="188"/>
      <c r="BP1228" s="188"/>
      <c r="BQ1228" s="188"/>
      <c r="BR1228" s="188"/>
      <c r="BS1228" s="188"/>
      <c r="BT1228" s="188"/>
      <c r="BU1228" s="188"/>
      <c r="BV1228" s="188"/>
      <c r="BW1228" s="184">
        <v>25621</v>
      </c>
      <c r="BX1228" s="184"/>
      <c r="BY1228" s="184"/>
      <c r="BZ1228" s="184"/>
      <c r="CA1228" s="184"/>
      <c r="CB1228" s="184"/>
      <c r="CC1228" s="184"/>
      <c r="CD1228" s="184"/>
      <c r="CE1228" s="184"/>
      <c r="CF1228" s="309">
        <f t="shared" si="33"/>
        <v>5.8564962969735763</v>
      </c>
      <c r="CG1228" s="309"/>
      <c r="CH1228" s="309"/>
      <c r="CI1228" s="309"/>
      <c r="CJ1228" s="309"/>
      <c r="CK1228" s="309"/>
      <c r="CL1228" s="309"/>
      <c r="CM1228" s="309"/>
      <c r="CN1228" s="309"/>
    </row>
    <row r="1229" spans="4:92" ht="14.25" customHeight="1" x14ac:dyDescent="0.35">
      <c r="D1229" s="468"/>
      <c r="E1229" s="469"/>
      <c r="F1229" s="469"/>
      <c r="G1229" s="469"/>
      <c r="H1229" s="470"/>
      <c r="I1229" s="258" t="s">
        <v>2156</v>
      </c>
      <c r="J1229" s="258"/>
      <c r="K1229" s="258"/>
      <c r="L1229" s="258"/>
      <c r="M1229" s="258"/>
      <c r="N1229" s="258"/>
      <c r="O1229" s="258"/>
      <c r="P1229" s="258"/>
      <c r="Q1229" s="258"/>
      <c r="R1229" s="154">
        <v>1</v>
      </c>
      <c r="S1229" s="155"/>
      <c r="T1229" s="155"/>
      <c r="U1229" s="155"/>
      <c r="V1229" s="156"/>
      <c r="W1229" s="188">
        <v>1</v>
      </c>
      <c r="X1229" s="188"/>
      <c r="Y1229" s="188"/>
      <c r="Z1229" s="188"/>
      <c r="AA1229" s="188"/>
      <c r="AB1229" s="154">
        <v>1</v>
      </c>
      <c r="AC1229" s="155"/>
      <c r="AD1229" s="155"/>
      <c r="AE1229" s="155"/>
      <c r="AF1229" s="155"/>
      <c r="AG1229" s="155"/>
      <c r="AH1229" s="155"/>
      <c r="AI1229" s="155"/>
      <c r="AJ1229" s="155"/>
      <c r="AK1229" s="188">
        <v>1</v>
      </c>
      <c r="AL1229" s="188"/>
      <c r="AM1229" s="188"/>
      <c r="AN1229" s="188"/>
      <c r="AO1229" s="188"/>
      <c r="AP1229" s="188"/>
      <c r="AQ1229" s="188"/>
      <c r="AR1229" s="188"/>
      <c r="AS1229" s="188"/>
      <c r="AT1229" s="188"/>
      <c r="AV1229" s="310" t="s">
        <v>2170</v>
      </c>
      <c r="AW1229" s="311"/>
      <c r="AX1229" s="311"/>
      <c r="AY1229" s="311"/>
      <c r="AZ1229" s="311"/>
      <c r="BA1229" s="311"/>
      <c r="BB1229" s="311"/>
      <c r="BC1229" s="311"/>
      <c r="BD1229" s="311"/>
      <c r="BE1229" s="311"/>
      <c r="BF1229" s="311"/>
      <c r="BG1229" s="311"/>
      <c r="BH1229" s="311"/>
      <c r="BI1229" s="311"/>
      <c r="BJ1229" s="311"/>
      <c r="BK1229" s="311"/>
      <c r="BL1229" s="311"/>
      <c r="BM1229" s="311"/>
      <c r="BN1229" s="311"/>
      <c r="BO1229" s="311"/>
      <c r="BP1229" s="311"/>
      <c r="BQ1229" s="311"/>
      <c r="BR1229" s="311"/>
      <c r="BS1229" s="311"/>
      <c r="BT1229" s="311"/>
      <c r="BU1229" s="311"/>
      <c r="BV1229" s="312"/>
      <c r="BW1229" s="184">
        <v>23370</v>
      </c>
      <c r="BX1229" s="184"/>
      <c r="BY1229" s="184"/>
      <c r="BZ1229" s="184"/>
      <c r="CA1229" s="184"/>
      <c r="CB1229" s="184"/>
      <c r="CC1229" s="184"/>
      <c r="CD1229" s="184"/>
      <c r="CE1229" s="184"/>
      <c r="CF1229" s="309">
        <f t="shared" si="33"/>
        <v>5.34195848953095</v>
      </c>
      <c r="CG1229" s="309"/>
      <c r="CH1229" s="309"/>
      <c r="CI1229" s="309"/>
      <c r="CJ1229" s="309"/>
      <c r="CK1229" s="309"/>
      <c r="CL1229" s="309"/>
      <c r="CM1229" s="309"/>
      <c r="CN1229" s="309"/>
    </row>
    <row r="1230" spans="4:92" ht="14.25" customHeight="1" x14ac:dyDescent="0.35">
      <c r="D1230" s="468"/>
      <c r="E1230" s="469"/>
      <c r="F1230" s="469"/>
      <c r="G1230" s="469"/>
      <c r="H1230" s="470"/>
      <c r="I1230" s="258" t="s">
        <v>2157</v>
      </c>
      <c r="J1230" s="258"/>
      <c r="K1230" s="258"/>
      <c r="L1230" s="258"/>
      <c r="M1230" s="258"/>
      <c r="N1230" s="258"/>
      <c r="O1230" s="258"/>
      <c r="P1230" s="258"/>
      <c r="Q1230" s="258"/>
      <c r="R1230" s="154">
        <v>1</v>
      </c>
      <c r="S1230" s="155"/>
      <c r="T1230" s="155"/>
      <c r="U1230" s="155"/>
      <c r="V1230" s="156"/>
      <c r="W1230" s="188">
        <v>1</v>
      </c>
      <c r="X1230" s="188"/>
      <c r="Y1230" s="188"/>
      <c r="Z1230" s="188"/>
      <c r="AA1230" s="188"/>
      <c r="AB1230" s="154">
        <v>1</v>
      </c>
      <c r="AC1230" s="155"/>
      <c r="AD1230" s="155"/>
      <c r="AE1230" s="155"/>
      <c r="AF1230" s="155"/>
      <c r="AG1230" s="155"/>
      <c r="AH1230" s="155"/>
      <c r="AI1230" s="155"/>
      <c r="AJ1230" s="155"/>
      <c r="AK1230" s="188">
        <v>2</v>
      </c>
      <c r="AL1230" s="188"/>
      <c r="AM1230" s="188"/>
      <c r="AN1230" s="188"/>
      <c r="AO1230" s="188"/>
      <c r="AP1230" s="188"/>
      <c r="AQ1230" s="188"/>
      <c r="AR1230" s="188"/>
      <c r="AS1230" s="188"/>
      <c r="AT1230" s="188"/>
      <c r="AV1230" s="188" t="s">
        <v>2171</v>
      </c>
      <c r="AW1230" s="188"/>
      <c r="AX1230" s="188"/>
      <c r="AY1230" s="188"/>
      <c r="AZ1230" s="188"/>
      <c r="BA1230" s="188"/>
      <c r="BB1230" s="188"/>
      <c r="BC1230" s="188"/>
      <c r="BD1230" s="188"/>
      <c r="BE1230" s="188"/>
      <c r="BF1230" s="188"/>
      <c r="BG1230" s="188"/>
      <c r="BH1230" s="188"/>
      <c r="BI1230" s="188"/>
      <c r="BJ1230" s="188"/>
      <c r="BK1230" s="188"/>
      <c r="BL1230" s="188"/>
      <c r="BM1230" s="188"/>
      <c r="BN1230" s="188"/>
      <c r="BO1230" s="188"/>
      <c r="BP1230" s="188"/>
      <c r="BQ1230" s="188"/>
      <c r="BR1230" s="188"/>
      <c r="BS1230" s="188"/>
      <c r="BT1230" s="188"/>
      <c r="BU1230" s="188"/>
      <c r="BV1230" s="188"/>
      <c r="BW1230" s="184">
        <v>22960</v>
      </c>
      <c r="BX1230" s="184"/>
      <c r="BY1230" s="184"/>
      <c r="BZ1230" s="184"/>
      <c r="CA1230" s="184"/>
      <c r="CB1230" s="184"/>
      <c r="CC1230" s="184"/>
      <c r="CD1230" s="184"/>
      <c r="CE1230" s="184"/>
      <c r="CF1230" s="309">
        <f t="shared" si="33"/>
        <v>5.2482399195391789</v>
      </c>
      <c r="CG1230" s="309"/>
      <c r="CH1230" s="309"/>
      <c r="CI1230" s="309"/>
      <c r="CJ1230" s="309"/>
      <c r="CK1230" s="309"/>
      <c r="CL1230" s="309"/>
      <c r="CM1230" s="309"/>
      <c r="CN1230" s="309"/>
    </row>
    <row r="1231" spans="4:92" ht="14.25" customHeight="1" x14ac:dyDescent="0.35">
      <c r="D1231" s="468"/>
      <c r="E1231" s="469"/>
      <c r="F1231" s="469"/>
      <c r="G1231" s="469"/>
      <c r="H1231" s="470"/>
      <c r="I1231" s="258" t="s">
        <v>2158</v>
      </c>
      <c r="J1231" s="258"/>
      <c r="K1231" s="258"/>
      <c r="L1231" s="258"/>
      <c r="M1231" s="258"/>
      <c r="N1231" s="258"/>
      <c r="O1231" s="258"/>
      <c r="P1231" s="258"/>
      <c r="Q1231" s="258"/>
      <c r="R1231" s="154">
        <v>1</v>
      </c>
      <c r="S1231" s="155"/>
      <c r="T1231" s="155"/>
      <c r="U1231" s="155"/>
      <c r="V1231" s="156"/>
      <c r="W1231" s="188">
        <v>2</v>
      </c>
      <c r="X1231" s="188"/>
      <c r="Y1231" s="188"/>
      <c r="Z1231" s="188"/>
      <c r="AA1231" s="188"/>
      <c r="AB1231" s="154">
        <v>1</v>
      </c>
      <c r="AC1231" s="155"/>
      <c r="AD1231" s="155"/>
      <c r="AE1231" s="155"/>
      <c r="AF1231" s="155"/>
      <c r="AG1231" s="155"/>
      <c r="AH1231" s="155"/>
      <c r="AI1231" s="155"/>
      <c r="AJ1231" s="155"/>
      <c r="AK1231" s="188">
        <v>3</v>
      </c>
      <c r="AL1231" s="188"/>
      <c r="AM1231" s="188"/>
      <c r="AN1231" s="188"/>
      <c r="AO1231" s="188"/>
      <c r="AP1231" s="188"/>
      <c r="AQ1231" s="188"/>
      <c r="AR1231" s="188"/>
      <c r="AS1231" s="188"/>
      <c r="AT1231" s="188"/>
      <c r="AV1231" s="188" t="s">
        <v>2163</v>
      </c>
      <c r="AW1231" s="188"/>
      <c r="AX1231" s="188"/>
      <c r="AY1231" s="188"/>
      <c r="AZ1231" s="188"/>
      <c r="BA1231" s="188"/>
      <c r="BB1231" s="188"/>
      <c r="BC1231" s="188"/>
      <c r="BD1231" s="188"/>
      <c r="BE1231" s="188"/>
      <c r="BF1231" s="188"/>
      <c r="BG1231" s="188"/>
      <c r="BH1231" s="188"/>
      <c r="BI1231" s="188"/>
      <c r="BJ1231" s="188"/>
      <c r="BK1231" s="188"/>
      <c r="BL1231" s="188"/>
      <c r="BM1231" s="188"/>
      <c r="BN1231" s="188"/>
      <c r="BO1231" s="188"/>
      <c r="BP1231" s="188"/>
      <c r="BQ1231" s="188"/>
      <c r="BR1231" s="188"/>
      <c r="BS1231" s="188"/>
      <c r="BT1231" s="188"/>
      <c r="BU1231" s="188"/>
      <c r="BV1231" s="188"/>
      <c r="BW1231" s="184">
        <v>25506</v>
      </c>
      <c r="BX1231" s="184"/>
      <c r="BY1231" s="184"/>
      <c r="BZ1231" s="184"/>
      <c r="CA1231" s="184"/>
      <c r="CB1231" s="184"/>
      <c r="CC1231" s="184"/>
      <c r="CD1231" s="184"/>
      <c r="CE1231" s="184"/>
      <c r="CF1231" s="309">
        <f t="shared" si="33"/>
        <v>5.8302093810002749</v>
      </c>
      <c r="CG1231" s="309"/>
      <c r="CH1231" s="309"/>
      <c r="CI1231" s="309"/>
      <c r="CJ1231" s="309"/>
      <c r="CK1231" s="309"/>
      <c r="CL1231" s="309"/>
      <c r="CM1231" s="309"/>
      <c r="CN1231" s="309"/>
    </row>
    <row r="1232" spans="4:92" ht="14.25" customHeight="1" x14ac:dyDescent="0.35">
      <c r="D1232" s="468"/>
      <c r="E1232" s="469"/>
      <c r="F1232" s="469"/>
      <c r="G1232" s="469"/>
      <c r="H1232" s="470"/>
      <c r="I1232" s="258" t="s">
        <v>2159</v>
      </c>
      <c r="J1232" s="258"/>
      <c r="K1232" s="258"/>
      <c r="L1232" s="258"/>
      <c r="M1232" s="258"/>
      <c r="N1232" s="258"/>
      <c r="O1232" s="258"/>
      <c r="P1232" s="258"/>
      <c r="Q1232" s="258"/>
      <c r="R1232" s="154">
        <v>1</v>
      </c>
      <c r="S1232" s="155"/>
      <c r="T1232" s="155"/>
      <c r="U1232" s="155"/>
      <c r="V1232" s="156"/>
      <c r="W1232" s="188">
        <v>1</v>
      </c>
      <c r="X1232" s="188"/>
      <c r="Y1232" s="188"/>
      <c r="Z1232" s="188"/>
      <c r="AA1232" s="188"/>
      <c r="AB1232" s="154">
        <v>1</v>
      </c>
      <c r="AC1232" s="155"/>
      <c r="AD1232" s="155"/>
      <c r="AE1232" s="155"/>
      <c r="AF1232" s="155"/>
      <c r="AG1232" s="155"/>
      <c r="AH1232" s="155"/>
      <c r="AI1232" s="155"/>
      <c r="AJ1232" s="155"/>
      <c r="AK1232" s="188">
        <v>1</v>
      </c>
      <c r="AL1232" s="188"/>
      <c r="AM1232" s="188"/>
      <c r="AN1232" s="188"/>
      <c r="AO1232" s="188"/>
      <c r="AP1232" s="188"/>
      <c r="AQ1232" s="188"/>
      <c r="AR1232" s="188"/>
      <c r="AS1232" s="188"/>
      <c r="AT1232" s="188"/>
      <c r="AV1232" s="310"/>
      <c r="AW1232" s="311"/>
      <c r="AX1232" s="311"/>
      <c r="AY1232" s="311"/>
      <c r="AZ1232" s="311"/>
      <c r="BA1232" s="311"/>
      <c r="BB1232" s="311"/>
      <c r="BC1232" s="311"/>
      <c r="BD1232" s="311"/>
      <c r="BE1232" s="311"/>
      <c r="BF1232" s="311"/>
      <c r="BG1232" s="311"/>
      <c r="BH1232" s="311"/>
      <c r="BI1232" s="311"/>
      <c r="BJ1232" s="311"/>
      <c r="BK1232" s="311"/>
      <c r="BL1232" s="311"/>
      <c r="BM1232" s="311"/>
      <c r="BN1232" s="311"/>
      <c r="BO1232" s="311"/>
      <c r="BP1232" s="311"/>
      <c r="BQ1232" s="311"/>
      <c r="BR1232" s="311"/>
      <c r="BS1232" s="311"/>
      <c r="BT1232" s="311"/>
      <c r="BU1232" s="311"/>
      <c r="BV1232" s="312"/>
      <c r="BW1232" s="184"/>
      <c r="BX1232" s="184"/>
      <c r="BY1232" s="184"/>
      <c r="BZ1232" s="184"/>
      <c r="CA1232" s="184"/>
      <c r="CB1232" s="184"/>
      <c r="CC1232" s="184"/>
      <c r="CD1232" s="184"/>
      <c r="CE1232" s="184"/>
      <c r="CF1232" s="289"/>
      <c r="CG1232" s="289"/>
      <c r="CH1232" s="289"/>
      <c r="CI1232" s="289"/>
      <c r="CJ1232" s="289"/>
      <c r="CK1232" s="289"/>
      <c r="CL1232" s="289"/>
      <c r="CM1232" s="289"/>
      <c r="CN1232" s="289"/>
    </row>
    <row r="1233" spans="4:92" ht="14.25" customHeight="1" x14ac:dyDescent="0.35">
      <c r="D1233" s="468"/>
      <c r="E1233" s="469"/>
      <c r="F1233" s="469"/>
      <c r="G1233" s="469"/>
      <c r="H1233" s="470"/>
      <c r="I1233" s="258" t="s">
        <v>2160</v>
      </c>
      <c r="J1233" s="258"/>
      <c r="K1233" s="258"/>
      <c r="L1233" s="258"/>
      <c r="M1233" s="258"/>
      <c r="N1233" s="258"/>
      <c r="O1233" s="258"/>
      <c r="P1233" s="258"/>
      <c r="Q1233" s="258"/>
      <c r="R1233" s="154">
        <v>1</v>
      </c>
      <c r="S1233" s="155"/>
      <c r="T1233" s="155"/>
      <c r="U1233" s="155"/>
      <c r="V1233" s="156"/>
      <c r="W1233" s="188">
        <v>1</v>
      </c>
      <c r="X1233" s="188"/>
      <c r="Y1233" s="188"/>
      <c r="Z1233" s="188"/>
      <c r="AA1233" s="188"/>
      <c r="AB1233" s="154">
        <v>1</v>
      </c>
      <c r="AC1233" s="155"/>
      <c r="AD1233" s="155"/>
      <c r="AE1233" s="155"/>
      <c r="AF1233" s="155"/>
      <c r="AG1233" s="155"/>
      <c r="AH1233" s="155"/>
      <c r="AI1233" s="155"/>
      <c r="AJ1233" s="155"/>
      <c r="AK1233" s="188">
        <v>1</v>
      </c>
      <c r="AL1233" s="188"/>
      <c r="AM1233" s="188"/>
      <c r="AN1233" s="188"/>
      <c r="AO1233" s="188"/>
      <c r="AP1233" s="188"/>
      <c r="AQ1233" s="188"/>
      <c r="AR1233" s="188"/>
      <c r="AS1233" s="188"/>
      <c r="AT1233" s="188"/>
      <c r="AV1233" s="188"/>
      <c r="AW1233" s="188"/>
      <c r="AX1233" s="188"/>
      <c r="AY1233" s="188"/>
      <c r="AZ1233" s="188"/>
      <c r="BA1233" s="188"/>
      <c r="BB1233" s="188"/>
      <c r="BC1233" s="188"/>
      <c r="BD1233" s="188"/>
      <c r="BE1233" s="188"/>
      <c r="BF1233" s="188"/>
      <c r="BG1233" s="188"/>
      <c r="BH1233" s="188"/>
      <c r="BI1233" s="188"/>
      <c r="BJ1233" s="188"/>
      <c r="BK1233" s="188"/>
      <c r="BL1233" s="188"/>
      <c r="BM1233" s="188"/>
      <c r="BN1233" s="188"/>
      <c r="BO1233" s="188"/>
      <c r="BP1233" s="188"/>
      <c r="BQ1233" s="188"/>
      <c r="BR1233" s="188"/>
      <c r="BS1233" s="188"/>
      <c r="BT1233" s="188"/>
      <c r="BU1233" s="188"/>
      <c r="BV1233" s="188"/>
      <c r="BW1233" s="184"/>
      <c r="BX1233" s="184"/>
      <c r="BY1233" s="184"/>
      <c r="BZ1233" s="184"/>
      <c r="CA1233" s="184"/>
      <c r="CB1233" s="184"/>
      <c r="CC1233" s="184"/>
      <c r="CD1233" s="184"/>
      <c r="CE1233" s="184"/>
      <c r="CF1233" s="289"/>
      <c r="CG1233" s="289"/>
      <c r="CH1233" s="289"/>
      <c r="CI1233" s="289"/>
      <c r="CJ1233" s="289"/>
      <c r="CK1233" s="289"/>
      <c r="CL1233" s="289"/>
      <c r="CM1233" s="289"/>
      <c r="CN1233" s="289"/>
    </row>
    <row r="1234" spans="4:92" ht="14.25" customHeight="1" x14ac:dyDescent="0.35">
      <c r="D1234" s="468"/>
      <c r="E1234" s="469"/>
      <c r="F1234" s="469"/>
      <c r="G1234" s="469"/>
      <c r="H1234" s="470"/>
      <c r="I1234" s="258" t="s">
        <v>2161</v>
      </c>
      <c r="J1234" s="258"/>
      <c r="K1234" s="258"/>
      <c r="L1234" s="258"/>
      <c r="M1234" s="258"/>
      <c r="N1234" s="258"/>
      <c r="O1234" s="258"/>
      <c r="P1234" s="258"/>
      <c r="Q1234" s="258"/>
      <c r="R1234" s="154">
        <v>1</v>
      </c>
      <c r="S1234" s="155"/>
      <c r="T1234" s="155"/>
      <c r="U1234" s="155"/>
      <c r="V1234" s="156"/>
      <c r="W1234" s="188">
        <v>1</v>
      </c>
      <c r="X1234" s="188"/>
      <c r="Y1234" s="188"/>
      <c r="Z1234" s="188"/>
      <c r="AA1234" s="188"/>
      <c r="AB1234" s="154">
        <v>1</v>
      </c>
      <c r="AC1234" s="155"/>
      <c r="AD1234" s="155"/>
      <c r="AE1234" s="155"/>
      <c r="AF1234" s="155"/>
      <c r="AG1234" s="155"/>
      <c r="AH1234" s="155"/>
      <c r="AI1234" s="155"/>
      <c r="AJ1234" s="155"/>
      <c r="AK1234" s="188">
        <v>1</v>
      </c>
      <c r="AL1234" s="188"/>
      <c r="AM1234" s="188"/>
      <c r="AN1234" s="188"/>
      <c r="AO1234" s="188"/>
      <c r="AP1234" s="188"/>
      <c r="AQ1234" s="188"/>
      <c r="AR1234" s="188"/>
      <c r="AS1234" s="188"/>
      <c r="AT1234" s="188"/>
      <c r="AV1234" s="310"/>
      <c r="AW1234" s="311"/>
      <c r="AX1234" s="311"/>
      <c r="AY1234" s="311"/>
      <c r="AZ1234" s="311"/>
      <c r="BA1234" s="311"/>
      <c r="BB1234" s="311"/>
      <c r="BC1234" s="311"/>
      <c r="BD1234" s="311"/>
      <c r="BE1234" s="311"/>
      <c r="BF1234" s="311"/>
      <c r="BG1234" s="311"/>
      <c r="BH1234" s="311"/>
      <c r="BI1234" s="311"/>
      <c r="BJ1234" s="311"/>
      <c r="BK1234" s="311"/>
      <c r="BL1234" s="311"/>
      <c r="BM1234" s="311"/>
      <c r="BN1234" s="311"/>
      <c r="BO1234" s="311"/>
      <c r="BP1234" s="311"/>
      <c r="BQ1234" s="311"/>
      <c r="BR1234" s="311"/>
      <c r="BS1234" s="311"/>
      <c r="BT1234" s="311"/>
      <c r="BU1234" s="311"/>
      <c r="BV1234" s="312"/>
      <c r="BW1234" s="184"/>
      <c r="BX1234" s="184"/>
      <c r="BY1234" s="184"/>
      <c r="BZ1234" s="184"/>
      <c r="CA1234" s="184"/>
      <c r="CB1234" s="184"/>
      <c r="CC1234" s="184"/>
      <c r="CD1234" s="184"/>
      <c r="CE1234" s="184"/>
      <c r="CF1234" s="289"/>
      <c r="CG1234" s="289"/>
      <c r="CH1234" s="289"/>
      <c r="CI1234" s="289"/>
      <c r="CJ1234" s="289"/>
      <c r="CK1234" s="289"/>
      <c r="CL1234" s="289"/>
      <c r="CM1234" s="289"/>
      <c r="CN1234" s="289"/>
    </row>
    <row r="1235" spans="4:92" ht="14.25" customHeight="1" x14ac:dyDescent="0.35">
      <c r="D1235" s="218"/>
      <c r="E1235" s="219"/>
      <c r="F1235" s="219"/>
      <c r="G1235" s="219"/>
      <c r="H1235" s="220"/>
      <c r="I1235" s="258"/>
      <c r="J1235" s="258"/>
      <c r="K1235" s="258"/>
      <c r="L1235" s="258"/>
      <c r="M1235" s="258"/>
      <c r="N1235" s="258"/>
      <c r="O1235" s="258"/>
      <c r="P1235" s="258"/>
      <c r="Q1235" s="258"/>
      <c r="R1235" s="154"/>
      <c r="S1235" s="155"/>
      <c r="T1235" s="155"/>
      <c r="U1235" s="155"/>
      <c r="V1235" s="156"/>
      <c r="W1235" s="188"/>
      <c r="X1235" s="188"/>
      <c r="Y1235" s="188"/>
      <c r="Z1235" s="188"/>
      <c r="AA1235" s="188"/>
      <c r="AB1235" s="154"/>
      <c r="AC1235" s="155"/>
      <c r="AD1235" s="155"/>
      <c r="AE1235" s="155"/>
      <c r="AF1235" s="155"/>
      <c r="AG1235" s="155"/>
      <c r="AH1235" s="155"/>
      <c r="AI1235" s="155"/>
      <c r="AJ1235" s="155"/>
      <c r="AK1235" s="188"/>
      <c r="AL1235" s="188"/>
      <c r="AM1235" s="188"/>
      <c r="AN1235" s="188"/>
      <c r="AO1235" s="188"/>
      <c r="AP1235" s="188"/>
      <c r="AQ1235" s="188"/>
      <c r="AR1235" s="188"/>
      <c r="AS1235" s="188"/>
      <c r="AT1235" s="188"/>
      <c r="AV1235" s="188"/>
      <c r="AW1235" s="188"/>
      <c r="AX1235" s="188"/>
      <c r="AY1235" s="188"/>
      <c r="AZ1235" s="188"/>
      <c r="BA1235" s="188"/>
      <c r="BB1235" s="188"/>
      <c r="BC1235" s="188"/>
      <c r="BD1235" s="188"/>
      <c r="BE1235" s="188"/>
      <c r="BF1235" s="188"/>
      <c r="BG1235" s="188"/>
      <c r="BH1235" s="188"/>
      <c r="BI1235" s="188"/>
      <c r="BJ1235" s="188"/>
      <c r="BK1235" s="188"/>
      <c r="BL1235" s="188"/>
      <c r="BM1235" s="188"/>
      <c r="BN1235" s="188"/>
      <c r="BO1235" s="188"/>
      <c r="BP1235" s="188"/>
      <c r="BQ1235" s="188"/>
      <c r="BR1235" s="188"/>
      <c r="BS1235" s="188"/>
      <c r="BT1235" s="188"/>
      <c r="BU1235" s="188"/>
      <c r="BV1235" s="188"/>
      <c r="BW1235" s="184"/>
      <c r="BX1235" s="184"/>
      <c r="BY1235" s="184"/>
      <c r="BZ1235" s="184"/>
      <c r="CA1235" s="184"/>
      <c r="CB1235" s="184"/>
      <c r="CC1235" s="184"/>
      <c r="CD1235" s="184"/>
      <c r="CE1235" s="184"/>
      <c r="CF1235" s="289"/>
      <c r="CG1235" s="289"/>
      <c r="CH1235" s="289"/>
      <c r="CI1235" s="289"/>
      <c r="CJ1235" s="289"/>
      <c r="CK1235" s="289"/>
      <c r="CL1235" s="289"/>
      <c r="CM1235" s="289"/>
      <c r="CN1235" s="289"/>
    </row>
    <row r="1236" spans="4:92" ht="14.25" customHeight="1" x14ac:dyDescent="0.35">
      <c r="D1236" s="215" t="s">
        <v>1322</v>
      </c>
      <c r="E1236" s="216"/>
      <c r="F1236" s="216"/>
      <c r="G1236" s="216"/>
      <c r="H1236" s="217"/>
      <c r="I1236" s="215"/>
      <c r="J1236" s="216"/>
      <c r="K1236" s="216"/>
      <c r="L1236" s="216"/>
      <c r="M1236" s="216"/>
      <c r="N1236" s="216"/>
      <c r="O1236" s="216"/>
      <c r="P1236" s="216"/>
      <c r="Q1236" s="217"/>
      <c r="R1236" s="221" t="s">
        <v>648</v>
      </c>
      <c r="S1236" s="222"/>
      <c r="T1236" s="222"/>
      <c r="U1236" s="222"/>
      <c r="V1236" s="223"/>
      <c r="W1236" s="221">
        <v>50</v>
      </c>
      <c r="X1236" s="222"/>
      <c r="Y1236" s="222"/>
      <c r="Z1236" s="222"/>
      <c r="AA1236" s="223"/>
      <c r="AB1236" s="221">
        <v>83</v>
      </c>
      <c r="AC1236" s="222"/>
      <c r="AD1236" s="222"/>
      <c r="AE1236" s="222"/>
      <c r="AF1236" s="222"/>
      <c r="AG1236" s="222"/>
      <c r="AH1236" s="222"/>
      <c r="AI1236" s="222"/>
      <c r="AJ1236" s="223"/>
      <c r="AK1236" s="221">
        <v>374</v>
      </c>
      <c r="AL1236" s="222"/>
      <c r="AM1236" s="222"/>
      <c r="AN1236" s="222"/>
      <c r="AO1236" s="222"/>
      <c r="AP1236" s="222"/>
      <c r="AQ1236" s="222"/>
      <c r="AR1236" s="222"/>
      <c r="AS1236" s="222"/>
      <c r="AT1236" s="223"/>
      <c r="AV1236" s="188"/>
      <c r="AW1236" s="188"/>
      <c r="AX1236" s="188"/>
      <c r="AY1236" s="188"/>
      <c r="AZ1236" s="188"/>
      <c r="BA1236" s="188"/>
      <c r="BB1236" s="188"/>
      <c r="BC1236" s="188"/>
      <c r="BD1236" s="188"/>
      <c r="BE1236" s="188"/>
      <c r="BF1236" s="188"/>
      <c r="BG1236" s="188"/>
      <c r="BH1236" s="188"/>
      <c r="BI1236" s="188"/>
      <c r="BJ1236" s="188"/>
      <c r="BK1236" s="188"/>
      <c r="BL1236" s="188"/>
      <c r="BM1236" s="188"/>
      <c r="BN1236" s="188"/>
      <c r="BO1236" s="188"/>
      <c r="BP1236" s="188"/>
      <c r="BQ1236" s="188"/>
      <c r="BR1236" s="188"/>
      <c r="BS1236" s="188"/>
      <c r="BT1236" s="188"/>
      <c r="BU1236" s="188"/>
      <c r="BV1236" s="188"/>
      <c r="BW1236" s="184"/>
      <c r="BX1236" s="184"/>
      <c r="BY1236" s="184"/>
      <c r="BZ1236" s="184"/>
      <c r="CA1236" s="184"/>
      <c r="CB1236" s="184"/>
      <c r="CC1236" s="184"/>
      <c r="CD1236" s="184"/>
      <c r="CE1236" s="184"/>
      <c r="CF1236" s="289"/>
      <c r="CG1236" s="289"/>
      <c r="CH1236" s="289"/>
      <c r="CI1236" s="289"/>
      <c r="CJ1236" s="289"/>
      <c r="CK1236" s="289"/>
      <c r="CL1236" s="289"/>
      <c r="CM1236" s="289"/>
      <c r="CN1236" s="289"/>
    </row>
    <row r="1237" spans="4:92" ht="14.25" customHeight="1" x14ac:dyDescent="0.35">
      <c r="D1237" s="468"/>
      <c r="E1237" s="469"/>
      <c r="F1237" s="469"/>
      <c r="G1237" s="469"/>
      <c r="H1237" s="470"/>
      <c r="I1237" s="468"/>
      <c r="J1237" s="469"/>
      <c r="K1237" s="469"/>
      <c r="L1237" s="469"/>
      <c r="M1237" s="469"/>
      <c r="N1237" s="469"/>
      <c r="O1237" s="469"/>
      <c r="P1237" s="469"/>
      <c r="Q1237" s="470"/>
      <c r="R1237" s="585"/>
      <c r="S1237" s="586"/>
      <c r="T1237" s="586"/>
      <c r="U1237" s="586"/>
      <c r="V1237" s="587"/>
      <c r="W1237" s="585"/>
      <c r="X1237" s="586"/>
      <c r="Y1237" s="586"/>
      <c r="Z1237" s="586"/>
      <c r="AA1237" s="587"/>
      <c r="AB1237" s="585"/>
      <c r="AC1237" s="586"/>
      <c r="AD1237" s="586"/>
      <c r="AE1237" s="586"/>
      <c r="AF1237" s="586"/>
      <c r="AG1237" s="586"/>
      <c r="AH1237" s="586"/>
      <c r="AI1237" s="586"/>
      <c r="AJ1237" s="587"/>
      <c r="AK1237" s="585"/>
      <c r="AL1237" s="586"/>
      <c r="AM1237" s="586"/>
      <c r="AN1237" s="586"/>
      <c r="AO1237" s="586"/>
      <c r="AP1237" s="586"/>
      <c r="AQ1237" s="586"/>
      <c r="AR1237" s="586"/>
      <c r="AS1237" s="586"/>
      <c r="AT1237" s="587"/>
      <c r="AV1237" s="188"/>
      <c r="AW1237" s="188"/>
      <c r="AX1237" s="188"/>
      <c r="AY1237" s="188"/>
      <c r="AZ1237" s="188"/>
      <c r="BA1237" s="188"/>
      <c r="BB1237" s="188"/>
      <c r="BC1237" s="188"/>
      <c r="BD1237" s="188"/>
      <c r="BE1237" s="188"/>
      <c r="BF1237" s="188"/>
      <c r="BG1237" s="188"/>
      <c r="BH1237" s="188"/>
      <c r="BI1237" s="188"/>
      <c r="BJ1237" s="188"/>
      <c r="BK1237" s="188"/>
      <c r="BL1237" s="188"/>
      <c r="BM1237" s="188"/>
      <c r="BN1237" s="188"/>
      <c r="BO1237" s="188"/>
      <c r="BP1237" s="188"/>
      <c r="BQ1237" s="188"/>
      <c r="BR1237" s="188"/>
      <c r="BS1237" s="188"/>
      <c r="BT1237" s="188"/>
      <c r="BU1237" s="188"/>
      <c r="BV1237" s="188"/>
      <c r="BW1237" s="184"/>
      <c r="BX1237" s="184"/>
      <c r="BY1237" s="184"/>
      <c r="BZ1237" s="184"/>
      <c r="CA1237" s="184"/>
      <c r="CB1237" s="184"/>
      <c r="CC1237" s="184"/>
      <c r="CD1237" s="184"/>
      <c r="CE1237" s="184"/>
      <c r="CF1237" s="289"/>
      <c r="CG1237" s="289"/>
      <c r="CH1237" s="289"/>
      <c r="CI1237" s="289"/>
      <c r="CJ1237" s="289"/>
      <c r="CK1237" s="289"/>
      <c r="CL1237" s="289"/>
      <c r="CM1237" s="289"/>
      <c r="CN1237" s="289"/>
    </row>
    <row r="1238" spans="4:92" ht="14.25" customHeight="1" x14ac:dyDescent="0.35">
      <c r="D1238" s="468"/>
      <c r="E1238" s="469"/>
      <c r="F1238" s="469"/>
      <c r="G1238" s="469"/>
      <c r="H1238" s="470"/>
      <c r="I1238" s="468"/>
      <c r="J1238" s="469"/>
      <c r="K1238" s="469"/>
      <c r="L1238" s="469"/>
      <c r="M1238" s="469"/>
      <c r="N1238" s="469"/>
      <c r="O1238" s="469"/>
      <c r="P1238" s="469"/>
      <c r="Q1238" s="470"/>
      <c r="R1238" s="585"/>
      <c r="S1238" s="586"/>
      <c r="T1238" s="586"/>
      <c r="U1238" s="586"/>
      <c r="V1238" s="587"/>
      <c r="W1238" s="585"/>
      <c r="X1238" s="586"/>
      <c r="Y1238" s="586"/>
      <c r="Z1238" s="586"/>
      <c r="AA1238" s="587"/>
      <c r="AB1238" s="585"/>
      <c r="AC1238" s="586"/>
      <c r="AD1238" s="586"/>
      <c r="AE1238" s="586"/>
      <c r="AF1238" s="586"/>
      <c r="AG1238" s="586"/>
      <c r="AH1238" s="586"/>
      <c r="AI1238" s="586"/>
      <c r="AJ1238" s="587"/>
      <c r="AK1238" s="585"/>
      <c r="AL1238" s="586"/>
      <c r="AM1238" s="586"/>
      <c r="AN1238" s="586"/>
      <c r="AO1238" s="586"/>
      <c r="AP1238" s="586"/>
      <c r="AQ1238" s="586"/>
      <c r="AR1238" s="586"/>
      <c r="AS1238" s="586"/>
      <c r="AT1238" s="587"/>
      <c r="AV1238" s="188"/>
      <c r="AW1238" s="188"/>
      <c r="AX1238" s="188"/>
      <c r="AY1238" s="188"/>
      <c r="AZ1238" s="188"/>
      <c r="BA1238" s="188"/>
      <c r="BB1238" s="188"/>
      <c r="BC1238" s="188"/>
      <c r="BD1238" s="188"/>
      <c r="BE1238" s="188"/>
      <c r="BF1238" s="188"/>
      <c r="BG1238" s="188"/>
      <c r="BH1238" s="188"/>
      <c r="BI1238" s="188"/>
      <c r="BJ1238" s="188"/>
      <c r="BK1238" s="188"/>
      <c r="BL1238" s="188"/>
      <c r="BM1238" s="188"/>
      <c r="BN1238" s="188"/>
      <c r="BO1238" s="188"/>
      <c r="BP1238" s="188"/>
      <c r="BQ1238" s="188"/>
      <c r="BR1238" s="188"/>
      <c r="BS1238" s="188"/>
      <c r="BT1238" s="188"/>
      <c r="BU1238" s="188"/>
      <c r="BV1238" s="188"/>
      <c r="BW1238" s="184"/>
      <c r="BX1238" s="184"/>
      <c r="BY1238" s="184"/>
      <c r="BZ1238" s="184"/>
      <c r="CA1238" s="184"/>
      <c r="CB1238" s="184"/>
      <c r="CC1238" s="184"/>
      <c r="CD1238" s="184"/>
      <c r="CE1238" s="184"/>
      <c r="CF1238" s="289"/>
      <c r="CG1238" s="289"/>
      <c r="CH1238" s="289"/>
      <c r="CI1238" s="289"/>
      <c r="CJ1238" s="289"/>
      <c r="CK1238" s="289"/>
      <c r="CL1238" s="289"/>
      <c r="CM1238" s="289"/>
      <c r="CN1238" s="289"/>
    </row>
    <row r="1239" spans="4:92" ht="14.25" customHeight="1" x14ac:dyDescent="0.35">
      <c r="D1239" s="468"/>
      <c r="E1239" s="469"/>
      <c r="F1239" s="469"/>
      <c r="G1239" s="469"/>
      <c r="H1239" s="470"/>
      <c r="I1239" s="468"/>
      <c r="J1239" s="469"/>
      <c r="K1239" s="469"/>
      <c r="L1239" s="469"/>
      <c r="M1239" s="469"/>
      <c r="N1239" s="469"/>
      <c r="O1239" s="469"/>
      <c r="P1239" s="469"/>
      <c r="Q1239" s="470"/>
      <c r="R1239" s="585"/>
      <c r="S1239" s="586"/>
      <c r="T1239" s="586"/>
      <c r="U1239" s="586"/>
      <c r="V1239" s="587"/>
      <c r="W1239" s="585"/>
      <c r="X1239" s="586"/>
      <c r="Y1239" s="586"/>
      <c r="Z1239" s="586"/>
      <c r="AA1239" s="587"/>
      <c r="AB1239" s="585"/>
      <c r="AC1239" s="586"/>
      <c r="AD1239" s="586"/>
      <c r="AE1239" s="586"/>
      <c r="AF1239" s="586"/>
      <c r="AG1239" s="586"/>
      <c r="AH1239" s="586"/>
      <c r="AI1239" s="586"/>
      <c r="AJ1239" s="587"/>
      <c r="AK1239" s="585"/>
      <c r="AL1239" s="586"/>
      <c r="AM1239" s="586"/>
      <c r="AN1239" s="586"/>
      <c r="AO1239" s="586"/>
      <c r="AP1239" s="586"/>
      <c r="AQ1239" s="586"/>
      <c r="AR1239" s="586"/>
      <c r="AS1239" s="586"/>
      <c r="AT1239" s="587"/>
      <c r="AV1239" s="188"/>
      <c r="AW1239" s="188"/>
      <c r="AX1239" s="188"/>
      <c r="AY1239" s="188"/>
      <c r="AZ1239" s="188"/>
      <c r="BA1239" s="188"/>
      <c r="BB1239" s="188"/>
      <c r="BC1239" s="188"/>
      <c r="BD1239" s="188"/>
      <c r="BE1239" s="188"/>
      <c r="BF1239" s="188"/>
      <c r="BG1239" s="188"/>
      <c r="BH1239" s="188"/>
      <c r="BI1239" s="188"/>
      <c r="BJ1239" s="188"/>
      <c r="BK1239" s="188"/>
      <c r="BL1239" s="188"/>
      <c r="BM1239" s="188"/>
      <c r="BN1239" s="188"/>
      <c r="BO1239" s="188"/>
      <c r="BP1239" s="188"/>
      <c r="BQ1239" s="188"/>
      <c r="BR1239" s="188"/>
      <c r="BS1239" s="188"/>
      <c r="BT1239" s="188"/>
      <c r="BU1239" s="188"/>
      <c r="BV1239" s="188"/>
      <c r="BW1239" s="184"/>
      <c r="BX1239" s="184"/>
      <c r="BY1239" s="184"/>
      <c r="BZ1239" s="184"/>
      <c r="CA1239" s="184"/>
      <c r="CB1239" s="184"/>
      <c r="CC1239" s="184"/>
      <c r="CD1239" s="184"/>
      <c r="CE1239" s="184"/>
      <c r="CF1239" s="289"/>
      <c r="CG1239" s="289"/>
      <c r="CH1239" s="289"/>
      <c r="CI1239" s="289"/>
      <c r="CJ1239" s="289"/>
      <c r="CK1239" s="289"/>
      <c r="CL1239" s="289"/>
      <c r="CM1239" s="289"/>
      <c r="CN1239" s="289"/>
    </row>
    <row r="1240" spans="4:92" ht="14.25" customHeight="1" x14ac:dyDescent="0.35">
      <c r="D1240" s="468"/>
      <c r="E1240" s="469"/>
      <c r="F1240" s="469"/>
      <c r="G1240" s="469"/>
      <c r="H1240" s="470"/>
      <c r="I1240" s="468"/>
      <c r="J1240" s="469"/>
      <c r="K1240" s="469"/>
      <c r="L1240" s="469"/>
      <c r="M1240" s="469"/>
      <c r="N1240" s="469"/>
      <c r="O1240" s="469"/>
      <c r="P1240" s="469"/>
      <c r="Q1240" s="470"/>
      <c r="R1240" s="585"/>
      <c r="S1240" s="586"/>
      <c r="T1240" s="586"/>
      <c r="U1240" s="586"/>
      <c r="V1240" s="587"/>
      <c r="W1240" s="585"/>
      <c r="X1240" s="586"/>
      <c r="Y1240" s="586"/>
      <c r="Z1240" s="586"/>
      <c r="AA1240" s="587"/>
      <c r="AB1240" s="585"/>
      <c r="AC1240" s="586"/>
      <c r="AD1240" s="586"/>
      <c r="AE1240" s="586"/>
      <c r="AF1240" s="586"/>
      <c r="AG1240" s="586"/>
      <c r="AH1240" s="586"/>
      <c r="AI1240" s="586"/>
      <c r="AJ1240" s="587"/>
      <c r="AK1240" s="585"/>
      <c r="AL1240" s="586"/>
      <c r="AM1240" s="586"/>
      <c r="AN1240" s="586"/>
      <c r="AO1240" s="586"/>
      <c r="AP1240" s="586"/>
      <c r="AQ1240" s="586"/>
      <c r="AR1240" s="586"/>
      <c r="AS1240" s="586"/>
      <c r="AT1240" s="587"/>
      <c r="AV1240" s="188"/>
      <c r="AW1240" s="188"/>
      <c r="AX1240" s="188"/>
      <c r="AY1240" s="188"/>
      <c r="AZ1240" s="188"/>
      <c r="BA1240" s="188"/>
      <c r="BB1240" s="188"/>
      <c r="BC1240" s="188"/>
      <c r="BD1240" s="188"/>
      <c r="BE1240" s="188"/>
      <c r="BF1240" s="188"/>
      <c r="BG1240" s="188"/>
      <c r="BH1240" s="188"/>
      <c r="BI1240" s="188"/>
      <c r="BJ1240" s="188"/>
      <c r="BK1240" s="188"/>
      <c r="BL1240" s="188"/>
      <c r="BM1240" s="188"/>
      <c r="BN1240" s="188"/>
      <c r="BO1240" s="188"/>
      <c r="BP1240" s="188"/>
      <c r="BQ1240" s="188"/>
      <c r="BR1240" s="188"/>
      <c r="BS1240" s="188"/>
      <c r="BT1240" s="188"/>
      <c r="BU1240" s="188"/>
      <c r="BV1240" s="188"/>
      <c r="BW1240" s="184"/>
      <c r="BX1240" s="184"/>
      <c r="BY1240" s="184"/>
      <c r="BZ1240" s="184"/>
      <c r="CA1240" s="184"/>
      <c r="CB1240" s="184"/>
      <c r="CC1240" s="184"/>
      <c r="CD1240" s="184"/>
      <c r="CE1240" s="184"/>
      <c r="CF1240" s="289"/>
      <c r="CG1240" s="289"/>
      <c r="CH1240" s="289"/>
      <c r="CI1240" s="289"/>
      <c r="CJ1240" s="289"/>
      <c r="CK1240" s="289"/>
      <c r="CL1240" s="289"/>
      <c r="CM1240" s="289"/>
      <c r="CN1240" s="289"/>
    </row>
    <row r="1241" spans="4:92" ht="17.25" customHeight="1" x14ac:dyDescent="0.35">
      <c r="D1241" s="218"/>
      <c r="E1241" s="219"/>
      <c r="F1241" s="219"/>
      <c r="G1241" s="219"/>
      <c r="H1241" s="220"/>
      <c r="I1241" s="218"/>
      <c r="J1241" s="219"/>
      <c r="K1241" s="219"/>
      <c r="L1241" s="219"/>
      <c r="M1241" s="219"/>
      <c r="N1241" s="219"/>
      <c r="O1241" s="219"/>
      <c r="P1241" s="219"/>
      <c r="Q1241" s="220"/>
      <c r="R1241" s="224"/>
      <c r="S1241" s="225"/>
      <c r="T1241" s="225"/>
      <c r="U1241" s="225"/>
      <c r="V1241" s="226"/>
      <c r="W1241" s="224"/>
      <c r="X1241" s="225"/>
      <c r="Y1241" s="225"/>
      <c r="Z1241" s="225"/>
      <c r="AA1241" s="226"/>
      <c r="AB1241" s="224"/>
      <c r="AC1241" s="225"/>
      <c r="AD1241" s="225"/>
      <c r="AE1241" s="225"/>
      <c r="AF1241" s="225"/>
      <c r="AG1241" s="225"/>
      <c r="AH1241" s="225"/>
      <c r="AI1241" s="225"/>
      <c r="AJ1241" s="226"/>
      <c r="AK1241" s="224"/>
      <c r="AL1241" s="225"/>
      <c r="AM1241" s="225"/>
      <c r="AN1241" s="225"/>
      <c r="AO1241" s="225"/>
      <c r="AP1241" s="225"/>
      <c r="AQ1241" s="225"/>
      <c r="AR1241" s="225"/>
      <c r="AS1241" s="225"/>
      <c r="AT1241" s="226"/>
      <c r="AV1241" s="291" t="s">
        <v>124</v>
      </c>
      <c r="AW1241" s="291"/>
      <c r="AX1241" s="291"/>
      <c r="AY1241" s="291"/>
      <c r="AZ1241" s="291"/>
      <c r="BA1241" s="291"/>
      <c r="BB1241" s="291"/>
      <c r="BC1241" s="291"/>
      <c r="BD1241" s="291"/>
      <c r="BE1241" s="291"/>
      <c r="BF1241" s="291"/>
      <c r="BG1241" s="291"/>
      <c r="BH1241" s="291"/>
      <c r="BI1241" s="291"/>
      <c r="BJ1241" s="291"/>
      <c r="BK1241" s="291"/>
      <c r="BL1241" s="291"/>
      <c r="BM1241" s="291"/>
      <c r="BN1241" s="291"/>
      <c r="BO1241" s="291"/>
      <c r="BP1241" s="291"/>
      <c r="BQ1241" s="291"/>
      <c r="BR1241" s="291"/>
      <c r="BS1241" s="291"/>
      <c r="BT1241" s="291"/>
      <c r="BU1241" s="291"/>
      <c r="BV1241" s="291"/>
      <c r="BW1241" s="191">
        <f>SUM(BW1222:CE1239)</f>
        <v>437480</v>
      </c>
      <c r="BX1241" s="191"/>
      <c r="BY1241" s="191"/>
      <c r="BZ1241" s="191"/>
      <c r="CA1241" s="191"/>
      <c r="CB1241" s="191"/>
      <c r="CC1241" s="191"/>
      <c r="CD1241" s="191"/>
      <c r="CE1241" s="191"/>
      <c r="CF1241" s="191">
        <f>SUM(CF1222:CN1239)</f>
        <v>100</v>
      </c>
      <c r="CG1241" s="191"/>
      <c r="CH1241" s="191"/>
      <c r="CI1241" s="191"/>
      <c r="CJ1241" s="191"/>
      <c r="CK1241" s="191"/>
      <c r="CL1241" s="191"/>
      <c r="CM1241" s="191"/>
      <c r="CN1241" s="191"/>
    </row>
    <row r="1242" spans="4:92" ht="14.25" customHeight="1" x14ac:dyDescent="0.35">
      <c r="D1242" s="296" t="s">
        <v>1323</v>
      </c>
      <c r="E1242" s="296"/>
      <c r="F1242" s="296"/>
      <c r="G1242" s="296"/>
      <c r="H1242" s="296"/>
      <c r="I1242" s="296"/>
      <c r="J1242" s="296"/>
      <c r="K1242" s="296"/>
      <c r="L1242" s="296"/>
      <c r="M1242" s="296"/>
      <c r="N1242" s="296"/>
      <c r="O1242" s="296"/>
      <c r="P1242" s="296"/>
      <c r="Q1242" s="296"/>
      <c r="R1242" s="296"/>
      <c r="S1242" s="296"/>
      <c r="T1242" s="296"/>
      <c r="U1242" s="296"/>
      <c r="V1242" s="296"/>
      <c r="W1242" s="296"/>
      <c r="X1242" s="296"/>
      <c r="Y1242" s="296"/>
      <c r="Z1242" s="296"/>
      <c r="AA1242" s="296"/>
      <c r="AB1242" s="296"/>
      <c r="AC1242" s="296"/>
      <c r="AD1242" s="296"/>
      <c r="AE1242" s="296"/>
      <c r="AF1242" s="296"/>
      <c r="AG1242" s="296"/>
      <c r="AH1242" s="296"/>
      <c r="AI1242" s="296"/>
      <c r="AJ1242" s="296"/>
      <c r="AK1242" s="296"/>
      <c r="AL1242" s="296"/>
      <c r="AM1242" s="296"/>
      <c r="AN1242" s="296"/>
      <c r="AO1242" s="296"/>
      <c r="AP1242" s="296"/>
      <c r="AQ1242" s="296"/>
      <c r="AR1242" s="296"/>
      <c r="AS1242" s="296"/>
      <c r="AT1242" s="296"/>
      <c r="AV1242" s="296" t="s">
        <v>2172</v>
      </c>
      <c r="AW1242" s="296"/>
      <c r="AX1242" s="296"/>
      <c r="AY1242" s="296"/>
      <c r="AZ1242" s="296"/>
      <c r="BA1242" s="296"/>
      <c r="BB1242" s="296"/>
      <c r="BC1242" s="296"/>
      <c r="BD1242" s="296"/>
      <c r="BE1242" s="296"/>
      <c r="BF1242" s="296"/>
      <c r="BG1242" s="296"/>
      <c r="BH1242" s="296"/>
      <c r="BI1242" s="296"/>
      <c r="BJ1242" s="296"/>
      <c r="BK1242" s="296"/>
      <c r="BL1242" s="296"/>
      <c r="BM1242" s="296"/>
      <c r="BN1242" s="296"/>
      <c r="BO1242" s="296"/>
      <c r="BP1242" s="296"/>
      <c r="BQ1242" s="296"/>
      <c r="BR1242" s="296"/>
      <c r="BS1242" s="296"/>
      <c r="BT1242" s="296"/>
      <c r="BU1242" s="296"/>
      <c r="BV1242" s="296"/>
      <c r="BW1242" s="296"/>
      <c r="BX1242" s="296"/>
      <c r="BY1242" s="296"/>
      <c r="BZ1242" s="296"/>
      <c r="CA1242" s="296"/>
      <c r="CB1242" s="296"/>
      <c r="CC1242" s="296"/>
      <c r="CD1242" s="296"/>
      <c r="CE1242" s="296"/>
      <c r="CF1242" s="296"/>
      <c r="CG1242" s="296"/>
      <c r="CH1242" s="296"/>
      <c r="CI1242" s="296"/>
      <c r="CJ1242" s="296"/>
      <c r="CK1242" s="296"/>
      <c r="CL1242" s="296"/>
      <c r="CM1242" s="296"/>
      <c r="CN1242" s="296"/>
    </row>
    <row r="1243" spans="4:92" ht="14.25" customHeight="1" x14ac:dyDescent="0.35"/>
    <row r="1244" spans="4:92" ht="14.25" customHeight="1" x14ac:dyDescent="0.35">
      <c r="D1244" s="235" t="s">
        <v>292</v>
      </c>
      <c r="E1244" s="235"/>
      <c r="F1244" s="235"/>
      <c r="G1244" s="235"/>
      <c r="H1244" s="235"/>
      <c r="I1244" s="235"/>
      <c r="J1244" s="235"/>
      <c r="K1244" s="235"/>
      <c r="L1244" s="235"/>
      <c r="M1244" s="235"/>
      <c r="N1244" s="235"/>
      <c r="O1244" s="235"/>
      <c r="P1244" s="235"/>
      <c r="Q1244" s="235"/>
      <c r="R1244" s="235"/>
      <c r="S1244" s="235"/>
      <c r="T1244" s="235"/>
      <c r="U1244" s="235"/>
      <c r="V1244" s="235"/>
      <c r="W1244" s="235"/>
      <c r="X1244" s="235"/>
      <c r="Y1244" s="235"/>
      <c r="Z1244" s="235"/>
      <c r="AA1244" s="235"/>
      <c r="AB1244" s="235"/>
      <c r="AC1244" s="235"/>
      <c r="AD1244" s="235"/>
      <c r="AE1244" s="235"/>
      <c r="AF1244" s="235"/>
      <c r="AG1244" s="235"/>
      <c r="AH1244" s="235"/>
      <c r="AI1244" s="235"/>
      <c r="AJ1244" s="235"/>
      <c r="AK1244" s="235"/>
      <c r="AL1244" s="235"/>
      <c r="AM1244" s="235"/>
      <c r="AN1244" s="235"/>
      <c r="AO1244" s="235"/>
      <c r="AP1244" s="235"/>
      <c r="AQ1244" s="235"/>
      <c r="AR1244" s="235"/>
      <c r="AS1244" s="235"/>
      <c r="AT1244" s="235"/>
      <c r="AV1244" s="235" t="s">
        <v>293</v>
      </c>
      <c r="AW1244" s="235"/>
      <c r="AX1244" s="235"/>
      <c r="AY1244" s="235"/>
      <c r="AZ1244" s="235"/>
      <c r="BA1244" s="235"/>
      <c r="BB1244" s="235"/>
      <c r="BC1244" s="235"/>
      <c r="BD1244" s="235"/>
      <c r="BE1244" s="235"/>
      <c r="BF1244" s="235"/>
      <c r="BG1244" s="235"/>
      <c r="BH1244" s="235"/>
      <c r="BI1244" s="235"/>
      <c r="BJ1244" s="235"/>
      <c r="BK1244" s="235"/>
      <c r="BL1244" s="235"/>
      <c r="BM1244" s="235"/>
      <c r="BN1244" s="235"/>
      <c r="BO1244" s="235"/>
      <c r="BP1244" s="235"/>
      <c r="BQ1244" s="235"/>
      <c r="BR1244" s="235"/>
      <c r="BS1244" s="235"/>
      <c r="BT1244" s="235"/>
      <c r="BU1244" s="235"/>
      <c r="BV1244" s="235"/>
      <c r="BW1244" s="235"/>
      <c r="BX1244" s="235"/>
      <c r="BY1244" s="235"/>
      <c r="BZ1244" s="235"/>
      <c r="CA1244" s="235"/>
      <c r="CB1244" s="235"/>
      <c r="CC1244" s="235"/>
      <c r="CD1244" s="235"/>
      <c r="CE1244" s="235"/>
      <c r="CF1244" s="235"/>
      <c r="CG1244" s="235"/>
      <c r="CH1244" s="235"/>
      <c r="CI1244" s="235"/>
      <c r="CJ1244" s="235"/>
      <c r="CK1244" s="235"/>
      <c r="CL1244" s="235"/>
      <c r="CM1244" s="235"/>
      <c r="CN1244" s="235"/>
    </row>
    <row r="1245" spans="4:92" ht="14.25" customHeight="1" x14ac:dyDescent="0.35">
      <c r="D1245" s="235"/>
      <c r="E1245" s="235"/>
      <c r="F1245" s="235"/>
      <c r="G1245" s="235"/>
      <c r="H1245" s="235"/>
      <c r="I1245" s="235"/>
      <c r="J1245" s="235"/>
      <c r="K1245" s="235"/>
      <c r="L1245" s="235"/>
      <c r="M1245" s="235"/>
      <c r="N1245" s="235"/>
      <c r="O1245" s="235"/>
      <c r="P1245" s="235"/>
      <c r="Q1245" s="235"/>
      <c r="R1245" s="235"/>
      <c r="S1245" s="235"/>
      <c r="T1245" s="235"/>
      <c r="U1245" s="235"/>
      <c r="V1245" s="235"/>
      <c r="W1245" s="235"/>
      <c r="X1245" s="235"/>
      <c r="Y1245" s="235"/>
      <c r="Z1245" s="235"/>
      <c r="AA1245" s="235"/>
      <c r="AB1245" s="235"/>
      <c r="AC1245" s="235"/>
      <c r="AD1245" s="235"/>
      <c r="AE1245" s="235"/>
      <c r="AF1245" s="235"/>
      <c r="AG1245" s="235"/>
      <c r="AH1245" s="235"/>
      <c r="AI1245" s="235"/>
      <c r="AJ1245" s="235"/>
      <c r="AK1245" s="235"/>
      <c r="AL1245" s="235"/>
      <c r="AM1245" s="235"/>
      <c r="AN1245" s="235"/>
      <c r="AO1245" s="235"/>
      <c r="AP1245" s="235"/>
      <c r="AQ1245" s="235"/>
      <c r="AR1245" s="235"/>
      <c r="AS1245" s="235"/>
      <c r="AT1245" s="235"/>
      <c r="AV1245" s="235"/>
      <c r="AW1245" s="235"/>
      <c r="AX1245" s="235"/>
      <c r="AY1245" s="235"/>
      <c r="AZ1245" s="235"/>
      <c r="BA1245" s="235"/>
      <c r="BB1245" s="235"/>
      <c r="BC1245" s="235"/>
      <c r="BD1245" s="235"/>
      <c r="BE1245" s="235"/>
      <c r="BF1245" s="235"/>
      <c r="BG1245" s="235"/>
      <c r="BH1245" s="235"/>
      <c r="BI1245" s="235"/>
      <c r="BJ1245" s="235"/>
      <c r="BK1245" s="235"/>
      <c r="BL1245" s="235"/>
      <c r="BM1245" s="235"/>
      <c r="BN1245" s="235"/>
      <c r="BO1245" s="235"/>
      <c r="BP1245" s="235"/>
      <c r="BQ1245" s="235"/>
      <c r="BR1245" s="235"/>
      <c r="BS1245" s="235"/>
      <c r="BT1245" s="235"/>
      <c r="BU1245" s="235"/>
      <c r="BV1245" s="235"/>
      <c r="BW1245" s="235"/>
      <c r="BX1245" s="235"/>
      <c r="BY1245" s="235"/>
      <c r="BZ1245" s="235"/>
      <c r="CA1245" s="235"/>
      <c r="CB1245" s="235"/>
      <c r="CC1245" s="235"/>
      <c r="CD1245" s="235"/>
      <c r="CE1245" s="235"/>
      <c r="CF1245" s="235"/>
      <c r="CG1245" s="235"/>
      <c r="CH1245" s="235"/>
      <c r="CI1245" s="235"/>
      <c r="CJ1245" s="235"/>
      <c r="CK1245" s="235"/>
      <c r="CL1245" s="235"/>
      <c r="CM1245" s="235"/>
      <c r="CN1245" s="235"/>
    </row>
    <row r="1246" spans="4:92" ht="14.25" customHeight="1" x14ac:dyDescent="0.35">
      <c r="D1246" s="190" t="s">
        <v>284</v>
      </c>
      <c r="E1246" s="190"/>
      <c r="F1246" s="190"/>
      <c r="G1246" s="190"/>
      <c r="H1246" s="190"/>
      <c r="I1246" s="190"/>
      <c r="J1246" s="190"/>
      <c r="K1246" s="190"/>
      <c r="L1246" s="190"/>
      <c r="M1246" s="190"/>
      <c r="N1246" s="190"/>
      <c r="O1246" s="190"/>
      <c r="P1246" s="190"/>
      <c r="Q1246" s="190"/>
      <c r="R1246" s="190"/>
      <c r="S1246" s="190"/>
      <c r="T1246" s="190"/>
      <c r="U1246" s="190"/>
      <c r="V1246" s="190"/>
      <c r="W1246" s="190"/>
      <c r="X1246" s="190"/>
      <c r="Y1246" s="190"/>
      <c r="Z1246" s="190"/>
      <c r="AA1246" s="190"/>
      <c r="AB1246" s="190"/>
      <c r="AC1246" s="190"/>
      <c r="AD1246" s="190"/>
      <c r="AE1246" s="190"/>
      <c r="AF1246" s="190"/>
      <c r="AG1246" s="190"/>
      <c r="AH1246" s="190"/>
      <c r="AI1246" s="190"/>
      <c r="AJ1246" s="190"/>
      <c r="AK1246" s="190"/>
      <c r="AL1246" s="190"/>
      <c r="AM1246" s="190"/>
      <c r="AN1246" s="190"/>
      <c r="AO1246" s="190"/>
      <c r="AP1246" s="190"/>
      <c r="AQ1246" s="190"/>
      <c r="AR1246" s="190"/>
      <c r="AS1246" s="190"/>
      <c r="AT1246" s="190"/>
      <c r="AV1246" s="190" t="s">
        <v>291</v>
      </c>
      <c r="AW1246" s="190"/>
      <c r="AX1246" s="190"/>
      <c r="AY1246" s="190"/>
      <c r="AZ1246" s="190"/>
      <c r="BA1246" s="190"/>
      <c r="BB1246" s="190"/>
      <c r="BC1246" s="190"/>
      <c r="BD1246" s="190"/>
      <c r="BE1246" s="190"/>
      <c r="BF1246" s="190"/>
      <c r="BG1246" s="190"/>
      <c r="BH1246" s="190"/>
      <c r="BI1246" s="190"/>
      <c r="BJ1246" s="190"/>
      <c r="BK1246" s="190"/>
      <c r="BL1246" s="190"/>
      <c r="BM1246" s="190"/>
      <c r="BN1246" s="190"/>
      <c r="BO1246" s="190"/>
      <c r="BP1246" s="190"/>
      <c r="BQ1246" s="190"/>
      <c r="BR1246" s="190"/>
      <c r="BS1246" s="190"/>
      <c r="BT1246" s="190"/>
      <c r="BU1246" s="190"/>
      <c r="BV1246" s="190"/>
      <c r="BW1246" s="190"/>
      <c r="BX1246" s="190"/>
      <c r="BY1246" s="190"/>
      <c r="BZ1246" s="190"/>
      <c r="CA1246" s="190"/>
      <c r="CB1246" s="190"/>
      <c r="CC1246" s="190"/>
      <c r="CD1246" s="190"/>
      <c r="CE1246" s="190"/>
      <c r="CF1246" s="190"/>
      <c r="CG1246" s="190"/>
      <c r="CH1246" s="190"/>
      <c r="CI1246" s="190"/>
      <c r="CJ1246" s="190"/>
      <c r="CK1246" s="190"/>
      <c r="CL1246" s="190"/>
      <c r="CM1246" s="190"/>
      <c r="CN1246" s="190"/>
    </row>
    <row r="1247" spans="4:92" ht="14.25" customHeight="1" x14ac:dyDescent="0.35">
      <c r="D1247" s="231" t="s">
        <v>281</v>
      </c>
      <c r="E1247" s="232"/>
      <c r="F1247" s="232"/>
      <c r="G1247" s="232"/>
      <c r="H1247" s="232"/>
      <c r="I1247" s="232"/>
      <c r="J1247" s="232"/>
      <c r="K1247" s="232"/>
      <c r="L1247" s="232"/>
      <c r="M1247" s="232"/>
      <c r="N1247" s="232"/>
      <c r="O1247" s="232"/>
      <c r="P1247" s="232"/>
      <c r="Q1247" s="233"/>
      <c r="R1247" s="231" t="s">
        <v>282</v>
      </c>
      <c r="S1247" s="232"/>
      <c r="T1247" s="232"/>
      <c r="U1247" s="232"/>
      <c r="V1247" s="232"/>
      <c r="W1247" s="232"/>
      <c r="X1247" s="232"/>
      <c r="Y1247" s="232"/>
      <c r="Z1247" s="232"/>
      <c r="AA1247" s="232"/>
      <c r="AB1247" s="232"/>
      <c r="AC1247" s="232"/>
      <c r="AD1247" s="232"/>
      <c r="AE1247" s="233"/>
      <c r="AF1247" s="231" t="s">
        <v>283</v>
      </c>
      <c r="AG1247" s="232"/>
      <c r="AH1247" s="232"/>
      <c r="AI1247" s="232"/>
      <c r="AJ1247" s="232"/>
      <c r="AK1247" s="232"/>
      <c r="AL1247" s="232"/>
      <c r="AM1247" s="232"/>
      <c r="AN1247" s="232"/>
      <c r="AO1247" s="232"/>
      <c r="AP1247" s="232"/>
      <c r="AQ1247" s="232"/>
      <c r="AR1247" s="232"/>
      <c r="AS1247" s="232"/>
      <c r="AT1247" s="233"/>
      <c r="AV1247" s="190" t="s">
        <v>124</v>
      </c>
      <c r="AW1247" s="190"/>
      <c r="AX1247" s="190"/>
      <c r="AY1247" s="190"/>
      <c r="AZ1247" s="190"/>
      <c r="BA1247" s="190"/>
      <c r="BB1247" s="190"/>
      <c r="BC1247" s="190"/>
      <c r="BD1247" s="190"/>
      <c r="BE1247" s="190"/>
      <c r="BF1247" s="190"/>
      <c r="BG1247" s="190"/>
      <c r="BH1247" s="190"/>
      <c r="BI1247" s="190" t="s">
        <v>287</v>
      </c>
      <c r="BJ1247" s="190"/>
      <c r="BK1247" s="190"/>
      <c r="BL1247" s="190"/>
      <c r="BM1247" s="190"/>
      <c r="BN1247" s="190"/>
      <c r="BO1247" s="190"/>
      <c r="BP1247" s="190"/>
      <c r="BQ1247" s="190"/>
      <c r="BR1247" s="190"/>
      <c r="BS1247" s="190"/>
      <c r="BT1247" s="190"/>
      <c r="BU1247" s="190"/>
      <c r="BV1247" s="190"/>
      <c r="BW1247" s="190"/>
      <c r="BX1247" s="190"/>
      <c r="BY1247" s="190"/>
      <c r="BZ1247" s="190"/>
      <c r="CA1247" s="190" t="s">
        <v>290</v>
      </c>
      <c r="CB1247" s="190"/>
      <c r="CC1247" s="190"/>
      <c r="CD1247" s="190"/>
      <c r="CE1247" s="190"/>
      <c r="CF1247" s="190"/>
      <c r="CG1247" s="190"/>
      <c r="CH1247" s="190"/>
      <c r="CI1247" s="190"/>
      <c r="CJ1247" s="190"/>
      <c r="CK1247" s="190"/>
      <c r="CL1247" s="190"/>
      <c r="CM1247" s="190"/>
      <c r="CN1247" s="190"/>
    </row>
    <row r="1248" spans="4:92" ht="14.25" customHeight="1" x14ac:dyDescent="0.35">
      <c r="D1248" s="236"/>
      <c r="E1248" s="237"/>
      <c r="F1248" s="237"/>
      <c r="G1248" s="237"/>
      <c r="H1248" s="237"/>
      <c r="I1248" s="237"/>
      <c r="J1248" s="237"/>
      <c r="K1248" s="237"/>
      <c r="L1248" s="237"/>
      <c r="M1248" s="237"/>
      <c r="N1248" s="237"/>
      <c r="O1248" s="237"/>
      <c r="P1248" s="237"/>
      <c r="Q1248" s="238"/>
      <c r="R1248" s="236"/>
      <c r="S1248" s="237"/>
      <c r="T1248" s="237"/>
      <c r="U1248" s="237"/>
      <c r="V1248" s="237"/>
      <c r="W1248" s="237"/>
      <c r="X1248" s="237"/>
      <c r="Y1248" s="237"/>
      <c r="Z1248" s="237"/>
      <c r="AA1248" s="237"/>
      <c r="AB1248" s="237"/>
      <c r="AC1248" s="237"/>
      <c r="AD1248" s="237"/>
      <c r="AE1248" s="238"/>
      <c r="AF1248" s="236"/>
      <c r="AG1248" s="237"/>
      <c r="AH1248" s="237"/>
      <c r="AI1248" s="237"/>
      <c r="AJ1248" s="237"/>
      <c r="AK1248" s="237"/>
      <c r="AL1248" s="237"/>
      <c r="AM1248" s="237"/>
      <c r="AN1248" s="237"/>
      <c r="AO1248" s="237"/>
      <c r="AP1248" s="237"/>
      <c r="AQ1248" s="237"/>
      <c r="AR1248" s="237"/>
      <c r="AS1248" s="237"/>
      <c r="AT1248" s="238"/>
      <c r="AV1248" s="190"/>
      <c r="AW1248" s="190"/>
      <c r="AX1248" s="190"/>
      <c r="AY1248" s="190"/>
      <c r="AZ1248" s="190"/>
      <c r="BA1248" s="190"/>
      <c r="BB1248" s="190"/>
      <c r="BC1248" s="190"/>
      <c r="BD1248" s="190"/>
      <c r="BE1248" s="190"/>
      <c r="BF1248" s="190"/>
      <c r="BG1248" s="190"/>
      <c r="BH1248" s="190"/>
      <c r="BI1248" s="190" t="s">
        <v>285</v>
      </c>
      <c r="BJ1248" s="190"/>
      <c r="BK1248" s="190"/>
      <c r="BL1248" s="190"/>
      <c r="BM1248" s="190"/>
      <c r="BN1248" s="190"/>
      <c r="BO1248" s="190"/>
      <c r="BP1248" s="190"/>
      <c r="BQ1248" s="190"/>
      <c r="BR1248" s="190" t="s">
        <v>286</v>
      </c>
      <c r="BS1248" s="190"/>
      <c r="BT1248" s="190"/>
      <c r="BU1248" s="190"/>
      <c r="BV1248" s="190"/>
      <c r="BW1248" s="190"/>
      <c r="BX1248" s="190"/>
      <c r="BY1248" s="190"/>
      <c r="BZ1248" s="190"/>
      <c r="CA1248" s="190" t="s">
        <v>288</v>
      </c>
      <c r="CB1248" s="190"/>
      <c r="CC1248" s="190"/>
      <c r="CD1248" s="190"/>
      <c r="CE1248" s="190"/>
      <c r="CF1248" s="190"/>
      <c r="CG1248" s="190"/>
      <c r="CH1248" s="190" t="s">
        <v>289</v>
      </c>
      <c r="CI1248" s="190"/>
      <c r="CJ1248" s="190"/>
      <c r="CK1248" s="190"/>
      <c r="CL1248" s="190"/>
      <c r="CM1248" s="190"/>
      <c r="CN1248" s="190"/>
    </row>
    <row r="1249" spans="4:102" ht="14.25" customHeight="1" x14ac:dyDescent="0.35">
      <c r="D1249" s="574" t="s">
        <v>1326</v>
      </c>
      <c r="E1249" s="575"/>
      <c r="F1249" s="575"/>
      <c r="G1249" s="575"/>
      <c r="H1249" s="575"/>
      <c r="I1249" s="575"/>
      <c r="J1249" s="575"/>
      <c r="K1249" s="575"/>
      <c r="L1249" s="575"/>
      <c r="M1249" s="575"/>
      <c r="N1249" s="575"/>
      <c r="O1249" s="575"/>
      <c r="P1249" s="575"/>
      <c r="Q1249" s="575"/>
      <c r="R1249" s="575"/>
      <c r="S1249" s="575"/>
      <c r="T1249" s="575"/>
      <c r="U1249" s="575"/>
      <c r="V1249" s="575"/>
      <c r="W1249" s="575"/>
      <c r="X1249" s="575"/>
      <c r="Y1249" s="575"/>
      <c r="Z1249" s="575"/>
      <c r="AA1249" s="575"/>
      <c r="AB1249" s="575"/>
      <c r="AC1249" s="575"/>
      <c r="AD1249" s="575"/>
      <c r="AE1249" s="575"/>
      <c r="AF1249" s="575"/>
      <c r="AG1249" s="575"/>
      <c r="AH1249" s="575"/>
      <c r="AI1249" s="575"/>
      <c r="AJ1249" s="575"/>
      <c r="AK1249" s="575"/>
      <c r="AL1249" s="575"/>
      <c r="AM1249" s="575"/>
      <c r="AN1249" s="575"/>
      <c r="AO1249" s="575"/>
      <c r="AP1249" s="575"/>
      <c r="AQ1249" s="575"/>
      <c r="AR1249" s="575"/>
      <c r="AS1249" s="575"/>
      <c r="AT1249" s="576"/>
      <c r="AV1249" s="439" t="s">
        <v>1329</v>
      </c>
      <c r="AW1249" s="440"/>
      <c r="AX1249" s="440"/>
      <c r="AY1249" s="440"/>
      <c r="AZ1249" s="440"/>
      <c r="BA1249" s="440"/>
      <c r="BB1249" s="440"/>
      <c r="BC1249" s="440"/>
      <c r="BD1249" s="440"/>
      <c r="BE1249" s="440"/>
      <c r="BF1249" s="440"/>
      <c r="BG1249" s="440"/>
      <c r="BH1249" s="440"/>
      <c r="BI1249" s="440"/>
      <c r="BJ1249" s="440"/>
      <c r="BK1249" s="440"/>
      <c r="BL1249" s="440"/>
      <c r="BM1249" s="440"/>
      <c r="BN1249" s="440"/>
      <c r="BO1249" s="440"/>
      <c r="BP1249" s="440"/>
      <c r="BQ1249" s="440"/>
      <c r="BR1249" s="440"/>
      <c r="BS1249" s="440"/>
      <c r="BT1249" s="440"/>
      <c r="BU1249" s="440"/>
      <c r="BV1249" s="440"/>
      <c r="BW1249" s="440"/>
      <c r="BX1249" s="440"/>
      <c r="BY1249" s="440"/>
      <c r="BZ1249" s="440"/>
      <c r="CA1249" s="440"/>
      <c r="CB1249" s="440"/>
      <c r="CC1249" s="440"/>
      <c r="CD1249" s="440"/>
      <c r="CE1249" s="440"/>
      <c r="CF1249" s="440"/>
      <c r="CG1249" s="440"/>
      <c r="CH1249" s="440"/>
      <c r="CI1249" s="440"/>
      <c r="CJ1249" s="440"/>
      <c r="CK1249" s="440"/>
      <c r="CL1249" s="440"/>
      <c r="CM1249" s="440"/>
      <c r="CN1249" s="441"/>
    </row>
    <row r="1250" spans="4:102" ht="14.25" customHeight="1" x14ac:dyDescent="0.35">
      <c r="D1250" s="577"/>
      <c r="E1250" s="578"/>
      <c r="F1250" s="578"/>
      <c r="G1250" s="578"/>
      <c r="H1250" s="578"/>
      <c r="I1250" s="578"/>
      <c r="J1250" s="578"/>
      <c r="K1250" s="578"/>
      <c r="L1250" s="578"/>
      <c r="M1250" s="578"/>
      <c r="N1250" s="578"/>
      <c r="O1250" s="578"/>
      <c r="P1250" s="578"/>
      <c r="Q1250" s="578"/>
      <c r="R1250" s="578"/>
      <c r="S1250" s="578"/>
      <c r="T1250" s="578"/>
      <c r="U1250" s="578"/>
      <c r="V1250" s="578"/>
      <c r="W1250" s="578"/>
      <c r="X1250" s="578"/>
      <c r="Y1250" s="578"/>
      <c r="Z1250" s="578"/>
      <c r="AA1250" s="578"/>
      <c r="AB1250" s="578"/>
      <c r="AC1250" s="578"/>
      <c r="AD1250" s="578"/>
      <c r="AE1250" s="578"/>
      <c r="AF1250" s="578"/>
      <c r="AG1250" s="578"/>
      <c r="AH1250" s="578"/>
      <c r="AI1250" s="578"/>
      <c r="AJ1250" s="578"/>
      <c r="AK1250" s="578"/>
      <c r="AL1250" s="578"/>
      <c r="AM1250" s="578"/>
      <c r="AN1250" s="578"/>
      <c r="AO1250" s="578"/>
      <c r="AP1250" s="578"/>
      <c r="AQ1250" s="578"/>
      <c r="AR1250" s="578"/>
      <c r="AS1250" s="578"/>
      <c r="AT1250" s="579"/>
      <c r="AV1250" s="241">
        <v>3192</v>
      </c>
      <c r="AW1250" s="165"/>
      <c r="AX1250" s="165"/>
      <c r="AY1250" s="165"/>
      <c r="AZ1250" s="165"/>
      <c r="BA1250" s="165"/>
      <c r="BB1250" s="165"/>
      <c r="BC1250" s="165"/>
      <c r="BD1250" s="165"/>
      <c r="BE1250" s="165"/>
      <c r="BF1250" s="165"/>
      <c r="BG1250" s="165"/>
      <c r="BH1250" s="165"/>
      <c r="BI1250" s="241">
        <v>3187</v>
      </c>
      <c r="BJ1250" s="165"/>
      <c r="BK1250" s="165"/>
      <c r="BL1250" s="165"/>
      <c r="BM1250" s="165"/>
      <c r="BN1250" s="165"/>
      <c r="BO1250" s="165"/>
      <c r="BP1250" s="165"/>
      <c r="BQ1250" s="165"/>
      <c r="BR1250" s="165">
        <v>0</v>
      </c>
      <c r="BS1250" s="165"/>
      <c r="BT1250" s="165"/>
      <c r="BU1250" s="165"/>
      <c r="BV1250" s="165"/>
      <c r="BW1250" s="165"/>
      <c r="BX1250" s="165"/>
      <c r="BY1250" s="165"/>
      <c r="BZ1250" s="165"/>
      <c r="CA1250" s="241">
        <v>2184</v>
      </c>
      <c r="CB1250" s="165"/>
      <c r="CC1250" s="165"/>
      <c r="CD1250" s="165"/>
      <c r="CE1250" s="165"/>
      <c r="CF1250" s="165"/>
      <c r="CG1250" s="165"/>
      <c r="CH1250" s="227">
        <v>1008</v>
      </c>
      <c r="CI1250" s="199"/>
      <c r="CJ1250" s="199"/>
      <c r="CK1250" s="199"/>
      <c r="CL1250" s="199"/>
      <c r="CM1250" s="199"/>
      <c r="CN1250" s="199"/>
    </row>
    <row r="1251" spans="4:102" ht="14.25" customHeight="1" x14ac:dyDescent="0.35">
      <c r="D1251" s="165">
        <v>25</v>
      </c>
      <c r="E1251" s="165"/>
      <c r="F1251" s="165"/>
      <c r="G1251" s="165"/>
      <c r="H1251" s="165"/>
      <c r="I1251" s="165"/>
      <c r="J1251" s="165"/>
      <c r="K1251" s="165"/>
      <c r="L1251" s="165"/>
      <c r="M1251" s="165"/>
      <c r="N1251" s="165"/>
      <c r="O1251" s="165"/>
      <c r="P1251" s="165"/>
      <c r="Q1251" s="165"/>
      <c r="R1251" s="199" t="s">
        <v>2173</v>
      </c>
      <c r="S1251" s="199"/>
      <c r="T1251" s="199"/>
      <c r="U1251" s="199"/>
      <c r="V1251" s="199"/>
      <c r="W1251" s="199"/>
      <c r="X1251" s="199"/>
      <c r="Y1251" s="199"/>
      <c r="Z1251" s="199"/>
      <c r="AA1251" s="199"/>
      <c r="AB1251" s="199"/>
      <c r="AC1251" s="199"/>
      <c r="AD1251" s="199"/>
      <c r="AE1251" s="199"/>
      <c r="AF1251" s="199">
        <v>25</v>
      </c>
      <c r="AG1251" s="199"/>
      <c r="AH1251" s="199"/>
      <c r="AI1251" s="199"/>
      <c r="AJ1251" s="199"/>
      <c r="AK1251" s="199"/>
      <c r="AL1251" s="199"/>
      <c r="AM1251" s="199"/>
      <c r="AN1251" s="199"/>
      <c r="AO1251" s="199"/>
      <c r="AP1251" s="199"/>
      <c r="AQ1251" s="199"/>
      <c r="AR1251" s="199"/>
      <c r="AS1251" s="199"/>
      <c r="AT1251" s="199"/>
      <c r="AV1251" s="439" t="s">
        <v>1326</v>
      </c>
      <c r="AW1251" s="440"/>
      <c r="AX1251" s="440"/>
      <c r="AY1251" s="440"/>
      <c r="AZ1251" s="440"/>
      <c r="BA1251" s="440"/>
      <c r="BB1251" s="440"/>
      <c r="BC1251" s="440"/>
      <c r="BD1251" s="440"/>
      <c r="BE1251" s="440"/>
      <c r="BF1251" s="440"/>
      <c r="BG1251" s="440"/>
      <c r="BH1251" s="440"/>
      <c r="BI1251" s="440"/>
      <c r="BJ1251" s="440"/>
      <c r="BK1251" s="440"/>
      <c r="BL1251" s="440"/>
      <c r="BM1251" s="440"/>
      <c r="BN1251" s="440"/>
      <c r="BO1251" s="440"/>
      <c r="BP1251" s="440"/>
      <c r="BQ1251" s="440"/>
      <c r="BR1251" s="440"/>
      <c r="BS1251" s="440"/>
      <c r="BT1251" s="440"/>
      <c r="BU1251" s="440"/>
      <c r="BV1251" s="440"/>
      <c r="BW1251" s="440"/>
      <c r="BX1251" s="440"/>
      <c r="BY1251" s="440"/>
      <c r="BZ1251" s="440"/>
      <c r="CA1251" s="440"/>
      <c r="CB1251" s="440"/>
      <c r="CC1251" s="440"/>
      <c r="CD1251" s="440"/>
      <c r="CE1251" s="440"/>
      <c r="CF1251" s="440"/>
      <c r="CG1251" s="440"/>
      <c r="CH1251" s="440"/>
      <c r="CI1251" s="440"/>
      <c r="CJ1251" s="440"/>
      <c r="CK1251" s="440"/>
      <c r="CL1251" s="440"/>
      <c r="CM1251" s="440"/>
      <c r="CN1251" s="441"/>
    </row>
    <row r="1252" spans="4:102" ht="14.25" customHeight="1" x14ac:dyDescent="0.35">
      <c r="D1252" s="574" t="s">
        <v>1327</v>
      </c>
      <c r="E1252" s="575"/>
      <c r="F1252" s="575"/>
      <c r="G1252" s="575"/>
      <c r="H1252" s="575"/>
      <c r="I1252" s="575"/>
      <c r="J1252" s="575"/>
      <c r="K1252" s="575"/>
      <c r="L1252" s="575"/>
      <c r="M1252" s="575"/>
      <c r="N1252" s="575"/>
      <c r="O1252" s="575"/>
      <c r="P1252" s="575"/>
      <c r="Q1252" s="575"/>
      <c r="R1252" s="575"/>
      <c r="S1252" s="575"/>
      <c r="T1252" s="575"/>
      <c r="U1252" s="575"/>
      <c r="V1252" s="575"/>
      <c r="W1252" s="575"/>
      <c r="X1252" s="575"/>
      <c r="Y1252" s="575"/>
      <c r="Z1252" s="575"/>
      <c r="AA1252" s="575"/>
      <c r="AB1252" s="575"/>
      <c r="AC1252" s="575"/>
      <c r="AD1252" s="575"/>
      <c r="AE1252" s="575"/>
      <c r="AF1252" s="575"/>
      <c r="AG1252" s="575"/>
      <c r="AH1252" s="575"/>
      <c r="AI1252" s="575"/>
      <c r="AJ1252" s="575"/>
      <c r="AK1252" s="575"/>
      <c r="AL1252" s="575"/>
      <c r="AM1252" s="575"/>
      <c r="AN1252" s="575"/>
      <c r="AO1252" s="575"/>
      <c r="AP1252" s="575"/>
      <c r="AQ1252" s="575"/>
      <c r="AR1252" s="575"/>
      <c r="AS1252" s="575"/>
      <c r="AT1252" s="576"/>
      <c r="AV1252" s="165">
        <v>297</v>
      </c>
      <c r="AW1252" s="165"/>
      <c r="AX1252" s="165"/>
      <c r="AY1252" s="165"/>
      <c r="AZ1252" s="165"/>
      <c r="BA1252" s="165"/>
      <c r="BB1252" s="165"/>
      <c r="BC1252" s="165"/>
      <c r="BD1252" s="165"/>
      <c r="BE1252" s="165"/>
      <c r="BF1252" s="165"/>
      <c r="BG1252" s="165"/>
      <c r="BH1252" s="165"/>
      <c r="BI1252" s="165">
        <v>297</v>
      </c>
      <c r="BJ1252" s="165"/>
      <c r="BK1252" s="165"/>
      <c r="BL1252" s="165"/>
      <c r="BM1252" s="165"/>
      <c r="BN1252" s="165"/>
      <c r="BO1252" s="165"/>
      <c r="BP1252" s="165"/>
      <c r="BQ1252" s="165"/>
      <c r="BR1252" s="165">
        <v>0</v>
      </c>
      <c r="BS1252" s="165"/>
      <c r="BT1252" s="165"/>
      <c r="BU1252" s="165"/>
      <c r="BV1252" s="165"/>
      <c r="BW1252" s="165"/>
      <c r="BX1252" s="165"/>
      <c r="BY1252" s="165"/>
      <c r="BZ1252" s="165"/>
      <c r="CA1252" s="165">
        <v>297</v>
      </c>
      <c r="CB1252" s="165"/>
      <c r="CC1252" s="165"/>
      <c r="CD1252" s="165"/>
      <c r="CE1252" s="165"/>
      <c r="CF1252" s="165"/>
      <c r="CG1252" s="165"/>
      <c r="CH1252" s="199">
        <v>0</v>
      </c>
      <c r="CI1252" s="199"/>
      <c r="CJ1252" s="199"/>
      <c r="CK1252" s="199"/>
      <c r="CL1252" s="199"/>
      <c r="CM1252" s="199"/>
      <c r="CN1252" s="199"/>
    </row>
    <row r="1253" spans="4:102" ht="14.25" customHeight="1" x14ac:dyDescent="0.35">
      <c r="D1253" s="577"/>
      <c r="E1253" s="578"/>
      <c r="F1253" s="578"/>
      <c r="G1253" s="578"/>
      <c r="H1253" s="578"/>
      <c r="I1253" s="578"/>
      <c r="J1253" s="578"/>
      <c r="K1253" s="578"/>
      <c r="L1253" s="578"/>
      <c r="M1253" s="578"/>
      <c r="N1253" s="578"/>
      <c r="O1253" s="578"/>
      <c r="P1253" s="578"/>
      <c r="Q1253" s="578"/>
      <c r="R1253" s="578"/>
      <c r="S1253" s="578"/>
      <c r="T1253" s="578"/>
      <c r="U1253" s="578"/>
      <c r="V1253" s="578"/>
      <c r="W1253" s="578"/>
      <c r="X1253" s="578"/>
      <c r="Y1253" s="578"/>
      <c r="Z1253" s="578"/>
      <c r="AA1253" s="578"/>
      <c r="AB1253" s="578"/>
      <c r="AC1253" s="578"/>
      <c r="AD1253" s="578"/>
      <c r="AE1253" s="578"/>
      <c r="AF1253" s="578"/>
      <c r="AG1253" s="578"/>
      <c r="AH1253" s="578"/>
      <c r="AI1253" s="578"/>
      <c r="AJ1253" s="578"/>
      <c r="AK1253" s="578"/>
      <c r="AL1253" s="578"/>
      <c r="AM1253" s="578"/>
      <c r="AN1253" s="578"/>
      <c r="AO1253" s="578"/>
      <c r="AP1253" s="578"/>
      <c r="AQ1253" s="578"/>
      <c r="AR1253" s="578"/>
      <c r="AS1253" s="578"/>
      <c r="AT1253" s="579"/>
      <c r="AV1253" s="439" t="s">
        <v>1327</v>
      </c>
      <c r="AW1253" s="440"/>
      <c r="AX1253" s="440"/>
      <c r="AY1253" s="440"/>
      <c r="AZ1253" s="440"/>
      <c r="BA1253" s="440"/>
      <c r="BB1253" s="440"/>
      <c r="BC1253" s="440"/>
      <c r="BD1253" s="440"/>
      <c r="BE1253" s="440"/>
      <c r="BF1253" s="440"/>
      <c r="BG1253" s="440"/>
      <c r="BH1253" s="440"/>
      <c r="BI1253" s="440"/>
      <c r="BJ1253" s="440"/>
      <c r="BK1253" s="440"/>
      <c r="BL1253" s="440"/>
      <c r="BM1253" s="440"/>
      <c r="BN1253" s="440"/>
      <c r="BO1253" s="440"/>
      <c r="BP1253" s="440"/>
      <c r="BQ1253" s="440"/>
      <c r="BR1253" s="440"/>
      <c r="BS1253" s="440"/>
      <c r="BT1253" s="440"/>
      <c r="BU1253" s="440"/>
      <c r="BV1253" s="440"/>
      <c r="BW1253" s="440"/>
      <c r="BX1253" s="440"/>
      <c r="BY1253" s="440"/>
      <c r="BZ1253" s="440"/>
      <c r="CA1253" s="440"/>
      <c r="CB1253" s="440"/>
      <c r="CC1253" s="440"/>
      <c r="CD1253" s="440"/>
      <c r="CE1253" s="440"/>
      <c r="CF1253" s="440"/>
      <c r="CG1253" s="440"/>
      <c r="CH1253" s="440"/>
      <c r="CI1253" s="440"/>
      <c r="CJ1253" s="440"/>
      <c r="CK1253" s="440"/>
      <c r="CL1253" s="440"/>
      <c r="CM1253" s="440"/>
      <c r="CN1253" s="441"/>
    </row>
    <row r="1254" spans="4:102" ht="14.25" customHeight="1" x14ac:dyDescent="0.35">
      <c r="D1254" s="165">
        <v>25</v>
      </c>
      <c r="E1254" s="165"/>
      <c r="F1254" s="165"/>
      <c r="G1254" s="165"/>
      <c r="H1254" s="165"/>
      <c r="I1254" s="165"/>
      <c r="J1254" s="165"/>
      <c r="K1254" s="165"/>
      <c r="L1254" s="165"/>
      <c r="M1254" s="165"/>
      <c r="N1254" s="165"/>
      <c r="O1254" s="165"/>
      <c r="P1254" s="165"/>
      <c r="Q1254" s="165"/>
      <c r="R1254" s="199" t="s">
        <v>2174</v>
      </c>
      <c r="S1254" s="199"/>
      <c r="T1254" s="199"/>
      <c r="U1254" s="199"/>
      <c r="V1254" s="199"/>
      <c r="W1254" s="199"/>
      <c r="X1254" s="199"/>
      <c r="Y1254" s="199"/>
      <c r="Z1254" s="199"/>
      <c r="AA1254" s="199"/>
      <c r="AB1254" s="199"/>
      <c r="AC1254" s="199"/>
      <c r="AD1254" s="199"/>
      <c r="AE1254" s="199"/>
      <c r="AF1254" s="199" t="s">
        <v>2175</v>
      </c>
      <c r="AG1254" s="199"/>
      <c r="AH1254" s="199"/>
      <c r="AI1254" s="199"/>
      <c r="AJ1254" s="199"/>
      <c r="AK1254" s="199"/>
      <c r="AL1254" s="199"/>
      <c r="AM1254" s="199"/>
      <c r="AN1254" s="199"/>
      <c r="AO1254" s="199"/>
      <c r="AP1254" s="199"/>
      <c r="AQ1254" s="199"/>
      <c r="AR1254" s="199"/>
      <c r="AS1254" s="199"/>
      <c r="AT1254" s="199"/>
      <c r="AV1254" s="241">
        <v>1821</v>
      </c>
      <c r="AW1254" s="165"/>
      <c r="AX1254" s="165"/>
      <c r="AY1254" s="165"/>
      <c r="AZ1254" s="165"/>
      <c r="BA1254" s="165"/>
      <c r="BB1254" s="165"/>
      <c r="BC1254" s="165"/>
      <c r="BD1254" s="165"/>
      <c r="BE1254" s="165"/>
      <c r="BF1254" s="165"/>
      <c r="BG1254" s="165"/>
      <c r="BH1254" s="165"/>
      <c r="BI1254" s="241">
        <v>1821</v>
      </c>
      <c r="BJ1254" s="165"/>
      <c r="BK1254" s="165"/>
      <c r="BL1254" s="165"/>
      <c r="BM1254" s="165"/>
      <c r="BN1254" s="165"/>
      <c r="BO1254" s="165"/>
      <c r="BP1254" s="165"/>
      <c r="BQ1254" s="165"/>
      <c r="BR1254" s="165">
        <v>0</v>
      </c>
      <c r="BS1254" s="165"/>
      <c r="BT1254" s="165"/>
      <c r="BU1254" s="165"/>
      <c r="BV1254" s="165"/>
      <c r="BW1254" s="165"/>
      <c r="BX1254" s="165"/>
      <c r="BY1254" s="165"/>
      <c r="BZ1254" s="165"/>
      <c r="CA1254" s="241">
        <v>1295</v>
      </c>
      <c r="CB1254" s="165"/>
      <c r="CC1254" s="165"/>
      <c r="CD1254" s="165"/>
      <c r="CE1254" s="165"/>
      <c r="CF1254" s="165"/>
      <c r="CG1254" s="165"/>
      <c r="CH1254" s="199">
        <v>526</v>
      </c>
      <c r="CI1254" s="199"/>
      <c r="CJ1254" s="199"/>
      <c r="CK1254" s="199"/>
      <c r="CL1254" s="199"/>
      <c r="CM1254" s="199"/>
      <c r="CN1254" s="199"/>
    </row>
    <row r="1255" spans="4:102" ht="14.25" customHeight="1" x14ac:dyDescent="0.35">
      <c r="D1255" s="437" t="s">
        <v>1328</v>
      </c>
      <c r="E1255" s="437"/>
      <c r="F1255" s="437"/>
      <c r="G1255" s="437"/>
      <c r="H1255" s="437"/>
      <c r="I1255" s="437"/>
      <c r="J1255" s="437"/>
      <c r="K1255" s="437"/>
      <c r="L1255" s="437"/>
      <c r="M1255" s="437"/>
      <c r="N1255" s="437"/>
      <c r="O1255" s="437"/>
      <c r="P1255" s="437"/>
      <c r="Q1255" s="437"/>
      <c r="R1255" s="437"/>
      <c r="S1255" s="437"/>
      <c r="T1255" s="437"/>
      <c r="U1255" s="437"/>
      <c r="V1255" s="437"/>
      <c r="W1255" s="437"/>
      <c r="X1255" s="437"/>
      <c r="Y1255" s="437"/>
      <c r="Z1255" s="437"/>
      <c r="AA1255" s="437"/>
      <c r="AB1255" s="437"/>
      <c r="AC1255" s="437"/>
      <c r="AD1255" s="437"/>
      <c r="AE1255" s="437"/>
      <c r="AF1255" s="437"/>
      <c r="AG1255" s="437"/>
      <c r="AH1255" s="437"/>
      <c r="AI1255" s="437"/>
      <c r="AJ1255" s="437"/>
      <c r="AK1255" s="437"/>
      <c r="AL1255" s="437"/>
      <c r="AM1255" s="437"/>
      <c r="AN1255" s="437"/>
      <c r="AO1255" s="437"/>
      <c r="AP1255" s="437"/>
      <c r="AQ1255" s="437"/>
      <c r="AR1255" s="437"/>
      <c r="AS1255" s="437"/>
      <c r="AT1255" s="437"/>
      <c r="AV1255" s="296" t="s">
        <v>1330</v>
      </c>
      <c r="AW1255" s="296"/>
      <c r="AX1255" s="296"/>
      <c r="AY1255" s="296"/>
      <c r="AZ1255" s="296"/>
      <c r="BA1255" s="296"/>
      <c r="BB1255" s="296"/>
      <c r="BC1255" s="296"/>
      <c r="BD1255" s="296"/>
      <c r="BE1255" s="296"/>
      <c r="BF1255" s="296"/>
      <c r="BG1255" s="296"/>
      <c r="BH1255" s="296"/>
      <c r="BI1255" s="296"/>
      <c r="BJ1255" s="296"/>
      <c r="BK1255" s="296"/>
      <c r="BL1255" s="296"/>
      <c r="BM1255" s="296"/>
      <c r="BN1255" s="296"/>
      <c r="BO1255" s="296"/>
      <c r="BP1255" s="296"/>
      <c r="BQ1255" s="296"/>
      <c r="BR1255" s="296"/>
      <c r="BS1255" s="296"/>
      <c r="BT1255" s="296"/>
      <c r="BU1255" s="296"/>
      <c r="BV1255" s="296"/>
      <c r="BW1255" s="296"/>
      <c r="BX1255" s="296"/>
      <c r="BY1255" s="296"/>
      <c r="BZ1255" s="296"/>
      <c r="CA1255" s="296"/>
      <c r="CB1255" s="296"/>
      <c r="CC1255" s="296"/>
      <c r="CD1255" s="296"/>
      <c r="CE1255" s="296"/>
      <c r="CF1255" s="296"/>
      <c r="CG1255" s="296"/>
      <c r="CH1255" s="296"/>
      <c r="CI1255" s="296"/>
      <c r="CJ1255" s="296"/>
      <c r="CK1255" s="296"/>
      <c r="CL1255" s="296"/>
      <c r="CM1255" s="296"/>
      <c r="CN1255" s="296"/>
    </row>
    <row r="1256" spans="4:102" ht="14.25" customHeight="1" x14ac:dyDescent="0.35">
      <c r="D1256" s="438"/>
      <c r="E1256" s="438"/>
      <c r="F1256" s="438"/>
      <c r="G1256" s="438"/>
      <c r="H1256" s="438"/>
      <c r="I1256" s="438"/>
      <c r="J1256" s="438"/>
      <c r="K1256" s="438"/>
      <c r="L1256" s="438"/>
      <c r="M1256" s="438"/>
      <c r="N1256" s="438"/>
      <c r="O1256" s="438"/>
      <c r="P1256" s="438"/>
      <c r="Q1256" s="438"/>
      <c r="R1256" s="438"/>
      <c r="S1256" s="438"/>
      <c r="T1256" s="438"/>
      <c r="U1256" s="438"/>
      <c r="V1256" s="438"/>
      <c r="W1256" s="438"/>
      <c r="X1256" s="438"/>
      <c r="Y1256" s="438"/>
      <c r="Z1256" s="438"/>
      <c r="AA1256" s="438"/>
      <c r="AB1256" s="438"/>
      <c r="AC1256" s="438"/>
      <c r="AD1256" s="438"/>
      <c r="AE1256" s="438"/>
      <c r="AF1256" s="438"/>
      <c r="AG1256" s="438"/>
      <c r="AH1256" s="438"/>
      <c r="AI1256" s="438"/>
      <c r="AJ1256" s="438"/>
      <c r="AK1256" s="438"/>
      <c r="AL1256" s="438"/>
      <c r="AM1256" s="438"/>
      <c r="AN1256" s="438"/>
      <c r="AO1256" s="438"/>
      <c r="AP1256" s="438"/>
      <c r="AQ1256" s="438"/>
      <c r="AR1256" s="438"/>
      <c r="AS1256" s="438"/>
      <c r="AT1256" s="438"/>
      <c r="AV1256" s="584"/>
      <c r="AW1256" s="584"/>
      <c r="AX1256" s="584"/>
      <c r="AY1256" s="584"/>
      <c r="AZ1256" s="584"/>
      <c r="BA1256" s="584"/>
      <c r="BB1256" s="584"/>
      <c r="BC1256" s="584"/>
      <c r="BD1256" s="584"/>
      <c r="BE1256" s="584"/>
      <c r="BF1256" s="584"/>
      <c r="BG1256" s="584"/>
      <c r="BH1256" s="584"/>
      <c r="BI1256" s="584"/>
      <c r="BJ1256" s="584"/>
      <c r="BK1256" s="584"/>
      <c r="BL1256" s="584"/>
      <c r="BM1256" s="584"/>
      <c r="BN1256" s="584"/>
      <c r="BO1256" s="584"/>
      <c r="BP1256" s="584"/>
      <c r="BQ1256" s="584"/>
      <c r="BR1256" s="584"/>
      <c r="BS1256" s="584"/>
      <c r="BT1256" s="584"/>
      <c r="BU1256" s="584"/>
      <c r="BV1256" s="584"/>
      <c r="BW1256" s="584"/>
      <c r="BX1256" s="584"/>
      <c r="BY1256" s="584"/>
      <c r="BZ1256" s="584"/>
      <c r="CA1256" s="584"/>
      <c r="CB1256" s="584"/>
      <c r="CC1256" s="584"/>
      <c r="CD1256" s="584"/>
      <c r="CE1256" s="584"/>
      <c r="CF1256" s="584"/>
      <c r="CG1256" s="584"/>
      <c r="CH1256" s="584"/>
      <c r="CI1256" s="584"/>
      <c r="CJ1256" s="584"/>
      <c r="CK1256" s="584"/>
      <c r="CL1256" s="584"/>
      <c r="CM1256" s="584"/>
      <c r="CN1256" s="584"/>
    </row>
    <row r="1257" spans="4:102" ht="14.25" customHeight="1" x14ac:dyDescent="0.35">
      <c r="D1257" s="235" t="s">
        <v>294</v>
      </c>
      <c r="E1257" s="235"/>
      <c r="F1257" s="235"/>
      <c r="G1257" s="235"/>
      <c r="H1257" s="235"/>
      <c r="I1257" s="235"/>
      <c r="J1257" s="235"/>
      <c r="K1257" s="235"/>
      <c r="L1257" s="235"/>
      <c r="M1257" s="235"/>
      <c r="N1257" s="235"/>
      <c r="O1257" s="235"/>
      <c r="P1257" s="235"/>
      <c r="Q1257" s="235"/>
      <c r="R1257" s="235"/>
      <c r="S1257" s="235"/>
      <c r="T1257" s="235"/>
      <c r="U1257" s="235"/>
      <c r="V1257" s="235"/>
      <c r="W1257" s="235"/>
      <c r="X1257" s="235"/>
      <c r="Y1257" s="235"/>
      <c r="Z1257" s="235"/>
      <c r="AA1257" s="235"/>
      <c r="AB1257" s="235"/>
      <c r="AC1257" s="235"/>
      <c r="AD1257" s="235"/>
      <c r="AE1257" s="235"/>
      <c r="AF1257" s="235"/>
      <c r="AG1257" s="235"/>
      <c r="AH1257" s="235"/>
      <c r="AI1257" s="235"/>
      <c r="AJ1257" s="235"/>
      <c r="AK1257" s="235"/>
      <c r="AL1257" s="235"/>
      <c r="AM1257" s="235"/>
      <c r="AN1257" s="235"/>
      <c r="AO1257" s="235"/>
      <c r="AP1257" s="235"/>
      <c r="AQ1257" s="235"/>
      <c r="AR1257" s="235"/>
      <c r="AS1257" s="235"/>
      <c r="AT1257" s="235"/>
      <c r="AV1257" s="242" t="s">
        <v>312</v>
      </c>
      <c r="AW1257" s="242"/>
      <c r="AX1257" s="242"/>
      <c r="AY1257" s="242"/>
      <c r="AZ1257" s="242"/>
      <c r="BA1257" s="242"/>
      <c r="BB1257" s="242"/>
      <c r="BC1257" s="242"/>
      <c r="BD1257" s="242"/>
      <c r="BE1257" s="242"/>
      <c r="BF1257" s="242"/>
      <c r="BG1257" s="242"/>
      <c r="BH1257" s="242"/>
      <c r="BI1257" s="242"/>
      <c r="BJ1257" s="242"/>
      <c r="BK1257" s="242"/>
      <c r="BL1257" s="242"/>
      <c r="BM1257" s="242"/>
      <c r="BN1257" s="242"/>
      <c r="BO1257" s="242"/>
      <c r="BP1257" s="242"/>
      <c r="BQ1257" s="242"/>
      <c r="BR1257" s="242"/>
      <c r="BS1257" s="242"/>
      <c r="BT1257" s="242"/>
      <c r="BU1257" s="242"/>
      <c r="BV1257" s="242"/>
      <c r="BW1257" s="242"/>
      <c r="BX1257" s="242"/>
      <c r="BY1257" s="242"/>
      <c r="BZ1257" s="242"/>
      <c r="CA1257" s="242"/>
      <c r="CB1257" s="242"/>
      <c r="CC1257" s="242"/>
      <c r="CD1257" s="242"/>
      <c r="CE1257" s="242"/>
      <c r="CF1257" s="242"/>
      <c r="CG1257" s="242"/>
      <c r="CH1257" s="242"/>
      <c r="CI1257" s="242"/>
      <c r="CJ1257" s="242"/>
      <c r="CK1257" s="242"/>
      <c r="CL1257" s="242"/>
      <c r="CM1257" s="242"/>
      <c r="CN1257" s="242"/>
      <c r="CO1257" s="11"/>
      <c r="CP1257" s="131"/>
      <c r="CQ1257" s="131"/>
      <c r="CR1257" s="131"/>
      <c r="CS1257" s="131"/>
      <c r="CT1257" s="131"/>
      <c r="CU1257" s="131"/>
      <c r="CV1257" s="131"/>
      <c r="CW1257" s="131"/>
      <c r="CX1257" s="131"/>
    </row>
    <row r="1258" spans="4:102" ht="14.25" customHeight="1" x14ac:dyDescent="0.35">
      <c r="D1258" s="250"/>
      <c r="E1258" s="250"/>
      <c r="F1258" s="250"/>
      <c r="G1258" s="250"/>
      <c r="H1258" s="250"/>
      <c r="I1258" s="250"/>
      <c r="J1258" s="250"/>
      <c r="K1258" s="250"/>
      <c r="L1258" s="250"/>
      <c r="M1258" s="250"/>
      <c r="N1258" s="250"/>
      <c r="O1258" s="250"/>
      <c r="P1258" s="250"/>
      <c r="Q1258" s="250"/>
      <c r="R1258" s="250"/>
      <c r="S1258" s="250"/>
      <c r="T1258" s="250"/>
      <c r="U1258" s="250"/>
      <c r="V1258" s="250"/>
      <c r="W1258" s="250"/>
      <c r="X1258" s="250"/>
      <c r="Y1258" s="250"/>
      <c r="Z1258" s="250"/>
      <c r="AA1258" s="250"/>
      <c r="AB1258" s="250"/>
      <c r="AC1258" s="250"/>
      <c r="AD1258" s="250"/>
      <c r="AE1258" s="250"/>
      <c r="AF1258" s="250"/>
      <c r="AG1258" s="250"/>
      <c r="AH1258" s="250"/>
      <c r="AI1258" s="250"/>
      <c r="AJ1258" s="250"/>
      <c r="AK1258" s="250"/>
      <c r="AL1258" s="250"/>
      <c r="AM1258" s="250"/>
      <c r="AN1258" s="250"/>
      <c r="AO1258" s="250"/>
      <c r="AP1258" s="250"/>
      <c r="AQ1258" s="250"/>
      <c r="AR1258" s="250"/>
      <c r="AS1258" s="250"/>
      <c r="AT1258" s="250"/>
      <c r="AV1258" s="242"/>
      <c r="AW1258" s="242"/>
      <c r="AX1258" s="242"/>
      <c r="AY1258" s="242"/>
      <c r="AZ1258" s="242"/>
      <c r="BA1258" s="242"/>
      <c r="BB1258" s="242"/>
      <c r="BC1258" s="242"/>
      <c r="BD1258" s="242"/>
      <c r="BE1258" s="242"/>
      <c r="BF1258" s="242"/>
      <c r="BG1258" s="242"/>
      <c r="BH1258" s="242"/>
      <c r="BI1258" s="242"/>
      <c r="BJ1258" s="242"/>
      <c r="BK1258" s="242"/>
      <c r="BL1258" s="242"/>
      <c r="BM1258" s="242"/>
      <c r="BN1258" s="242"/>
      <c r="BO1258" s="242"/>
      <c r="BP1258" s="242"/>
      <c r="BQ1258" s="242"/>
      <c r="BR1258" s="242"/>
      <c r="BS1258" s="242"/>
      <c r="BT1258" s="242"/>
      <c r="BU1258" s="242"/>
      <c r="BV1258" s="242"/>
      <c r="BW1258" s="242"/>
      <c r="BX1258" s="242"/>
      <c r="BY1258" s="242"/>
      <c r="BZ1258" s="242"/>
      <c r="CA1258" s="242"/>
      <c r="CB1258" s="242"/>
      <c r="CC1258" s="242"/>
      <c r="CD1258" s="242"/>
      <c r="CE1258" s="242"/>
      <c r="CF1258" s="242"/>
      <c r="CG1258" s="242"/>
      <c r="CH1258" s="242"/>
      <c r="CI1258" s="242"/>
      <c r="CJ1258" s="242"/>
      <c r="CK1258" s="242"/>
      <c r="CL1258" s="242"/>
      <c r="CM1258" s="242"/>
      <c r="CN1258" s="242"/>
      <c r="CO1258" s="11"/>
      <c r="CP1258" s="131"/>
      <c r="CQ1258" s="131"/>
      <c r="CR1258" s="131"/>
      <c r="CS1258" s="131"/>
      <c r="CT1258" s="131"/>
      <c r="CU1258" s="131"/>
      <c r="CV1258" s="131"/>
      <c r="CW1258" s="131"/>
      <c r="CX1258" s="131"/>
    </row>
    <row r="1259" spans="4:102" ht="14.25" customHeight="1" x14ac:dyDescent="0.35">
      <c r="D1259" s="190" t="s">
        <v>304</v>
      </c>
      <c r="E1259" s="190"/>
      <c r="F1259" s="190"/>
      <c r="G1259" s="190"/>
      <c r="H1259" s="190"/>
      <c r="I1259" s="190"/>
      <c r="J1259" s="190"/>
      <c r="K1259" s="190"/>
      <c r="L1259" s="190"/>
      <c r="M1259" s="476" t="s">
        <v>305</v>
      </c>
      <c r="N1259" s="476"/>
      <c r="O1259" s="476"/>
      <c r="P1259" s="476"/>
      <c r="Q1259" s="476"/>
      <c r="R1259" s="476"/>
      <c r="S1259" s="476"/>
      <c r="T1259" s="476"/>
      <c r="U1259" s="476"/>
      <c r="V1259" s="476"/>
      <c r="W1259" s="476"/>
      <c r="X1259" s="476"/>
      <c r="Y1259" s="476"/>
      <c r="Z1259" s="476"/>
      <c r="AA1259" s="476"/>
      <c r="AB1259" s="476"/>
      <c r="AC1259" s="476"/>
      <c r="AD1259" s="476"/>
      <c r="AE1259" s="476"/>
      <c r="AF1259" s="476"/>
      <c r="AG1259" s="476"/>
      <c r="AH1259" s="476"/>
      <c r="AI1259" s="476"/>
      <c r="AJ1259" s="476"/>
      <c r="AK1259" s="476"/>
      <c r="AL1259" s="476"/>
      <c r="AM1259" s="476"/>
      <c r="AN1259" s="476"/>
      <c r="AO1259" s="476"/>
      <c r="AP1259" s="476"/>
      <c r="AQ1259" s="476"/>
      <c r="AR1259" s="476"/>
      <c r="AS1259" s="476"/>
      <c r="AT1259" s="476"/>
      <c r="AU1259" s="111"/>
      <c r="AV1259" s="254" t="s">
        <v>313</v>
      </c>
      <c r="AW1259" s="254"/>
      <c r="AX1259" s="254"/>
      <c r="AY1259" s="254"/>
      <c r="AZ1259" s="254"/>
      <c r="BA1259" s="254"/>
      <c r="BB1259" s="254"/>
      <c r="BC1259" s="254"/>
      <c r="BD1259" s="254"/>
      <c r="BE1259" s="254"/>
      <c r="BF1259" s="254"/>
      <c r="BG1259" s="254"/>
      <c r="BH1259" s="254"/>
      <c r="BI1259" s="254"/>
      <c r="BJ1259" s="254"/>
      <c r="BK1259" s="254"/>
      <c r="BL1259" s="254"/>
      <c r="BM1259" s="254"/>
      <c r="BN1259" s="254"/>
      <c r="BO1259" s="254"/>
      <c r="BP1259" s="254"/>
      <c r="BQ1259" s="254"/>
      <c r="BR1259" s="254"/>
      <c r="BS1259" s="254"/>
      <c r="BT1259" s="254"/>
      <c r="BU1259" s="254"/>
      <c r="BV1259" s="254" t="s">
        <v>314</v>
      </c>
      <c r="BW1259" s="254"/>
      <c r="BX1259" s="254"/>
      <c r="BY1259" s="254"/>
      <c r="BZ1259" s="254"/>
      <c r="CA1259" s="254"/>
      <c r="CB1259" s="254"/>
      <c r="CC1259" s="254"/>
      <c r="CD1259" s="254"/>
      <c r="CE1259" s="254"/>
      <c r="CF1259" s="254"/>
      <c r="CG1259" s="254"/>
      <c r="CH1259" s="254"/>
      <c r="CI1259" s="254"/>
      <c r="CJ1259" s="254"/>
      <c r="CK1259" s="254"/>
      <c r="CL1259" s="254"/>
      <c r="CM1259" s="254"/>
      <c r="CN1259" s="254"/>
    </row>
    <row r="1260" spans="4:102" ht="14.25" customHeight="1" x14ac:dyDescent="0.35">
      <c r="D1260" s="190"/>
      <c r="E1260" s="190"/>
      <c r="F1260" s="190"/>
      <c r="G1260" s="190"/>
      <c r="H1260" s="190"/>
      <c r="I1260" s="190"/>
      <c r="J1260" s="190"/>
      <c r="K1260" s="190"/>
      <c r="L1260" s="190"/>
      <c r="M1260" s="190" t="s">
        <v>306</v>
      </c>
      <c r="N1260" s="190"/>
      <c r="O1260" s="190"/>
      <c r="P1260" s="190"/>
      <c r="Q1260" s="190"/>
      <c r="R1260" s="190"/>
      <c r="S1260" s="190" t="s">
        <v>307</v>
      </c>
      <c r="T1260" s="190"/>
      <c r="U1260" s="190"/>
      <c r="V1260" s="190"/>
      <c r="W1260" s="190" t="s">
        <v>308</v>
      </c>
      <c r="X1260" s="190"/>
      <c r="Y1260" s="190"/>
      <c r="Z1260" s="190"/>
      <c r="AA1260" s="190" t="s">
        <v>309</v>
      </c>
      <c r="AB1260" s="190"/>
      <c r="AC1260" s="190"/>
      <c r="AD1260" s="190"/>
      <c r="AE1260" s="190"/>
      <c r="AF1260" s="190"/>
      <c r="AG1260" s="190"/>
      <c r="AH1260" s="190" t="s">
        <v>310</v>
      </c>
      <c r="AI1260" s="190"/>
      <c r="AJ1260" s="190"/>
      <c r="AK1260" s="190"/>
      <c r="AL1260" s="190"/>
      <c r="AM1260" s="190"/>
      <c r="AN1260" s="190"/>
      <c r="AO1260" s="190" t="s">
        <v>311</v>
      </c>
      <c r="AP1260" s="190"/>
      <c r="AQ1260" s="190"/>
      <c r="AR1260" s="190"/>
      <c r="AS1260" s="190"/>
      <c r="AT1260" s="190"/>
      <c r="AV1260" s="254"/>
      <c r="AW1260" s="254"/>
      <c r="AX1260" s="254"/>
      <c r="AY1260" s="254"/>
      <c r="AZ1260" s="254"/>
      <c r="BA1260" s="254"/>
      <c r="BB1260" s="254"/>
      <c r="BC1260" s="254"/>
      <c r="BD1260" s="254"/>
      <c r="BE1260" s="254"/>
      <c r="BF1260" s="254"/>
      <c r="BG1260" s="254"/>
      <c r="BH1260" s="254"/>
      <c r="BI1260" s="254"/>
      <c r="BJ1260" s="254"/>
      <c r="BK1260" s="254"/>
      <c r="BL1260" s="254"/>
      <c r="BM1260" s="254"/>
      <c r="BN1260" s="254"/>
      <c r="BO1260" s="254"/>
      <c r="BP1260" s="254"/>
      <c r="BQ1260" s="254"/>
      <c r="BR1260" s="254"/>
      <c r="BS1260" s="254"/>
      <c r="BT1260" s="254"/>
      <c r="BU1260" s="254"/>
      <c r="BV1260" s="254"/>
      <c r="BW1260" s="254"/>
      <c r="BX1260" s="254"/>
      <c r="BY1260" s="254"/>
      <c r="BZ1260" s="254"/>
      <c r="CA1260" s="254"/>
      <c r="CB1260" s="254"/>
      <c r="CC1260" s="254"/>
      <c r="CD1260" s="254"/>
      <c r="CE1260" s="254"/>
      <c r="CF1260" s="254"/>
      <c r="CG1260" s="254"/>
      <c r="CH1260" s="254"/>
      <c r="CI1260" s="254"/>
      <c r="CJ1260" s="254"/>
      <c r="CK1260" s="254"/>
      <c r="CL1260" s="254"/>
      <c r="CM1260" s="254"/>
      <c r="CN1260" s="254"/>
    </row>
    <row r="1261" spans="4:102" ht="14.25" customHeight="1" x14ac:dyDescent="0.35">
      <c r="D1261" s="290" t="s">
        <v>295</v>
      </c>
      <c r="E1261" s="290"/>
      <c r="F1261" s="290"/>
      <c r="G1261" s="290"/>
      <c r="H1261" s="290"/>
      <c r="I1261" s="290"/>
      <c r="J1261" s="290"/>
      <c r="K1261" s="290"/>
      <c r="L1261" s="290"/>
      <c r="M1261" s="188">
        <v>291</v>
      </c>
      <c r="N1261" s="188"/>
      <c r="O1261" s="188"/>
      <c r="P1261" s="188"/>
      <c r="Q1261" s="188"/>
      <c r="R1261" s="188"/>
      <c r="S1261" s="188"/>
      <c r="T1261" s="188"/>
      <c r="U1261" s="188"/>
      <c r="V1261" s="188"/>
      <c r="W1261" s="188"/>
      <c r="X1261" s="188"/>
      <c r="Y1261" s="188"/>
      <c r="Z1261" s="188"/>
      <c r="AA1261" s="188"/>
      <c r="AB1261" s="188"/>
      <c r="AC1261" s="188"/>
      <c r="AD1261" s="188"/>
      <c r="AE1261" s="188"/>
      <c r="AF1261" s="188"/>
      <c r="AG1261" s="188"/>
      <c r="AH1261" s="188"/>
      <c r="AI1261" s="188"/>
      <c r="AJ1261" s="188"/>
      <c r="AK1261" s="188"/>
      <c r="AL1261" s="188"/>
      <c r="AM1261" s="188"/>
      <c r="AN1261" s="188"/>
      <c r="AO1261" s="188"/>
      <c r="AP1261" s="188"/>
      <c r="AQ1261" s="188"/>
      <c r="AR1261" s="188"/>
      <c r="AS1261" s="188"/>
      <c r="AT1261" s="188"/>
      <c r="AV1261" s="254"/>
      <c r="AW1261" s="254"/>
      <c r="AX1261" s="254"/>
      <c r="AY1261" s="254"/>
      <c r="AZ1261" s="254"/>
      <c r="BA1261" s="254"/>
      <c r="BB1261" s="254"/>
      <c r="BC1261" s="254"/>
      <c r="BD1261" s="254"/>
      <c r="BE1261" s="254"/>
      <c r="BF1261" s="254"/>
      <c r="BG1261" s="254"/>
      <c r="BH1261" s="254"/>
      <c r="BI1261" s="254"/>
      <c r="BJ1261" s="254"/>
      <c r="BK1261" s="254"/>
      <c r="BL1261" s="254"/>
      <c r="BM1261" s="254"/>
      <c r="BN1261" s="254"/>
      <c r="BO1261" s="254"/>
      <c r="BP1261" s="254"/>
      <c r="BQ1261" s="254"/>
      <c r="BR1261" s="254"/>
      <c r="BS1261" s="254"/>
      <c r="BT1261" s="254"/>
      <c r="BU1261" s="254"/>
      <c r="BV1261" s="254"/>
      <c r="BW1261" s="254"/>
      <c r="BX1261" s="254"/>
      <c r="BY1261" s="254"/>
      <c r="BZ1261" s="254"/>
      <c r="CA1261" s="254"/>
      <c r="CB1261" s="254"/>
      <c r="CC1261" s="254"/>
      <c r="CD1261" s="254"/>
      <c r="CE1261" s="254"/>
      <c r="CF1261" s="254"/>
      <c r="CG1261" s="254"/>
      <c r="CH1261" s="254"/>
      <c r="CI1261" s="254"/>
      <c r="CJ1261" s="254"/>
      <c r="CK1261" s="254"/>
      <c r="CL1261" s="254"/>
      <c r="CM1261" s="254"/>
      <c r="CN1261" s="254"/>
    </row>
    <row r="1262" spans="4:102" ht="14.25" customHeight="1" x14ac:dyDescent="0.35">
      <c r="D1262" s="290" t="s">
        <v>321</v>
      </c>
      <c r="E1262" s="290"/>
      <c r="F1262" s="290"/>
      <c r="G1262" s="290"/>
      <c r="H1262" s="290"/>
      <c r="I1262" s="290"/>
      <c r="J1262" s="290"/>
      <c r="K1262" s="290"/>
      <c r="L1262" s="290"/>
      <c r="M1262" s="184">
        <v>1708</v>
      </c>
      <c r="N1262" s="188"/>
      <c r="O1262" s="188"/>
      <c r="P1262" s="188"/>
      <c r="Q1262" s="188"/>
      <c r="R1262" s="188"/>
      <c r="S1262" s="184">
        <v>1767</v>
      </c>
      <c r="T1262" s="188"/>
      <c r="U1262" s="188"/>
      <c r="V1262" s="188"/>
      <c r="W1262" s="184">
        <v>1741</v>
      </c>
      <c r="X1262" s="188"/>
      <c r="Y1262" s="188"/>
      <c r="Z1262" s="188"/>
      <c r="AA1262" s="184">
        <v>1788</v>
      </c>
      <c r="AB1262" s="188"/>
      <c r="AC1262" s="188"/>
      <c r="AD1262" s="188"/>
      <c r="AE1262" s="188"/>
      <c r="AF1262" s="188"/>
      <c r="AG1262" s="188"/>
      <c r="AH1262" s="184">
        <v>1735</v>
      </c>
      <c r="AI1262" s="188"/>
      <c r="AJ1262" s="188"/>
      <c r="AK1262" s="188"/>
      <c r="AL1262" s="188"/>
      <c r="AM1262" s="188"/>
      <c r="AN1262" s="188"/>
      <c r="AO1262" s="188"/>
      <c r="AP1262" s="188"/>
      <c r="AQ1262" s="188"/>
      <c r="AR1262" s="188"/>
      <c r="AS1262" s="188"/>
      <c r="AT1262" s="188"/>
      <c r="AV1262" s="254"/>
      <c r="AW1262" s="254"/>
      <c r="AX1262" s="254"/>
      <c r="AY1262" s="254"/>
      <c r="AZ1262" s="254"/>
      <c r="BA1262" s="254"/>
      <c r="BB1262" s="254"/>
      <c r="BC1262" s="254"/>
      <c r="BD1262" s="254"/>
      <c r="BE1262" s="254"/>
      <c r="BF1262" s="254"/>
      <c r="BG1262" s="254"/>
      <c r="BH1262" s="254"/>
      <c r="BI1262" s="254"/>
      <c r="BJ1262" s="254"/>
      <c r="BK1262" s="254"/>
      <c r="BL1262" s="254"/>
      <c r="BM1262" s="254"/>
      <c r="BN1262" s="254"/>
      <c r="BO1262" s="254"/>
      <c r="BP1262" s="254"/>
      <c r="BQ1262" s="254"/>
      <c r="BR1262" s="254"/>
      <c r="BS1262" s="254"/>
      <c r="BT1262" s="254"/>
      <c r="BU1262" s="254"/>
      <c r="BV1262" s="254"/>
      <c r="BW1262" s="254"/>
      <c r="BX1262" s="254"/>
      <c r="BY1262" s="254"/>
      <c r="BZ1262" s="254"/>
      <c r="CA1262" s="254"/>
      <c r="CB1262" s="254"/>
      <c r="CC1262" s="254"/>
      <c r="CD1262" s="254"/>
      <c r="CE1262" s="254"/>
      <c r="CF1262" s="254"/>
      <c r="CG1262" s="254"/>
      <c r="CH1262" s="254"/>
      <c r="CI1262" s="254"/>
      <c r="CJ1262" s="254"/>
      <c r="CK1262" s="254"/>
      <c r="CL1262" s="254"/>
      <c r="CM1262" s="254"/>
      <c r="CN1262" s="254"/>
    </row>
    <row r="1263" spans="4:102" ht="14.25" customHeight="1" x14ac:dyDescent="0.35">
      <c r="D1263" s="290" t="s">
        <v>296</v>
      </c>
      <c r="E1263" s="290"/>
      <c r="F1263" s="290"/>
      <c r="G1263" s="290"/>
      <c r="H1263" s="290"/>
      <c r="I1263" s="290"/>
      <c r="J1263" s="290"/>
      <c r="K1263" s="290"/>
      <c r="L1263" s="290"/>
      <c r="M1263" s="188"/>
      <c r="N1263" s="188"/>
      <c r="O1263" s="188"/>
      <c r="P1263" s="188"/>
      <c r="Q1263" s="188"/>
      <c r="R1263" s="188"/>
      <c r="S1263" s="188"/>
      <c r="T1263" s="188"/>
      <c r="U1263" s="188"/>
      <c r="V1263" s="188"/>
      <c r="W1263" s="188"/>
      <c r="X1263" s="188"/>
      <c r="Y1263" s="188"/>
      <c r="Z1263" s="188"/>
      <c r="AA1263" s="184">
        <v>1788</v>
      </c>
      <c r="AB1263" s="188"/>
      <c r="AC1263" s="188"/>
      <c r="AD1263" s="188"/>
      <c r="AE1263" s="188"/>
      <c r="AF1263" s="188"/>
      <c r="AG1263" s="188"/>
      <c r="AH1263" s="184">
        <v>1735</v>
      </c>
      <c r="AI1263" s="188"/>
      <c r="AJ1263" s="188"/>
      <c r="AK1263" s="188"/>
      <c r="AL1263" s="188"/>
      <c r="AM1263" s="188"/>
      <c r="AN1263" s="188"/>
      <c r="AO1263" s="188"/>
      <c r="AP1263" s="188"/>
      <c r="AQ1263" s="188"/>
      <c r="AR1263" s="188"/>
      <c r="AS1263" s="188"/>
      <c r="AT1263" s="188"/>
      <c r="AV1263" s="254"/>
      <c r="AW1263" s="254"/>
      <c r="AX1263" s="254"/>
      <c r="AY1263" s="254"/>
      <c r="AZ1263" s="254"/>
      <c r="BA1263" s="254"/>
      <c r="BB1263" s="254"/>
      <c r="BC1263" s="254"/>
      <c r="BD1263" s="254"/>
      <c r="BE1263" s="254"/>
      <c r="BF1263" s="254"/>
      <c r="BG1263" s="254"/>
      <c r="BH1263" s="254"/>
      <c r="BI1263" s="254"/>
      <c r="BJ1263" s="254"/>
      <c r="BK1263" s="254"/>
      <c r="BL1263" s="254"/>
      <c r="BM1263" s="254"/>
      <c r="BN1263" s="254"/>
      <c r="BO1263" s="254"/>
      <c r="BP1263" s="254"/>
      <c r="BQ1263" s="254"/>
      <c r="BR1263" s="254"/>
      <c r="BS1263" s="254"/>
      <c r="BT1263" s="254"/>
      <c r="BU1263" s="254"/>
      <c r="BV1263" s="254"/>
      <c r="BW1263" s="254"/>
      <c r="BX1263" s="254"/>
      <c r="BY1263" s="254"/>
      <c r="BZ1263" s="254"/>
      <c r="CA1263" s="254"/>
      <c r="CB1263" s="254"/>
      <c r="CC1263" s="254"/>
      <c r="CD1263" s="254"/>
      <c r="CE1263" s="254"/>
      <c r="CF1263" s="254"/>
      <c r="CG1263" s="254"/>
      <c r="CH1263" s="254"/>
      <c r="CI1263" s="254"/>
      <c r="CJ1263" s="254"/>
      <c r="CK1263" s="254"/>
      <c r="CL1263" s="254"/>
      <c r="CM1263" s="254"/>
      <c r="CN1263" s="254"/>
    </row>
    <row r="1264" spans="4:102" ht="14.25" customHeight="1" x14ac:dyDescent="0.35">
      <c r="D1264" s="290" t="s">
        <v>297</v>
      </c>
      <c r="E1264" s="290"/>
      <c r="F1264" s="290"/>
      <c r="G1264" s="290"/>
      <c r="H1264" s="290"/>
      <c r="I1264" s="290"/>
      <c r="J1264" s="290"/>
      <c r="K1264" s="290"/>
      <c r="L1264" s="290"/>
      <c r="M1264" s="184">
        <v>1801</v>
      </c>
      <c r="N1264" s="188"/>
      <c r="O1264" s="188"/>
      <c r="P1264" s="188"/>
      <c r="Q1264" s="188"/>
      <c r="R1264" s="188"/>
      <c r="S1264" s="188"/>
      <c r="T1264" s="188"/>
      <c r="U1264" s="188"/>
      <c r="V1264" s="188"/>
      <c r="W1264" s="188"/>
      <c r="X1264" s="188"/>
      <c r="Y1264" s="188"/>
      <c r="Z1264" s="188"/>
      <c r="AA1264" s="184">
        <v>1735</v>
      </c>
      <c r="AB1264" s="188"/>
      <c r="AC1264" s="188"/>
      <c r="AD1264" s="188"/>
      <c r="AE1264" s="188"/>
      <c r="AF1264" s="188"/>
      <c r="AG1264" s="188"/>
      <c r="AH1264" s="188"/>
      <c r="AI1264" s="188"/>
      <c r="AJ1264" s="188"/>
      <c r="AK1264" s="188"/>
      <c r="AL1264" s="188"/>
      <c r="AM1264" s="188"/>
      <c r="AN1264" s="188"/>
      <c r="AO1264" s="188"/>
      <c r="AP1264" s="188"/>
      <c r="AQ1264" s="188"/>
      <c r="AR1264" s="188"/>
      <c r="AS1264" s="188"/>
      <c r="AT1264" s="188"/>
      <c r="AV1264" s="254"/>
      <c r="AW1264" s="254"/>
      <c r="AX1264" s="254"/>
      <c r="AY1264" s="254"/>
      <c r="AZ1264" s="254"/>
      <c r="BA1264" s="254"/>
      <c r="BB1264" s="254"/>
      <c r="BC1264" s="254"/>
      <c r="BD1264" s="254"/>
      <c r="BE1264" s="254"/>
      <c r="BF1264" s="254"/>
      <c r="BG1264" s="254"/>
      <c r="BH1264" s="254"/>
      <c r="BI1264" s="254"/>
      <c r="BJ1264" s="254"/>
      <c r="BK1264" s="254"/>
      <c r="BL1264" s="254"/>
      <c r="BM1264" s="254"/>
      <c r="BN1264" s="254"/>
      <c r="BO1264" s="254"/>
      <c r="BP1264" s="254"/>
      <c r="BQ1264" s="254"/>
      <c r="BR1264" s="254"/>
      <c r="BS1264" s="254"/>
      <c r="BT1264" s="254"/>
      <c r="BU1264" s="254"/>
      <c r="BV1264" s="254"/>
      <c r="BW1264" s="254"/>
      <c r="BX1264" s="254"/>
      <c r="BY1264" s="254"/>
      <c r="BZ1264" s="254"/>
      <c r="CA1264" s="254"/>
      <c r="CB1264" s="254"/>
      <c r="CC1264" s="254"/>
      <c r="CD1264" s="254"/>
      <c r="CE1264" s="254"/>
      <c r="CF1264" s="254"/>
      <c r="CG1264" s="254"/>
      <c r="CH1264" s="254"/>
      <c r="CI1264" s="254"/>
      <c r="CJ1264" s="254"/>
      <c r="CK1264" s="254"/>
      <c r="CL1264" s="254"/>
      <c r="CM1264" s="254"/>
      <c r="CN1264" s="254"/>
    </row>
    <row r="1265" spans="4:92" ht="14.25" customHeight="1" x14ac:dyDescent="0.35">
      <c r="D1265" s="290" t="s">
        <v>298</v>
      </c>
      <c r="E1265" s="290"/>
      <c r="F1265" s="290"/>
      <c r="G1265" s="290"/>
      <c r="H1265" s="290"/>
      <c r="I1265" s="290"/>
      <c r="J1265" s="290"/>
      <c r="K1265" s="290"/>
      <c r="L1265" s="290"/>
      <c r="M1265" s="184">
        <v>1708</v>
      </c>
      <c r="N1265" s="188"/>
      <c r="O1265" s="188"/>
      <c r="P1265" s="188"/>
      <c r="Q1265" s="188"/>
      <c r="R1265" s="188"/>
      <c r="S1265" s="184">
        <v>1767</v>
      </c>
      <c r="T1265" s="188"/>
      <c r="U1265" s="188"/>
      <c r="V1265" s="188"/>
      <c r="W1265" s="184">
        <v>1741</v>
      </c>
      <c r="X1265" s="188"/>
      <c r="Y1265" s="188"/>
      <c r="Z1265" s="188"/>
      <c r="AA1265" s="188"/>
      <c r="AB1265" s="188"/>
      <c r="AC1265" s="188"/>
      <c r="AD1265" s="188"/>
      <c r="AE1265" s="188"/>
      <c r="AF1265" s="188"/>
      <c r="AG1265" s="188"/>
      <c r="AH1265" s="188"/>
      <c r="AI1265" s="188"/>
      <c r="AJ1265" s="188"/>
      <c r="AK1265" s="188"/>
      <c r="AL1265" s="188"/>
      <c r="AM1265" s="188"/>
      <c r="AN1265" s="188"/>
      <c r="AO1265" s="188"/>
      <c r="AP1265" s="188"/>
      <c r="AQ1265" s="188"/>
      <c r="AR1265" s="188"/>
      <c r="AS1265" s="188"/>
      <c r="AT1265" s="188"/>
      <c r="AV1265" s="188" t="s">
        <v>315</v>
      </c>
      <c r="AW1265" s="188"/>
      <c r="AX1265" s="188"/>
      <c r="AY1265" s="188"/>
      <c r="AZ1265" s="188"/>
      <c r="BA1265" s="188"/>
      <c r="BB1265" s="188"/>
      <c r="BC1265" s="188"/>
      <c r="BD1265" s="188"/>
      <c r="BE1265" s="188"/>
      <c r="BF1265" s="188"/>
      <c r="BG1265" s="188"/>
      <c r="BH1265" s="188"/>
      <c r="BI1265" s="188"/>
      <c r="BJ1265" s="188"/>
      <c r="BK1265" s="188"/>
      <c r="BL1265" s="188"/>
      <c r="BM1265" s="188"/>
      <c r="BN1265" s="188"/>
      <c r="BO1265" s="188"/>
      <c r="BP1265" s="188"/>
      <c r="BQ1265" s="188"/>
      <c r="BR1265" s="188"/>
      <c r="BS1265" s="188"/>
      <c r="BT1265" s="188"/>
      <c r="BU1265" s="188"/>
      <c r="BV1265" s="188">
        <v>78</v>
      </c>
      <c r="BW1265" s="188"/>
      <c r="BX1265" s="188"/>
      <c r="BY1265" s="188"/>
      <c r="BZ1265" s="188"/>
      <c r="CA1265" s="188"/>
      <c r="CB1265" s="188"/>
      <c r="CC1265" s="188"/>
      <c r="CD1265" s="188"/>
      <c r="CE1265" s="188"/>
      <c r="CF1265" s="188"/>
      <c r="CG1265" s="188"/>
      <c r="CH1265" s="188"/>
      <c r="CI1265" s="188"/>
      <c r="CJ1265" s="188"/>
      <c r="CK1265" s="188"/>
      <c r="CL1265" s="188"/>
      <c r="CM1265" s="188"/>
      <c r="CN1265" s="188"/>
    </row>
    <row r="1266" spans="4:92" ht="14.25" customHeight="1" x14ac:dyDescent="0.35">
      <c r="D1266" s="290" t="s">
        <v>299</v>
      </c>
      <c r="E1266" s="290"/>
      <c r="F1266" s="290"/>
      <c r="G1266" s="290"/>
      <c r="H1266" s="290"/>
      <c r="I1266" s="290"/>
      <c r="J1266" s="290"/>
      <c r="K1266" s="290"/>
      <c r="L1266" s="290"/>
      <c r="M1266" s="184">
        <v>1795</v>
      </c>
      <c r="N1266" s="188"/>
      <c r="O1266" s="188"/>
      <c r="P1266" s="188"/>
      <c r="Q1266" s="188"/>
      <c r="R1266" s="188"/>
      <c r="S1266" s="188"/>
      <c r="T1266" s="188"/>
      <c r="U1266" s="188"/>
      <c r="V1266" s="188"/>
      <c r="W1266" s="188"/>
      <c r="X1266" s="188"/>
      <c r="Y1266" s="188"/>
      <c r="Z1266" s="188"/>
      <c r="AA1266" s="184">
        <v>7411</v>
      </c>
      <c r="AB1266" s="188"/>
      <c r="AC1266" s="188"/>
      <c r="AD1266" s="188"/>
      <c r="AE1266" s="188"/>
      <c r="AF1266" s="188"/>
      <c r="AG1266" s="188"/>
      <c r="AH1266" s="188"/>
      <c r="AI1266" s="188"/>
      <c r="AJ1266" s="188"/>
      <c r="AK1266" s="188"/>
      <c r="AL1266" s="188"/>
      <c r="AM1266" s="188"/>
      <c r="AN1266" s="188"/>
      <c r="AO1266" s="188"/>
      <c r="AP1266" s="188"/>
      <c r="AQ1266" s="188"/>
      <c r="AR1266" s="188"/>
      <c r="AS1266" s="188"/>
      <c r="AT1266" s="188"/>
      <c r="AV1266" s="188" t="s">
        <v>316</v>
      </c>
      <c r="AW1266" s="188"/>
      <c r="AX1266" s="188"/>
      <c r="AY1266" s="188"/>
      <c r="AZ1266" s="188"/>
      <c r="BA1266" s="188"/>
      <c r="BB1266" s="188"/>
      <c r="BC1266" s="188"/>
      <c r="BD1266" s="188"/>
      <c r="BE1266" s="188"/>
      <c r="BF1266" s="188"/>
      <c r="BG1266" s="188"/>
      <c r="BH1266" s="188"/>
      <c r="BI1266" s="188"/>
      <c r="BJ1266" s="188"/>
      <c r="BK1266" s="188"/>
      <c r="BL1266" s="188"/>
      <c r="BM1266" s="188"/>
      <c r="BN1266" s="188"/>
      <c r="BO1266" s="188"/>
      <c r="BP1266" s="188"/>
      <c r="BQ1266" s="188"/>
      <c r="BR1266" s="188"/>
      <c r="BS1266" s="188"/>
      <c r="BT1266" s="188"/>
      <c r="BU1266" s="188"/>
      <c r="BV1266" s="188">
        <v>0</v>
      </c>
      <c r="BW1266" s="188"/>
      <c r="BX1266" s="188"/>
      <c r="BY1266" s="188"/>
      <c r="BZ1266" s="188"/>
      <c r="CA1266" s="188"/>
      <c r="CB1266" s="188"/>
      <c r="CC1266" s="188"/>
      <c r="CD1266" s="188"/>
      <c r="CE1266" s="188"/>
      <c r="CF1266" s="188"/>
      <c r="CG1266" s="188"/>
      <c r="CH1266" s="188"/>
      <c r="CI1266" s="188"/>
      <c r="CJ1266" s="188"/>
      <c r="CK1266" s="188"/>
      <c r="CL1266" s="188"/>
      <c r="CM1266" s="188"/>
      <c r="CN1266" s="188"/>
    </row>
    <row r="1267" spans="4:92" ht="14.25" customHeight="1" x14ac:dyDescent="0.35">
      <c r="D1267" s="290" t="s">
        <v>300</v>
      </c>
      <c r="E1267" s="290"/>
      <c r="F1267" s="290"/>
      <c r="G1267" s="290"/>
      <c r="H1267" s="290"/>
      <c r="I1267" s="290"/>
      <c r="J1267" s="290"/>
      <c r="K1267" s="290"/>
      <c r="L1267" s="290"/>
      <c r="M1267" s="188">
        <v>291</v>
      </c>
      <c r="N1267" s="188"/>
      <c r="O1267" s="188"/>
      <c r="P1267" s="188"/>
      <c r="Q1267" s="188"/>
      <c r="R1267" s="188"/>
      <c r="S1267" s="188"/>
      <c r="T1267" s="188"/>
      <c r="U1267" s="188"/>
      <c r="V1267" s="188"/>
      <c r="W1267" s="188"/>
      <c r="X1267" s="188"/>
      <c r="Y1267" s="188"/>
      <c r="Z1267" s="188"/>
      <c r="AA1267" s="188"/>
      <c r="AB1267" s="188"/>
      <c r="AC1267" s="188"/>
      <c r="AD1267" s="188"/>
      <c r="AE1267" s="188"/>
      <c r="AF1267" s="188"/>
      <c r="AG1267" s="188"/>
      <c r="AH1267" s="188"/>
      <c r="AI1267" s="188"/>
      <c r="AJ1267" s="188"/>
      <c r="AK1267" s="188"/>
      <c r="AL1267" s="188"/>
      <c r="AM1267" s="188"/>
      <c r="AN1267" s="188"/>
      <c r="AO1267" s="188"/>
      <c r="AP1267" s="188"/>
      <c r="AQ1267" s="188"/>
      <c r="AR1267" s="188"/>
      <c r="AS1267" s="188"/>
      <c r="AT1267" s="188"/>
      <c r="AV1267" s="188" t="s">
        <v>317</v>
      </c>
      <c r="AW1267" s="188"/>
      <c r="AX1267" s="188"/>
      <c r="AY1267" s="188"/>
      <c r="AZ1267" s="188"/>
      <c r="BA1267" s="188"/>
      <c r="BB1267" s="188"/>
      <c r="BC1267" s="188"/>
      <c r="BD1267" s="188"/>
      <c r="BE1267" s="188"/>
      <c r="BF1267" s="188"/>
      <c r="BG1267" s="188"/>
      <c r="BH1267" s="188"/>
      <c r="BI1267" s="188"/>
      <c r="BJ1267" s="188"/>
      <c r="BK1267" s="188"/>
      <c r="BL1267" s="188"/>
      <c r="BM1267" s="188"/>
      <c r="BN1267" s="188"/>
      <c r="BO1267" s="188"/>
      <c r="BP1267" s="188"/>
      <c r="BQ1267" s="188"/>
      <c r="BR1267" s="188"/>
      <c r="BS1267" s="188"/>
      <c r="BT1267" s="188"/>
      <c r="BU1267" s="188"/>
      <c r="BV1267" s="188">
        <v>0</v>
      </c>
      <c r="BW1267" s="188"/>
      <c r="BX1267" s="188"/>
      <c r="BY1267" s="188"/>
      <c r="BZ1267" s="188"/>
      <c r="CA1267" s="188"/>
      <c r="CB1267" s="188"/>
      <c r="CC1267" s="188"/>
      <c r="CD1267" s="188"/>
      <c r="CE1267" s="188"/>
      <c r="CF1267" s="188"/>
      <c r="CG1267" s="188"/>
      <c r="CH1267" s="188"/>
      <c r="CI1267" s="188"/>
      <c r="CJ1267" s="188"/>
      <c r="CK1267" s="188"/>
      <c r="CL1267" s="188"/>
      <c r="CM1267" s="188"/>
      <c r="CN1267" s="188"/>
    </row>
    <row r="1268" spans="4:92" ht="14.25" customHeight="1" x14ac:dyDescent="0.35">
      <c r="D1268" s="290" t="s">
        <v>301</v>
      </c>
      <c r="E1268" s="290"/>
      <c r="F1268" s="290"/>
      <c r="G1268" s="290"/>
      <c r="H1268" s="290"/>
      <c r="I1268" s="290"/>
      <c r="J1268" s="290"/>
      <c r="K1268" s="290"/>
      <c r="L1268" s="290"/>
      <c r="M1268" s="184">
        <v>1708</v>
      </c>
      <c r="N1268" s="188"/>
      <c r="O1268" s="188"/>
      <c r="P1268" s="188"/>
      <c r="Q1268" s="188"/>
      <c r="R1268" s="188"/>
      <c r="S1268" s="184">
        <v>1767</v>
      </c>
      <c r="T1268" s="188"/>
      <c r="U1268" s="188"/>
      <c r="V1268" s="188"/>
      <c r="W1268" s="184">
        <v>1741</v>
      </c>
      <c r="X1268" s="188"/>
      <c r="Y1268" s="188"/>
      <c r="Z1268" s="188"/>
      <c r="AA1268" s="188"/>
      <c r="AB1268" s="188"/>
      <c r="AC1268" s="188"/>
      <c r="AD1268" s="188"/>
      <c r="AE1268" s="188"/>
      <c r="AF1268" s="188"/>
      <c r="AG1268" s="188"/>
      <c r="AH1268" s="188"/>
      <c r="AI1268" s="188"/>
      <c r="AJ1268" s="188"/>
      <c r="AK1268" s="188"/>
      <c r="AL1268" s="188"/>
      <c r="AM1268" s="188"/>
      <c r="AN1268" s="188"/>
      <c r="AO1268" s="188"/>
      <c r="AP1268" s="188"/>
      <c r="AQ1268" s="188"/>
      <c r="AR1268" s="188"/>
      <c r="AS1268" s="188"/>
      <c r="AT1268" s="188"/>
      <c r="AV1268" s="188" t="s">
        <v>318</v>
      </c>
      <c r="AW1268" s="188"/>
      <c r="AX1268" s="188"/>
      <c r="AY1268" s="188"/>
      <c r="AZ1268" s="188"/>
      <c r="BA1268" s="188"/>
      <c r="BB1268" s="188"/>
      <c r="BC1268" s="188"/>
      <c r="BD1268" s="188"/>
      <c r="BE1268" s="188"/>
      <c r="BF1268" s="188"/>
      <c r="BG1268" s="188"/>
      <c r="BH1268" s="188"/>
      <c r="BI1268" s="188"/>
      <c r="BJ1268" s="188"/>
      <c r="BK1268" s="188"/>
      <c r="BL1268" s="188"/>
      <c r="BM1268" s="188"/>
      <c r="BN1268" s="188"/>
      <c r="BO1268" s="188"/>
      <c r="BP1268" s="188"/>
      <c r="BQ1268" s="188"/>
      <c r="BR1268" s="188"/>
      <c r="BS1268" s="188"/>
      <c r="BT1268" s="188"/>
      <c r="BU1268" s="188"/>
      <c r="BV1268" s="188">
        <v>0</v>
      </c>
      <c r="BW1268" s="188"/>
      <c r="BX1268" s="188"/>
      <c r="BY1268" s="188"/>
      <c r="BZ1268" s="188"/>
      <c r="CA1268" s="188"/>
      <c r="CB1268" s="188"/>
      <c r="CC1268" s="188"/>
      <c r="CD1268" s="188"/>
      <c r="CE1268" s="188"/>
      <c r="CF1268" s="188"/>
      <c r="CG1268" s="188"/>
      <c r="CH1268" s="188"/>
      <c r="CI1268" s="188"/>
      <c r="CJ1268" s="188"/>
      <c r="CK1268" s="188"/>
      <c r="CL1268" s="188"/>
      <c r="CM1268" s="188"/>
      <c r="CN1268" s="188"/>
    </row>
    <row r="1269" spans="4:92" ht="14.25" customHeight="1" x14ac:dyDescent="0.35">
      <c r="D1269" s="290" t="s">
        <v>302</v>
      </c>
      <c r="E1269" s="290"/>
      <c r="F1269" s="290"/>
      <c r="G1269" s="290"/>
      <c r="H1269" s="290"/>
      <c r="I1269" s="290"/>
      <c r="J1269" s="290"/>
      <c r="K1269" s="290"/>
      <c r="L1269" s="290"/>
      <c r="M1269" s="184">
        <v>1137</v>
      </c>
      <c r="N1269" s="188"/>
      <c r="O1269" s="188"/>
      <c r="P1269" s="188"/>
      <c r="Q1269" s="188"/>
      <c r="R1269" s="188"/>
      <c r="S1269" s="188"/>
      <c r="T1269" s="188"/>
      <c r="U1269" s="188"/>
      <c r="V1269" s="188"/>
      <c r="W1269" s="188"/>
      <c r="X1269" s="188"/>
      <c r="Y1269" s="188"/>
      <c r="Z1269" s="188"/>
      <c r="AA1269" s="188"/>
      <c r="AB1269" s="188"/>
      <c r="AC1269" s="188"/>
      <c r="AD1269" s="188"/>
      <c r="AE1269" s="188"/>
      <c r="AF1269" s="188"/>
      <c r="AG1269" s="188"/>
      <c r="AH1269" s="188"/>
      <c r="AI1269" s="188"/>
      <c r="AJ1269" s="188"/>
      <c r="AK1269" s="188"/>
      <c r="AL1269" s="188"/>
      <c r="AM1269" s="188"/>
      <c r="AN1269" s="188"/>
      <c r="AO1269" s="188"/>
      <c r="AP1269" s="188"/>
      <c r="AQ1269" s="188"/>
      <c r="AR1269" s="188"/>
      <c r="AS1269" s="188"/>
      <c r="AT1269" s="188"/>
      <c r="AV1269" s="188" t="s">
        <v>319</v>
      </c>
      <c r="AW1269" s="188"/>
      <c r="AX1269" s="188"/>
      <c r="AY1269" s="188"/>
      <c r="AZ1269" s="188"/>
      <c r="BA1269" s="188"/>
      <c r="BB1269" s="188"/>
      <c r="BC1269" s="188"/>
      <c r="BD1269" s="188"/>
      <c r="BE1269" s="188"/>
      <c r="BF1269" s="188"/>
      <c r="BG1269" s="188"/>
      <c r="BH1269" s="188"/>
      <c r="BI1269" s="188"/>
      <c r="BJ1269" s="188"/>
      <c r="BK1269" s="188"/>
      <c r="BL1269" s="188"/>
      <c r="BM1269" s="188"/>
      <c r="BN1269" s="188"/>
      <c r="BO1269" s="188"/>
      <c r="BP1269" s="188"/>
      <c r="BQ1269" s="188"/>
      <c r="BR1269" s="188"/>
      <c r="BS1269" s="188"/>
      <c r="BT1269" s="188"/>
      <c r="BU1269" s="188"/>
      <c r="BV1269" s="188">
        <v>0</v>
      </c>
      <c r="BW1269" s="188"/>
      <c r="BX1269" s="188"/>
      <c r="BY1269" s="188"/>
      <c r="BZ1269" s="188"/>
      <c r="CA1269" s="188"/>
      <c r="CB1269" s="188"/>
      <c r="CC1269" s="188"/>
      <c r="CD1269" s="188"/>
      <c r="CE1269" s="188"/>
      <c r="CF1269" s="188"/>
      <c r="CG1269" s="188"/>
      <c r="CH1269" s="188"/>
      <c r="CI1269" s="188"/>
      <c r="CJ1269" s="188"/>
      <c r="CK1269" s="188"/>
      <c r="CL1269" s="188"/>
      <c r="CM1269" s="188"/>
      <c r="CN1269" s="188"/>
    </row>
    <row r="1270" spans="4:92" ht="14.25" customHeight="1" x14ac:dyDescent="0.35">
      <c r="D1270" s="290" t="s">
        <v>303</v>
      </c>
      <c r="E1270" s="290"/>
      <c r="F1270" s="290"/>
      <c r="G1270" s="290"/>
      <c r="H1270" s="290"/>
      <c r="I1270" s="290"/>
      <c r="J1270" s="290"/>
      <c r="K1270" s="290"/>
      <c r="L1270" s="290"/>
      <c r="M1270" s="188">
        <v>885</v>
      </c>
      <c r="N1270" s="188"/>
      <c r="O1270" s="188"/>
      <c r="P1270" s="188"/>
      <c r="Q1270" s="188"/>
      <c r="R1270" s="188"/>
      <c r="S1270" s="188">
        <v>609</v>
      </c>
      <c r="T1270" s="188"/>
      <c r="U1270" s="188"/>
      <c r="V1270" s="188"/>
      <c r="W1270" s="188">
        <v>879</v>
      </c>
      <c r="X1270" s="188"/>
      <c r="Y1270" s="188"/>
      <c r="Z1270" s="188"/>
      <c r="AA1270" s="188">
        <v>666</v>
      </c>
      <c r="AB1270" s="188"/>
      <c r="AC1270" s="188"/>
      <c r="AD1270" s="188"/>
      <c r="AE1270" s="188"/>
      <c r="AF1270" s="188"/>
      <c r="AG1270" s="188"/>
      <c r="AH1270" s="188">
        <v>579</v>
      </c>
      <c r="AI1270" s="188"/>
      <c r="AJ1270" s="188"/>
      <c r="AK1270" s="188"/>
      <c r="AL1270" s="188"/>
      <c r="AM1270" s="188"/>
      <c r="AN1270" s="188"/>
      <c r="AO1270" s="188"/>
      <c r="AP1270" s="188"/>
      <c r="AQ1270" s="188"/>
      <c r="AR1270" s="188"/>
      <c r="AS1270" s="188"/>
      <c r="AT1270" s="188"/>
      <c r="AV1270" s="291" t="s">
        <v>124</v>
      </c>
      <c r="AW1270" s="291"/>
      <c r="AX1270" s="291"/>
      <c r="AY1270" s="291"/>
      <c r="AZ1270" s="291"/>
      <c r="BA1270" s="291"/>
      <c r="BB1270" s="291"/>
      <c r="BC1270" s="291"/>
      <c r="BD1270" s="291"/>
      <c r="BE1270" s="291"/>
      <c r="BF1270" s="291"/>
      <c r="BG1270" s="291"/>
      <c r="BH1270" s="291"/>
      <c r="BI1270" s="291"/>
      <c r="BJ1270" s="291"/>
      <c r="BK1270" s="291"/>
      <c r="BL1270" s="291"/>
      <c r="BM1270" s="291"/>
      <c r="BN1270" s="291"/>
      <c r="BO1270" s="291"/>
      <c r="BP1270" s="291"/>
      <c r="BQ1270" s="291"/>
      <c r="BR1270" s="291"/>
      <c r="BS1270" s="291"/>
      <c r="BT1270" s="291"/>
      <c r="BU1270" s="291"/>
      <c r="BV1270" s="291">
        <f>SUM(BV1265:CC1269)</f>
        <v>78</v>
      </c>
      <c r="BW1270" s="291"/>
      <c r="BX1270" s="291"/>
      <c r="BY1270" s="291"/>
      <c r="BZ1270" s="291"/>
      <c r="CA1270" s="291"/>
      <c r="CB1270" s="291"/>
      <c r="CC1270" s="291"/>
      <c r="CD1270" s="291"/>
      <c r="CE1270" s="291"/>
      <c r="CF1270" s="291"/>
      <c r="CG1270" s="291"/>
      <c r="CH1270" s="291"/>
      <c r="CI1270" s="291"/>
      <c r="CJ1270" s="291"/>
      <c r="CK1270" s="291"/>
      <c r="CL1270" s="291"/>
      <c r="CM1270" s="291"/>
      <c r="CN1270" s="291"/>
    </row>
    <row r="1271" spans="4:92" ht="14.25" customHeight="1" x14ac:dyDescent="0.35">
      <c r="D1271" s="296" t="s">
        <v>1331</v>
      </c>
      <c r="E1271" s="296"/>
      <c r="F1271" s="296"/>
      <c r="G1271" s="296"/>
      <c r="H1271" s="296"/>
      <c r="I1271" s="296"/>
      <c r="J1271" s="296"/>
      <c r="K1271" s="296"/>
      <c r="L1271" s="296"/>
      <c r="M1271" s="296"/>
      <c r="N1271" s="296"/>
      <c r="O1271" s="296"/>
      <c r="P1271" s="296"/>
      <c r="Q1271" s="296"/>
      <c r="R1271" s="296"/>
      <c r="S1271" s="296"/>
      <c r="T1271" s="296"/>
      <c r="U1271" s="296"/>
      <c r="V1271" s="296"/>
      <c r="W1271" s="296"/>
      <c r="X1271" s="296"/>
      <c r="Y1271" s="296"/>
      <c r="Z1271" s="296"/>
      <c r="AA1271" s="296"/>
      <c r="AB1271" s="296"/>
      <c r="AC1271" s="296"/>
      <c r="AD1271" s="296"/>
      <c r="AE1271" s="296"/>
      <c r="AF1271" s="296"/>
      <c r="AG1271" s="296"/>
      <c r="AH1271" s="296"/>
      <c r="AI1271" s="296"/>
      <c r="AJ1271" s="296"/>
      <c r="AK1271" s="296"/>
      <c r="AL1271" s="296"/>
      <c r="AM1271" s="296"/>
      <c r="AN1271" s="296"/>
      <c r="AO1271" s="296"/>
      <c r="AP1271" s="296"/>
      <c r="AQ1271" s="296"/>
      <c r="AR1271" s="296"/>
      <c r="AS1271" s="296"/>
      <c r="AT1271" s="296"/>
      <c r="AV1271" s="161" t="s">
        <v>320</v>
      </c>
      <c r="AW1271" s="161"/>
      <c r="AX1271" s="161"/>
      <c r="AY1271" s="161"/>
      <c r="AZ1271" s="161"/>
      <c r="BA1271" s="161"/>
      <c r="BB1271" s="161"/>
      <c r="BC1271" s="161"/>
      <c r="BD1271" s="161"/>
      <c r="BE1271" s="161"/>
      <c r="BF1271" s="161"/>
      <c r="BG1271" s="161"/>
      <c r="BH1271" s="161"/>
      <c r="BI1271" s="161"/>
      <c r="BJ1271" s="161"/>
      <c r="BK1271" s="161"/>
      <c r="BL1271" s="161"/>
      <c r="BM1271" s="161"/>
      <c r="BN1271" s="161"/>
      <c r="BO1271" s="161"/>
      <c r="BP1271" s="161"/>
      <c r="BQ1271" s="161"/>
      <c r="BR1271" s="161"/>
      <c r="BS1271" s="161"/>
      <c r="BT1271" s="161"/>
      <c r="BU1271" s="161"/>
      <c r="BV1271" s="161"/>
      <c r="BW1271" s="161"/>
      <c r="BX1271" s="161"/>
      <c r="BY1271" s="161"/>
      <c r="BZ1271" s="161"/>
      <c r="CA1271" s="161"/>
      <c r="CB1271" s="161"/>
      <c r="CC1271" s="161"/>
      <c r="CD1271" s="161"/>
      <c r="CE1271" s="161"/>
      <c r="CF1271" s="161"/>
      <c r="CG1271" s="161"/>
      <c r="CH1271" s="161"/>
      <c r="CI1271" s="161"/>
      <c r="CJ1271" s="161"/>
      <c r="CK1271" s="161"/>
      <c r="CL1271" s="161"/>
      <c r="CM1271" s="161"/>
      <c r="CN1271" s="161"/>
    </row>
    <row r="1272" spans="4:92" ht="14.25" customHeight="1" x14ac:dyDescent="0.35"/>
    <row r="1273" spans="4:92" ht="14.25" customHeight="1" x14ac:dyDescent="0.35">
      <c r="D1273" s="234" t="s">
        <v>337</v>
      </c>
      <c r="E1273" s="234"/>
      <c r="F1273" s="234"/>
      <c r="G1273" s="234"/>
      <c r="H1273" s="234"/>
      <c r="I1273" s="234"/>
      <c r="J1273" s="234"/>
      <c r="K1273" s="234"/>
      <c r="L1273" s="234"/>
      <c r="M1273" s="234"/>
      <c r="N1273" s="234"/>
      <c r="O1273" s="234"/>
      <c r="P1273" s="234"/>
      <c r="Q1273" s="234"/>
      <c r="R1273" s="234"/>
      <c r="S1273" s="234"/>
      <c r="T1273" s="234"/>
      <c r="U1273" s="234"/>
      <c r="V1273" s="234"/>
      <c r="W1273" s="234"/>
      <c r="X1273" s="234"/>
      <c r="Y1273" s="234"/>
      <c r="Z1273" s="234"/>
      <c r="AA1273" s="234"/>
      <c r="AB1273" s="234"/>
      <c r="AC1273" s="234"/>
      <c r="AD1273" s="234"/>
      <c r="AE1273" s="234"/>
      <c r="AF1273" s="234"/>
      <c r="AG1273" s="234"/>
      <c r="AH1273" s="234"/>
      <c r="AI1273" s="234"/>
      <c r="AJ1273" s="234"/>
      <c r="AK1273" s="234"/>
      <c r="AL1273" s="234"/>
      <c r="AM1273" s="234"/>
      <c r="AN1273" s="234"/>
      <c r="AO1273" s="234"/>
      <c r="AP1273" s="234"/>
      <c r="AQ1273" s="234"/>
      <c r="AR1273" s="234"/>
      <c r="AS1273" s="234"/>
      <c r="AT1273" s="234"/>
      <c r="AU1273" s="234"/>
      <c r="AV1273" s="234"/>
      <c r="AW1273" s="234"/>
      <c r="AX1273" s="234"/>
      <c r="AY1273" s="234"/>
      <c r="AZ1273" s="234"/>
      <c r="BA1273" s="234"/>
      <c r="BB1273" s="234"/>
      <c r="BC1273" s="234"/>
      <c r="BD1273" s="234"/>
      <c r="BE1273" s="234"/>
      <c r="BF1273" s="234"/>
      <c r="BG1273" s="234"/>
      <c r="BH1273" s="234"/>
      <c r="BI1273" s="234"/>
      <c r="BJ1273" s="234"/>
      <c r="BK1273" s="234"/>
      <c r="BL1273" s="234"/>
      <c r="BM1273" s="234"/>
      <c r="BN1273" s="234"/>
      <c r="BO1273" s="234"/>
      <c r="BP1273" s="234"/>
      <c r="BQ1273" s="234"/>
      <c r="BR1273" s="234"/>
      <c r="BS1273" s="234"/>
      <c r="BT1273" s="234"/>
      <c r="BU1273" s="234"/>
      <c r="BV1273" s="234"/>
      <c r="BW1273" s="234"/>
      <c r="BX1273" s="234"/>
      <c r="BY1273" s="234"/>
      <c r="BZ1273" s="234"/>
      <c r="CA1273" s="234"/>
      <c r="CB1273" s="234"/>
      <c r="CC1273" s="234"/>
      <c r="CD1273" s="234"/>
      <c r="CE1273" s="234"/>
      <c r="CF1273" s="234"/>
      <c r="CG1273" s="234"/>
      <c r="CH1273" s="234"/>
      <c r="CI1273" s="234"/>
      <c r="CJ1273" s="234"/>
      <c r="CK1273" s="234"/>
      <c r="CL1273" s="234"/>
      <c r="CM1273" s="234"/>
      <c r="CN1273" s="234"/>
    </row>
    <row r="1274" spans="4:92" ht="14.25" customHeight="1" x14ac:dyDescent="0.35">
      <c r="D1274" s="234"/>
      <c r="E1274" s="234"/>
      <c r="F1274" s="234"/>
      <c r="G1274" s="234"/>
      <c r="H1274" s="234"/>
      <c r="I1274" s="234"/>
      <c r="J1274" s="234"/>
      <c r="K1274" s="234"/>
      <c r="L1274" s="234"/>
      <c r="M1274" s="234"/>
      <c r="N1274" s="234"/>
      <c r="O1274" s="234"/>
      <c r="P1274" s="234"/>
      <c r="Q1274" s="234"/>
      <c r="R1274" s="234"/>
      <c r="S1274" s="234"/>
      <c r="T1274" s="234"/>
      <c r="U1274" s="234"/>
      <c r="V1274" s="234"/>
      <c r="W1274" s="234"/>
      <c r="X1274" s="234"/>
      <c r="Y1274" s="234"/>
      <c r="Z1274" s="234"/>
      <c r="AA1274" s="234"/>
      <c r="AB1274" s="234"/>
      <c r="AC1274" s="234"/>
      <c r="AD1274" s="234"/>
      <c r="AE1274" s="234"/>
      <c r="AF1274" s="234"/>
      <c r="AG1274" s="234"/>
      <c r="AH1274" s="234"/>
      <c r="AI1274" s="234"/>
      <c r="AJ1274" s="234"/>
      <c r="AK1274" s="234"/>
      <c r="AL1274" s="234"/>
      <c r="AM1274" s="234"/>
      <c r="AN1274" s="234"/>
      <c r="AO1274" s="234"/>
      <c r="AP1274" s="234"/>
      <c r="AQ1274" s="234"/>
      <c r="AR1274" s="234"/>
      <c r="AS1274" s="234"/>
      <c r="AT1274" s="234"/>
      <c r="AU1274" s="234"/>
      <c r="AV1274" s="234"/>
      <c r="AW1274" s="234"/>
      <c r="AX1274" s="234"/>
      <c r="AY1274" s="234"/>
      <c r="AZ1274" s="234"/>
      <c r="BA1274" s="234"/>
      <c r="BB1274" s="234"/>
      <c r="BC1274" s="234"/>
      <c r="BD1274" s="234"/>
      <c r="BE1274" s="234"/>
      <c r="BF1274" s="234"/>
      <c r="BG1274" s="234"/>
      <c r="BH1274" s="234"/>
      <c r="BI1274" s="234"/>
      <c r="BJ1274" s="234"/>
      <c r="BK1274" s="234"/>
      <c r="BL1274" s="234"/>
      <c r="BM1274" s="234"/>
      <c r="BN1274" s="234"/>
      <c r="BO1274" s="234"/>
      <c r="BP1274" s="234"/>
      <c r="BQ1274" s="234"/>
      <c r="BR1274" s="234"/>
      <c r="BS1274" s="234"/>
      <c r="BT1274" s="234"/>
      <c r="BU1274" s="234"/>
      <c r="BV1274" s="234"/>
      <c r="BW1274" s="234"/>
      <c r="BX1274" s="234"/>
      <c r="BY1274" s="234"/>
      <c r="BZ1274" s="234"/>
      <c r="CA1274" s="234"/>
      <c r="CB1274" s="234"/>
      <c r="CC1274" s="234"/>
      <c r="CD1274" s="234"/>
      <c r="CE1274" s="234"/>
      <c r="CF1274" s="234"/>
      <c r="CG1274" s="234"/>
      <c r="CH1274" s="234"/>
      <c r="CI1274" s="234"/>
      <c r="CJ1274" s="234"/>
      <c r="CK1274" s="234"/>
      <c r="CL1274" s="234"/>
      <c r="CM1274" s="234"/>
      <c r="CN1274" s="234"/>
    </row>
    <row r="1275" spans="4:92" ht="14.25" customHeight="1" x14ac:dyDescent="0.35">
      <c r="D1275" s="112"/>
      <c r="E1275" s="112"/>
      <c r="F1275" s="112"/>
      <c r="G1275" s="112"/>
      <c r="H1275" s="112"/>
      <c r="I1275" s="112"/>
      <c r="J1275" s="112"/>
      <c r="K1275" s="112"/>
      <c r="L1275" s="112"/>
      <c r="M1275" s="112"/>
      <c r="N1275" s="112"/>
      <c r="O1275" s="112"/>
      <c r="P1275" s="112"/>
      <c r="Q1275" s="112"/>
      <c r="R1275" s="112"/>
      <c r="S1275" s="112"/>
      <c r="T1275" s="112"/>
      <c r="U1275" s="112"/>
      <c r="V1275" s="112"/>
      <c r="W1275" s="112"/>
      <c r="X1275" s="112"/>
      <c r="Y1275" s="112"/>
      <c r="Z1275" s="112"/>
      <c r="AA1275" s="112"/>
      <c r="AB1275" s="112"/>
      <c r="AC1275" s="112"/>
      <c r="AD1275" s="112"/>
      <c r="AE1275" s="112"/>
      <c r="AF1275" s="112"/>
      <c r="AG1275" s="112"/>
      <c r="AH1275" s="112"/>
      <c r="AI1275" s="112"/>
      <c r="AJ1275" s="112"/>
      <c r="AK1275" s="112"/>
      <c r="AL1275" s="112"/>
      <c r="AM1275" s="112"/>
      <c r="AN1275" s="112"/>
      <c r="AO1275" s="112"/>
      <c r="AP1275" s="112"/>
      <c r="AQ1275" s="112"/>
      <c r="AR1275" s="112"/>
      <c r="AS1275" s="112"/>
      <c r="AT1275" s="112"/>
      <c r="AU1275" s="112"/>
      <c r="AV1275" s="112"/>
      <c r="AW1275" s="112"/>
      <c r="AX1275" s="112"/>
      <c r="AY1275" s="112"/>
      <c r="AZ1275" s="112"/>
      <c r="BA1275" s="112"/>
      <c r="BB1275" s="112"/>
      <c r="BC1275" s="112"/>
      <c r="BD1275" s="112"/>
      <c r="BE1275" s="112"/>
      <c r="BF1275" s="112"/>
      <c r="BG1275" s="112"/>
      <c r="BH1275" s="112"/>
      <c r="BI1275" s="112"/>
      <c r="BJ1275" s="112"/>
      <c r="BK1275" s="112"/>
      <c r="BL1275" s="112"/>
      <c r="BM1275" s="112"/>
      <c r="BN1275" s="112"/>
      <c r="BO1275" s="112"/>
      <c r="BP1275" s="112"/>
      <c r="BQ1275" s="112"/>
      <c r="BR1275" s="112"/>
      <c r="BS1275" s="112"/>
      <c r="BT1275" s="112"/>
      <c r="BU1275" s="112"/>
      <c r="BV1275" s="112"/>
      <c r="BW1275" s="112"/>
      <c r="BX1275" s="112"/>
      <c r="BY1275" s="112"/>
      <c r="BZ1275" s="112"/>
      <c r="CA1275" s="112"/>
      <c r="CB1275" s="112"/>
      <c r="CC1275" s="112"/>
      <c r="CD1275" s="112"/>
      <c r="CE1275" s="112"/>
      <c r="CF1275" s="112"/>
      <c r="CG1275" s="112"/>
      <c r="CH1275" s="112"/>
      <c r="CI1275" s="112"/>
      <c r="CJ1275" s="112"/>
      <c r="CK1275" s="112"/>
      <c r="CL1275" s="112"/>
      <c r="CM1275" s="112"/>
      <c r="CN1275" s="112"/>
    </row>
    <row r="1276" spans="4:92" ht="14.25" customHeight="1" x14ac:dyDescent="0.35">
      <c r="D1276" s="242" t="s">
        <v>1332</v>
      </c>
      <c r="E1276" s="242"/>
      <c r="F1276" s="242"/>
      <c r="G1276" s="242"/>
      <c r="H1276" s="242"/>
      <c r="I1276" s="242"/>
      <c r="J1276" s="242"/>
      <c r="K1276" s="242"/>
      <c r="L1276" s="242"/>
      <c r="M1276" s="242"/>
      <c r="N1276" s="242"/>
      <c r="O1276" s="242"/>
      <c r="P1276" s="242"/>
      <c r="Q1276" s="242"/>
      <c r="R1276" s="242"/>
      <c r="S1276" s="242"/>
      <c r="T1276" s="242"/>
      <c r="U1276" s="242"/>
      <c r="V1276" s="242"/>
      <c r="W1276" s="242"/>
      <c r="X1276" s="242"/>
      <c r="Y1276" s="242"/>
      <c r="Z1276" s="242"/>
      <c r="AA1276" s="242"/>
      <c r="AB1276" s="242"/>
      <c r="AC1276" s="242"/>
      <c r="AD1276" s="242"/>
      <c r="AE1276" s="242"/>
      <c r="AF1276" s="242"/>
      <c r="AG1276" s="242"/>
      <c r="AH1276" s="242"/>
      <c r="AI1276" s="242"/>
      <c r="AJ1276" s="242"/>
      <c r="AK1276" s="242"/>
      <c r="AL1276" s="242"/>
      <c r="AM1276" s="242"/>
      <c r="AN1276" s="242"/>
      <c r="AO1276" s="242"/>
      <c r="AP1276" s="242"/>
      <c r="AQ1276" s="242"/>
      <c r="AR1276" s="242"/>
      <c r="AS1276" s="242"/>
      <c r="AT1276" s="242"/>
      <c r="AU1276" s="11"/>
      <c r="AV1276" s="242" t="s">
        <v>1334</v>
      </c>
      <c r="AW1276" s="242"/>
      <c r="AX1276" s="242"/>
      <c r="AY1276" s="242"/>
      <c r="AZ1276" s="242"/>
      <c r="BA1276" s="242"/>
      <c r="BB1276" s="242"/>
      <c r="BC1276" s="242"/>
      <c r="BD1276" s="242"/>
      <c r="BE1276" s="242"/>
      <c r="BF1276" s="242"/>
      <c r="BG1276" s="242"/>
      <c r="BH1276" s="242"/>
      <c r="BI1276" s="242"/>
      <c r="BJ1276" s="242"/>
      <c r="BK1276" s="242"/>
      <c r="BL1276" s="242"/>
      <c r="BM1276" s="242"/>
      <c r="BN1276" s="242"/>
      <c r="BO1276" s="242"/>
      <c r="BP1276" s="242"/>
      <c r="BQ1276" s="242"/>
      <c r="BR1276" s="242"/>
      <c r="BS1276" s="242"/>
      <c r="BT1276" s="242"/>
      <c r="BU1276" s="242"/>
      <c r="BV1276" s="242"/>
      <c r="BW1276" s="242"/>
      <c r="BX1276" s="242"/>
      <c r="BY1276" s="242"/>
      <c r="BZ1276" s="242"/>
      <c r="CA1276" s="242"/>
      <c r="CB1276" s="242"/>
      <c r="CC1276" s="242"/>
      <c r="CD1276" s="242"/>
      <c r="CE1276" s="242"/>
      <c r="CF1276" s="242"/>
      <c r="CG1276" s="242"/>
      <c r="CH1276" s="242"/>
      <c r="CI1276" s="242"/>
      <c r="CJ1276" s="242"/>
      <c r="CK1276" s="242"/>
      <c r="CL1276" s="242"/>
      <c r="CM1276" s="242"/>
      <c r="CN1276" s="242"/>
    </row>
    <row r="1277" spans="4:92" ht="14.25" customHeight="1" x14ac:dyDescent="0.35">
      <c r="D1277" s="262"/>
      <c r="E1277" s="262"/>
      <c r="F1277" s="262"/>
      <c r="G1277" s="262"/>
      <c r="H1277" s="262"/>
      <c r="I1277" s="262"/>
      <c r="J1277" s="262"/>
      <c r="K1277" s="262"/>
      <c r="L1277" s="262"/>
      <c r="M1277" s="262"/>
      <c r="N1277" s="262"/>
      <c r="O1277" s="262"/>
      <c r="P1277" s="262"/>
      <c r="Q1277" s="262"/>
      <c r="R1277" s="262"/>
      <c r="S1277" s="262"/>
      <c r="T1277" s="262"/>
      <c r="U1277" s="262"/>
      <c r="V1277" s="262"/>
      <c r="W1277" s="262"/>
      <c r="X1277" s="262"/>
      <c r="Y1277" s="262"/>
      <c r="Z1277" s="262"/>
      <c r="AA1277" s="262"/>
      <c r="AB1277" s="262"/>
      <c r="AC1277" s="262"/>
      <c r="AD1277" s="262"/>
      <c r="AE1277" s="262"/>
      <c r="AF1277" s="262"/>
      <c r="AG1277" s="262"/>
      <c r="AH1277" s="262"/>
      <c r="AI1277" s="262"/>
      <c r="AJ1277" s="262"/>
      <c r="AK1277" s="262"/>
      <c r="AL1277" s="262"/>
      <c r="AM1277" s="262"/>
      <c r="AN1277" s="262"/>
      <c r="AO1277" s="262"/>
      <c r="AP1277" s="262"/>
      <c r="AQ1277" s="262"/>
      <c r="AR1277" s="262"/>
      <c r="AS1277" s="262"/>
      <c r="AT1277" s="262"/>
      <c r="AU1277" s="11"/>
      <c r="AV1277" s="262"/>
      <c r="AW1277" s="262"/>
      <c r="AX1277" s="262"/>
      <c r="AY1277" s="262"/>
      <c r="AZ1277" s="262"/>
      <c r="BA1277" s="262"/>
      <c r="BB1277" s="262"/>
      <c r="BC1277" s="262"/>
      <c r="BD1277" s="262"/>
      <c r="BE1277" s="262"/>
      <c r="BF1277" s="262"/>
      <c r="BG1277" s="262"/>
      <c r="BH1277" s="262"/>
      <c r="BI1277" s="262"/>
      <c r="BJ1277" s="262"/>
      <c r="BK1277" s="262"/>
      <c r="BL1277" s="262"/>
      <c r="BM1277" s="262"/>
      <c r="BN1277" s="262"/>
      <c r="BO1277" s="262"/>
      <c r="BP1277" s="262"/>
      <c r="BQ1277" s="262"/>
      <c r="BR1277" s="262"/>
      <c r="BS1277" s="262"/>
      <c r="BT1277" s="262"/>
      <c r="BU1277" s="262"/>
      <c r="BV1277" s="262"/>
      <c r="BW1277" s="262"/>
      <c r="BX1277" s="262"/>
      <c r="BY1277" s="262"/>
      <c r="BZ1277" s="262"/>
      <c r="CA1277" s="262"/>
      <c r="CB1277" s="262"/>
      <c r="CC1277" s="262"/>
      <c r="CD1277" s="262"/>
      <c r="CE1277" s="262"/>
      <c r="CF1277" s="262"/>
      <c r="CG1277" s="262"/>
      <c r="CH1277" s="262"/>
      <c r="CI1277" s="262"/>
      <c r="CJ1277" s="262"/>
      <c r="CK1277" s="262"/>
      <c r="CL1277" s="262"/>
      <c r="CM1277" s="262"/>
      <c r="CN1277" s="262"/>
    </row>
    <row r="1278" spans="4:92" ht="14.25" customHeight="1" x14ac:dyDescent="0.35">
      <c r="D1278" s="231" t="s">
        <v>323</v>
      </c>
      <c r="E1278" s="232"/>
      <c r="F1278" s="232"/>
      <c r="G1278" s="232"/>
      <c r="H1278" s="232"/>
      <c r="I1278" s="232"/>
      <c r="J1278" s="232"/>
      <c r="K1278" s="231" t="s">
        <v>1333</v>
      </c>
      <c r="L1278" s="232"/>
      <c r="M1278" s="232"/>
      <c r="N1278" s="232"/>
      <c r="O1278" s="232"/>
      <c r="P1278" s="232"/>
      <c r="Q1278" s="232"/>
      <c r="R1278" s="232"/>
      <c r="S1278" s="233"/>
      <c r="T1278" s="231" t="s">
        <v>162</v>
      </c>
      <c r="U1278" s="232"/>
      <c r="V1278" s="232"/>
      <c r="W1278" s="232"/>
      <c r="X1278" s="232"/>
      <c r="Y1278" s="232"/>
      <c r="Z1278" s="232"/>
      <c r="AA1278" s="232"/>
      <c r="AB1278" s="233"/>
      <c r="AC1278" s="231" t="s">
        <v>163</v>
      </c>
      <c r="AD1278" s="232"/>
      <c r="AE1278" s="232"/>
      <c r="AF1278" s="232"/>
      <c r="AG1278" s="232"/>
      <c r="AH1278" s="232"/>
      <c r="AI1278" s="232"/>
      <c r="AJ1278" s="232"/>
      <c r="AK1278" s="233"/>
      <c r="AL1278" s="231" t="s">
        <v>124</v>
      </c>
      <c r="AM1278" s="232"/>
      <c r="AN1278" s="232"/>
      <c r="AO1278" s="232"/>
      <c r="AP1278" s="232"/>
      <c r="AQ1278" s="232"/>
      <c r="AR1278" s="232"/>
      <c r="AS1278" s="232"/>
      <c r="AT1278" s="233"/>
      <c r="AV1278" s="231" t="s">
        <v>1335</v>
      </c>
      <c r="AW1278" s="232"/>
      <c r="AX1278" s="232"/>
      <c r="AY1278" s="232"/>
      <c r="AZ1278" s="232"/>
      <c r="BA1278" s="231">
        <v>2009</v>
      </c>
      <c r="BB1278" s="232"/>
      <c r="BC1278" s="232"/>
      <c r="BD1278" s="232"/>
      <c r="BE1278" s="232"/>
      <c r="BF1278" s="231">
        <v>2010</v>
      </c>
      <c r="BG1278" s="232"/>
      <c r="BH1278" s="232"/>
      <c r="BI1278" s="232"/>
      <c r="BJ1278" s="232"/>
      <c r="BK1278" s="231">
        <v>2011</v>
      </c>
      <c r="BL1278" s="232"/>
      <c r="BM1278" s="232"/>
      <c r="BN1278" s="232"/>
      <c r="BO1278" s="232"/>
      <c r="BP1278" s="231">
        <v>2012</v>
      </c>
      <c r="BQ1278" s="232"/>
      <c r="BR1278" s="232"/>
      <c r="BS1278" s="232"/>
      <c r="BT1278" s="232"/>
      <c r="BU1278" s="231">
        <v>2013</v>
      </c>
      <c r="BV1278" s="232"/>
      <c r="BW1278" s="232"/>
      <c r="BX1278" s="232"/>
      <c r="BY1278" s="232"/>
      <c r="BZ1278" s="231">
        <v>2014</v>
      </c>
      <c r="CA1278" s="232"/>
      <c r="CB1278" s="232"/>
      <c r="CC1278" s="232"/>
      <c r="CD1278" s="232"/>
      <c r="CE1278" s="190">
        <v>2015</v>
      </c>
      <c r="CF1278" s="190"/>
      <c r="CG1278" s="190"/>
      <c r="CH1278" s="190"/>
      <c r="CI1278" s="190"/>
      <c r="CJ1278" s="190">
        <v>2016</v>
      </c>
      <c r="CK1278" s="190"/>
      <c r="CL1278" s="190"/>
      <c r="CM1278" s="190"/>
      <c r="CN1278" s="190"/>
    </row>
    <row r="1279" spans="4:92" ht="14.25" customHeight="1" x14ac:dyDescent="0.35">
      <c r="D1279" s="228"/>
      <c r="E1279" s="229"/>
      <c r="F1279" s="229"/>
      <c r="G1279" s="229"/>
      <c r="H1279" s="229"/>
      <c r="I1279" s="229"/>
      <c r="J1279" s="229"/>
      <c r="K1279" s="228"/>
      <c r="L1279" s="229"/>
      <c r="M1279" s="229"/>
      <c r="N1279" s="229"/>
      <c r="O1279" s="229"/>
      <c r="P1279" s="229"/>
      <c r="Q1279" s="229"/>
      <c r="R1279" s="229"/>
      <c r="S1279" s="230"/>
      <c r="T1279" s="228"/>
      <c r="U1279" s="229"/>
      <c r="V1279" s="229"/>
      <c r="W1279" s="229"/>
      <c r="X1279" s="229"/>
      <c r="Y1279" s="229"/>
      <c r="Z1279" s="229"/>
      <c r="AA1279" s="229"/>
      <c r="AB1279" s="230"/>
      <c r="AC1279" s="228"/>
      <c r="AD1279" s="229"/>
      <c r="AE1279" s="229"/>
      <c r="AF1279" s="229"/>
      <c r="AG1279" s="229"/>
      <c r="AH1279" s="229"/>
      <c r="AI1279" s="229"/>
      <c r="AJ1279" s="229"/>
      <c r="AK1279" s="230"/>
      <c r="AL1279" s="228"/>
      <c r="AM1279" s="229"/>
      <c r="AN1279" s="229"/>
      <c r="AO1279" s="229"/>
      <c r="AP1279" s="229"/>
      <c r="AQ1279" s="229"/>
      <c r="AR1279" s="229"/>
      <c r="AS1279" s="229"/>
      <c r="AT1279" s="230"/>
      <c r="AV1279" s="228"/>
      <c r="AW1279" s="229"/>
      <c r="AX1279" s="229"/>
      <c r="AY1279" s="229"/>
      <c r="AZ1279" s="229"/>
      <c r="BA1279" s="228"/>
      <c r="BB1279" s="229"/>
      <c r="BC1279" s="229"/>
      <c r="BD1279" s="229"/>
      <c r="BE1279" s="229"/>
      <c r="BF1279" s="228"/>
      <c r="BG1279" s="229"/>
      <c r="BH1279" s="229"/>
      <c r="BI1279" s="229"/>
      <c r="BJ1279" s="229"/>
      <c r="BK1279" s="228"/>
      <c r="BL1279" s="229"/>
      <c r="BM1279" s="229"/>
      <c r="BN1279" s="229"/>
      <c r="BO1279" s="229"/>
      <c r="BP1279" s="228"/>
      <c r="BQ1279" s="229"/>
      <c r="BR1279" s="229"/>
      <c r="BS1279" s="229"/>
      <c r="BT1279" s="229"/>
      <c r="BU1279" s="228"/>
      <c r="BV1279" s="229"/>
      <c r="BW1279" s="229"/>
      <c r="BX1279" s="229"/>
      <c r="BY1279" s="229"/>
      <c r="BZ1279" s="228"/>
      <c r="CA1279" s="229"/>
      <c r="CB1279" s="229"/>
      <c r="CC1279" s="229"/>
      <c r="CD1279" s="229"/>
      <c r="CE1279" s="190"/>
      <c r="CF1279" s="190"/>
      <c r="CG1279" s="190"/>
      <c r="CH1279" s="190"/>
      <c r="CI1279" s="190"/>
      <c r="CJ1279" s="190"/>
      <c r="CK1279" s="190"/>
      <c r="CL1279" s="190"/>
      <c r="CM1279" s="190"/>
      <c r="CN1279" s="190"/>
    </row>
    <row r="1280" spans="4:92" ht="14.25" customHeight="1" x14ac:dyDescent="0.35">
      <c r="D1280" s="236"/>
      <c r="E1280" s="237"/>
      <c r="F1280" s="237"/>
      <c r="G1280" s="237"/>
      <c r="H1280" s="237"/>
      <c r="I1280" s="237"/>
      <c r="J1280" s="237"/>
      <c r="K1280" s="236"/>
      <c r="L1280" s="237"/>
      <c r="M1280" s="237"/>
      <c r="N1280" s="237"/>
      <c r="O1280" s="237"/>
      <c r="P1280" s="237"/>
      <c r="Q1280" s="237"/>
      <c r="R1280" s="237"/>
      <c r="S1280" s="238"/>
      <c r="T1280" s="236"/>
      <c r="U1280" s="237"/>
      <c r="V1280" s="237"/>
      <c r="W1280" s="237"/>
      <c r="X1280" s="237"/>
      <c r="Y1280" s="237"/>
      <c r="Z1280" s="237"/>
      <c r="AA1280" s="237"/>
      <c r="AB1280" s="238"/>
      <c r="AC1280" s="236"/>
      <c r="AD1280" s="237"/>
      <c r="AE1280" s="237"/>
      <c r="AF1280" s="237"/>
      <c r="AG1280" s="237"/>
      <c r="AH1280" s="237"/>
      <c r="AI1280" s="237"/>
      <c r="AJ1280" s="237"/>
      <c r="AK1280" s="238"/>
      <c r="AL1280" s="236"/>
      <c r="AM1280" s="237"/>
      <c r="AN1280" s="237"/>
      <c r="AO1280" s="237"/>
      <c r="AP1280" s="237"/>
      <c r="AQ1280" s="237"/>
      <c r="AR1280" s="237"/>
      <c r="AS1280" s="237"/>
      <c r="AT1280" s="238"/>
      <c r="AV1280" s="236"/>
      <c r="AW1280" s="237"/>
      <c r="AX1280" s="237"/>
      <c r="AY1280" s="237"/>
      <c r="AZ1280" s="237"/>
      <c r="BA1280" s="236"/>
      <c r="BB1280" s="237"/>
      <c r="BC1280" s="237"/>
      <c r="BD1280" s="237"/>
      <c r="BE1280" s="237"/>
      <c r="BF1280" s="236"/>
      <c r="BG1280" s="237"/>
      <c r="BH1280" s="237"/>
      <c r="BI1280" s="237"/>
      <c r="BJ1280" s="237"/>
      <c r="BK1280" s="236"/>
      <c r="BL1280" s="237"/>
      <c r="BM1280" s="237"/>
      <c r="BN1280" s="237"/>
      <c r="BO1280" s="237"/>
      <c r="BP1280" s="236"/>
      <c r="BQ1280" s="237"/>
      <c r="BR1280" s="237"/>
      <c r="BS1280" s="237"/>
      <c r="BT1280" s="237"/>
      <c r="BU1280" s="236"/>
      <c r="BV1280" s="237"/>
      <c r="BW1280" s="237"/>
      <c r="BX1280" s="237"/>
      <c r="BY1280" s="237"/>
      <c r="BZ1280" s="236"/>
      <c r="CA1280" s="237"/>
      <c r="CB1280" s="237"/>
      <c r="CC1280" s="237"/>
      <c r="CD1280" s="237"/>
      <c r="CE1280" s="190"/>
      <c r="CF1280" s="190"/>
      <c r="CG1280" s="190"/>
      <c r="CH1280" s="190"/>
      <c r="CI1280" s="190"/>
      <c r="CJ1280" s="190"/>
      <c r="CK1280" s="190"/>
      <c r="CL1280" s="190"/>
      <c r="CM1280" s="190"/>
      <c r="CN1280" s="190"/>
    </row>
    <row r="1281" spans="4:92" ht="14.25" customHeight="1" x14ac:dyDescent="0.35">
      <c r="D1281" s="154" t="s">
        <v>1357</v>
      </c>
      <c r="E1281" s="155"/>
      <c r="F1281" s="155"/>
      <c r="G1281" s="155"/>
      <c r="H1281" s="155"/>
      <c r="I1281" s="155"/>
      <c r="J1281" s="155"/>
      <c r="K1281" s="442">
        <v>0</v>
      </c>
      <c r="L1281" s="443"/>
      <c r="M1281" s="443"/>
      <c r="N1281" s="443"/>
      <c r="O1281" s="443"/>
      <c r="P1281" s="443"/>
      <c r="Q1281" s="443"/>
      <c r="R1281" s="443"/>
      <c r="S1281" s="444"/>
      <c r="T1281" s="442">
        <v>1595</v>
      </c>
      <c r="U1281" s="443"/>
      <c r="V1281" s="443"/>
      <c r="W1281" s="443"/>
      <c r="X1281" s="443"/>
      <c r="Y1281" s="443"/>
      <c r="Z1281" s="443"/>
      <c r="AA1281" s="443"/>
      <c r="AB1281" s="444"/>
      <c r="AC1281" s="442">
        <v>1597</v>
      </c>
      <c r="AD1281" s="443"/>
      <c r="AE1281" s="443"/>
      <c r="AF1281" s="443"/>
      <c r="AG1281" s="443"/>
      <c r="AH1281" s="443"/>
      <c r="AI1281" s="443"/>
      <c r="AJ1281" s="443"/>
      <c r="AK1281" s="444"/>
      <c r="AL1281" s="442">
        <f>SUM(K1281:AK1281)</f>
        <v>3192</v>
      </c>
      <c r="AM1281" s="443"/>
      <c r="AN1281" s="443"/>
      <c r="AO1281" s="443"/>
      <c r="AP1281" s="443"/>
      <c r="AQ1281" s="443"/>
      <c r="AR1281" s="443"/>
      <c r="AS1281" s="443"/>
      <c r="AT1281" s="444"/>
      <c r="AV1281" s="221" t="s">
        <v>34</v>
      </c>
      <c r="AW1281" s="222"/>
      <c r="AX1281" s="222"/>
      <c r="AY1281" s="222"/>
      <c r="AZ1281" s="223"/>
      <c r="BA1281" s="221">
        <v>19.8</v>
      </c>
      <c r="BB1281" s="222"/>
      <c r="BC1281" s="222"/>
      <c r="BD1281" s="222"/>
      <c r="BE1281" s="223"/>
      <c r="BF1281" s="221">
        <v>19.600000000000001</v>
      </c>
      <c r="BG1281" s="222"/>
      <c r="BH1281" s="222"/>
      <c r="BI1281" s="222"/>
      <c r="BJ1281" s="223"/>
      <c r="BK1281" s="221">
        <v>19.600000000000001</v>
      </c>
      <c r="BL1281" s="222"/>
      <c r="BM1281" s="222"/>
      <c r="BN1281" s="222"/>
      <c r="BO1281" s="223"/>
      <c r="BP1281" s="221">
        <v>19</v>
      </c>
      <c r="BQ1281" s="222"/>
      <c r="BR1281" s="222"/>
      <c r="BS1281" s="222"/>
      <c r="BT1281" s="223"/>
      <c r="BU1281" s="221">
        <v>19</v>
      </c>
      <c r="BV1281" s="222"/>
      <c r="BW1281" s="222"/>
      <c r="BX1281" s="222"/>
      <c r="BY1281" s="223"/>
      <c r="BZ1281" s="221">
        <v>19</v>
      </c>
      <c r="CA1281" s="222"/>
      <c r="CB1281" s="222"/>
      <c r="CC1281" s="222"/>
      <c r="CD1281" s="223"/>
      <c r="CE1281" s="221">
        <v>19.5</v>
      </c>
      <c r="CF1281" s="222"/>
      <c r="CG1281" s="222"/>
      <c r="CH1281" s="222"/>
      <c r="CI1281" s="223"/>
      <c r="CJ1281" s="221">
        <v>19.3</v>
      </c>
      <c r="CK1281" s="222"/>
      <c r="CL1281" s="222"/>
      <c r="CM1281" s="222"/>
      <c r="CN1281" s="223"/>
    </row>
    <row r="1282" spans="4:92" ht="14.25" customHeight="1" x14ac:dyDescent="0.35">
      <c r="D1282" s="154" t="s">
        <v>86</v>
      </c>
      <c r="E1282" s="155"/>
      <c r="F1282" s="155"/>
      <c r="G1282" s="155"/>
      <c r="H1282" s="155"/>
      <c r="I1282" s="155"/>
      <c r="J1282" s="155"/>
      <c r="K1282" s="442">
        <v>0</v>
      </c>
      <c r="L1282" s="443"/>
      <c r="M1282" s="443"/>
      <c r="N1282" s="443"/>
      <c r="O1282" s="443"/>
      <c r="P1282" s="443"/>
      <c r="Q1282" s="443"/>
      <c r="R1282" s="443"/>
      <c r="S1282" s="444"/>
      <c r="T1282" s="442">
        <v>11</v>
      </c>
      <c r="U1282" s="443"/>
      <c r="V1282" s="443"/>
      <c r="W1282" s="443"/>
      <c r="X1282" s="443"/>
      <c r="Y1282" s="443"/>
      <c r="Z1282" s="443"/>
      <c r="AA1282" s="443"/>
      <c r="AB1282" s="444"/>
      <c r="AC1282" s="442">
        <v>12</v>
      </c>
      <c r="AD1282" s="443"/>
      <c r="AE1282" s="443"/>
      <c r="AF1282" s="443"/>
      <c r="AG1282" s="443"/>
      <c r="AH1282" s="443"/>
      <c r="AI1282" s="443"/>
      <c r="AJ1282" s="443"/>
      <c r="AK1282" s="444"/>
      <c r="AL1282" s="442">
        <f t="shared" ref="AL1282" si="34">SUM(K1282:AK1282)</f>
        <v>23</v>
      </c>
      <c r="AM1282" s="443"/>
      <c r="AN1282" s="443"/>
      <c r="AO1282" s="443"/>
      <c r="AP1282" s="443"/>
      <c r="AQ1282" s="443"/>
      <c r="AR1282" s="443"/>
      <c r="AS1282" s="443"/>
      <c r="AT1282" s="444"/>
      <c r="AV1282" s="221" t="s">
        <v>140</v>
      </c>
      <c r="AW1282" s="222"/>
      <c r="AX1282" s="222"/>
      <c r="AY1282" s="222"/>
      <c r="AZ1282" s="223"/>
      <c r="BA1282" s="221">
        <v>13.4</v>
      </c>
      <c r="BB1282" s="222"/>
      <c r="BC1282" s="222"/>
      <c r="BD1282" s="222"/>
      <c r="BE1282" s="223"/>
      <c r="BF1282" s="221">
        <v>13</v>
      </c>
      <c r="BG1282" s="222"/>
      <c r="BH1282" s="222"/>
      <c r="BI1282" s="222"/>
      <c r="BJ1282" s="223"/>
      <c r="BK1282" s="221">
        <v>12.4</v>
      </c>
      <c r="BL1282" s="222"/>
      <c r="BM1282" s="222"/>
      <c r="BN1282" s="222"/>
      <c r="BO1282" s="223"/>
      <c r="BP1282" s="221">
        <v>12.1</v>
      </c>
      <c r="BQ1282" s="222"/>
      <c r="BR1282" s="222"/>
      <c r="BS1282" s="222"/>
      <c r="BT1282" s="223"/>
      <c r="BU1282" s="221">
        <v>11.8</v>
      </c>
      <c r="BV1282" s="222"/>
      <c r="BW1282" s="222"/>
      <c r="BX1282" s="222"/>
      <c r="BY1282" s="223"/>
      <c r="BZ1282" s="221">
        <v>11.8</v>
      </c>
      <c r="CA1282" s="222"/>
      <c r="CB1282" s="222"/>
      <c r="CC1282" s="222"/>
      <c r="CD1282" s="223"/>
      <c r="CE1282" s="221">
        <v>12</v>
      </c>
      <c r="CF1282" s="222"/>
      <c r="CG1282" s="222"/>
      <c r="CH1282" s="222"/>
      <c r="CI1282" s="223"/>
      <c r="CJ1282" s="221">
        <v>12.2</v>
      </c>
      <c r="CK1282" s="222"/>
      <c r="CL1282" s="222"/>
      <c r="CM1282" s="222"/>
      <c r="CN1282" s="223"/>
    </row>
    <row r="1283" spans="4:92" ht="14.25" customHeight="1" x14ac:dyDescent="0.35">
      <c r="D1283" s="291" t="s">
        <v>124</v>
      </c>
      <c r="E1283" s="291"/>
      <c r="F1283" s="291"/>
      <c r="G1283" s="291"/>
      <c r="H1283" s="291"/>
      <c r="I1283" s="291"/>
      <c r="J1283" s="291"/>
      <c r="K1283" s="445">
        <f>SUM(K1281:S1282)</f>
        <v>0</v>
      </c>
      <c r="L1283" s="446"/>
      <c r="M1283" s="446"/>
      <c r="N1283" s="446"/>
      <c r="O1283" s="446"/>
      <c r="P1283" s="446"/>
      <c r="Q1283" s="446"/>
      <c r="R1283" s="446"/>
      <c r="S1283" s="447"/>
      <c r="T1283" s="445">
        <f>SUM(T1281:AB1282)</f>
        <v>1606</v>
      </c>
      <c r="U1283" s="446"/>
      <c r="V1283" s="446"/>
      <c r="W1283" s="446"/>
      <c r="X1283" s="446"/>
      <c r="Y1283" s="446"/>
      <c r="Z1283" s="446"/>
      <c r="AA1283" s="446"/>
      <c r="AB1283" s="447"/>
      <c r="AC1283" s="445">
        <f t="shared" ref="AC1283" si="35">SUM(AC1281:AK1282)</f>
        <v>1609</v>
      </c>
      <c r="AD1283" s="446"/>
      <c r="AE1283" s="446"/>
      <c r="AF1283" s="446"/>
      <c r="AG1283" s="446"/>
      <c r="AH1283" s="446"/>
      <c r="AI1283" s="446"/>
      <c r="AJ1283" s="446"/>
      <c r="AK1283" s="447"/>
      <c r="AL1283" s="445">
        <f t="shared" ref="AL1283" si="36">SUM(AL1281:AT1282)</f>
        <v>3215</v>
      </c>
      <c r="AM1283" s="446"/>
      <c r="AN1283" s="446"/>
      <c r="AO1283" s="446"/>
      <c r="AP1283" s="446"/>
      <c r="AQ1283" s="446"/>
      <c r="AR1283" s="446"/>
      <c r="AS1283" s="446"/>
      <c r="AT1283" s="447"/>
      <c r="AV1283" s="221" t="s">
        <v>141</v>
      </c>
      <c r="AW1283" s="222"/>
      <c r="AX1283" s="222"/>
      <c r="AY1283" s="222"/>
      <c r="AZ1283" s="223"/>
      <c r="BA1283" s="221">
        <v>18.8</v>
      </c>
      <c r="BB1283" s="222"/>
      <c r="BC1283" s="222"/>
      <c r="BD1283" s="222"/>
      <c r="BE1283" s="223"/>
      <c r="BF1283" s="221">
        <v>18.399999999999999</v>
      </c>
      <c r="BG1283" s="222"/>
      <c r="BH1283" s="222"/>
      <c r="BI1283" s="222"/>
      <c r="BJ1283" s="223"/>
      <c r="BK1283" s="221">
        <v>17.8</v>
      </c>
      <c r="BL1283" s="222"/>
      <c r="BM1283" s="222"/>
      <c r="BN1283" s="222"/>
      <c r="BO1283" s="223"/>
      <c r="BP1283" s="221">
        <v>17.5</v>
      </c>
      <c r="BQ1283" s="222"/>
      <c r="BR1283" s="222"/>
      <c r="BS1283" s="222"/>
      <c r="BT1283" s="223"/>
      <c r="BU1283" s="221">
        <v>17.2</v>
      </c>
      <c r="BV1283" s="222"/>
      <c r="BW1283" s="222"/>
      <c r="BX1283" s="222"/>
      <c r="BY1283" s="223"/>
      <c r="BZ1283" s="221">
        <v>17.2</v>
      </c>
      <c r="CA1283" s="222"/>
      <c r="CB1283" s="222"/>
      <c r="CC1283" s="222"/>
      <c r="CD1283" s="223"/>
      <c r="CE1283" s="221">
        <v>17.100000000000001</v>
      </c>
      <c r="CF1283" s="222"/>
      <c r="CG1283" s="222"/>
      <c r="CH1283" s="222"/>
      <c r="CI1283" s="223"/>
      <c r="CJ1283" s="221">
        <v>16.8</v>
      </c>
      <c r="CK1283" s="222"/>
      <c r="CL1283" s="222"/>
      <c r="CM1283" s="222"/>
      <c r="CN1283" s="223"/>
    </row>
    <row r="1284" spans="4:92" ht="14.25" customHeight="1" x14ac:dyDescent="0.35">
      <c r="D1284" s="161" t="s">
        <v>2493</v>
      </c>
      <c r="E1284" s="161"/>
      <c r="F1284" s="161"/>
      <c r="G1284" s="161"/>
      <c r="H1284" s="161"/>
      <c r="I1284" s="161"/>
      <c r="J1284" s="161"/>
      <c r="K1284" s="161"/>
      <c r="L1284" s="161"/>
      <c r="M1284" s="161"/>
      <c r="N1284" s="161"/>
      <c r="O1284" s="161"/>
      <c r="P1284" s="161"/>
      <c r="Q1284" s="161"/>
      <c r="R1284" s="161"/>
      <c r="S1284" s="161"/>
      <c r="T1284" s="161"/>
      <c r="U1284" s="161"/>
      <c r="V1284" s="161"/>
      <c r="W1284" s="161"/>
      <c r="X1284" s="161"/>
      <c r="Y1284" s="161"/>
      <c r="Z1284" s="161"/>
      <c r="AA1284" s="161"/>
      <c r="AB1284" s="161"/>
      <c r="AC1284" s="161"/>
      <c r="AD1284" s="161"/>
      <c r="AE1284" s="161"/>
      <c r="AF1284" s="161"/>
      <c r="AG1284" s="161"/>
      <c r="AH1284" s="161"/>
      <c r="AI1284" s="161"/>
      <c r="AJ1284" s="161"/>
      <c r="AK1284" s="120"/>
      <c r="AL1284" s="120"/>
      <c r="AM1284" s="120"/>
      <c r="AN1284" s="120"/>
      <c r="AO1284" s="120"/>
      <c r="AP1284" s="120"/>
      <c r="AQ1284" s="120"/>
      <c r="AR1284" s="120"/>
      <c r="AS1284" s="120"/>
      <c r="AT1284" s="120"/>
      <c r="AU1284" s="11"/>
      <c r="AV1284" s="161" t="s">
        <v>1336</v>
      </c>
      <c r="AW1284" s="161"/>
      <c r="AX1284" s="161"/>
      <c r="AY1284" s="161"/>
      <c r="AZ1284" s="161"/>
      <c r="BA1284" s="161"/>
      <c r="BB1284" s="161"/>
      <c r="BC1284" s="161"/>
      <c r="BD1284" s="161"/>
      <c r="BE1284" s="161"/>
      <c r="BF1284" s="161"/>
      <c r="BG1284" s="161"/>
      <c r="BH1284" s="161"/>
      <c r="BI1284" s="161"/>
      <c r="BJ1284" s="161"/>
      <c r="BK1284" s="161"/>
      <c r="BL1284" s="161"/>
      <c r="BM1284" s="161"/>
      <c r="BN1284" s="161"/>
      <c r="BO1284" s="161"/>
      <c r="BP1284" s="161"/>
      <c r="BQ1284" s="161"/>
      <c r="BR1284" s="161"/>
      <c r="BS1284" s="161"/>
      <c r="BT1284" s="161"/>
      <c r="BU1284" s="161"/>
      <c r="BV1284" s="161"/>
      <c r="BW1284" s="161"/>
      <c r="BX1284" s="161"/>
      <c r="BY1284" s="161"/>
      <c r="BZ1284" s="161"/>
      <c r="CA1284" s="161"/>
      <c r="CB1284" s="161"/>
      <c r="CC1284" s="161"/>
      <c r="CD1284" s="161"/>
      <c r="CE1284" s="161"/>
      <c r="CF1284" s="161"/>
      <c r="CG1284" s="161"/>
      <c r="CH1284" s="161"/>
      <c r="CI1284" s="161"/>
      <c r="CJ1284" s="161"/>
      <c r="CK1284" s="161"/>
      <c r="CL1284" s="161"/>
      <c r="CM1284" s="161"/>
      <c r="CN1284" s="161"/>
    </row>
    <row r="1285" spans="4:92" ht="14.25" customHeight="1" x14ac:dyDescent="0.35">
      <c r="BC1285" s="11"/>
      <c r="BD1285" s="11"/>
      <c r="BE1285" s="11"/>
      <c r="BF1285" s="11"/>
      <c r="BG1285" s="11"/>
    </row>
    <row r="1286" spans="4:92" ht="14.25" customHeight="1" x14ac:dyDescent="0.35">
      <c r="D1286" s="242" t="s">
        <v>1337</v>
      </c>
      <c r="E1286" s="242"/>
      <c r="F1286" s="242"/>
      <c r="G1286" s="242"/>
      <c r="H1286" s="242"/>
      <c r="I1286" s="242"/>
      <c r="J1286" s="242"/>
      <c r="K1286" s="242"/>
      <c r="L1286" s="242"/>
      <c r="M1286" s="242"/>
      <c r="N1286" s="242"/>
      <c r="O1286" s="242"/>
      <c r="P1286" s="242"/>
      <c r="Q1286" s="242"/>
      <c r="R1286" s="242"/>
      <c r="S1286" s="242"/>
      <c r="T1286" s="242"/>
      <c r="U1286" s="242"/>
      <c r="V1286" s="242"/>
      <c r="W1286" s="242"/>
      <c r="X1286" s="242"/>
      <c r="Y1286" s="242"/>
      <c r="Z1286" s="242"/>
      <c r="AA1286" s="242"/>
      <c r="AB1286" s="242"/>
      <c r="AC1286" s="242"/>
      <c r="AD1286" s="242"/>
      <c r="AE1286" s="242"/>
      <c r="AF1286" s="242"/>
      <c r="AG1286" s="242"/>
      <c r="AH1286" s="242"/>
      <c r="AI1286" s="242"/>
      <c r="AJ1286" s="242"/>
      <c r="AK1286" s="242"/>
      <c r="AL1286" s="242"/>
      <c r="AM1286" s="242"/>
      <c r="AN1286" s="242"/>
      <c r="AO1286" s="242"/>
      <c r="AP1286" s="242"/>
      <c r="AQ1286" s="242"/>
      <c r="AR1286" s="242"/>
      <c r="AS1286" s="242"/>
      <c r="AT1286" s="242"/>
      <c r="AU1286" s="11"/>
      <c r="AV1286" s="242" t="s">
        <v>1340</v>
      </c>
      <c r="AW1286" s="242"/>
      <c r="AX1286" s="242"/>
      <c r="AY1286" s="242"/>
      <c r="AZ1286" s="242"/>
      <c r="BA1286" s="242"/>
      <c r="BB1286" s="242"/>
      <c r="BC1286" s="242"/>
      <c r="BD1286" s="242"/>
      <c r="BE1286" s="242"/>
      <c r="BF1286" s="242"/>
      <c r="BG1286" s="242"/>
      <c r="BH1286" s="242"/>
      <c r="BI1286" s="242"/>
      <c r="BJ1286" s="242"/>
      <c r="BK1286" s="242"/>
      <c r="BL1286" s="242"/>
      <c r="BM1286" s="242"/>
      <c r="BN1286" s="242"/>
      <c r="BO1286" s="242"/>
      <c r="BP1286" s="242"/>
      <c r="BQ1286" s="242"/>
      <c r="BR1286" s="242"/>
      <c r="BS1286" s="242"/>
      <c r="BT1286" s="242"/>
      <c r="BU1286" s="242"/>
      <c r="BV1286" s="242"/>
      <c r="BW1286" s="242"/>
      <c r="BX1286" s="242"/>
      <c r="BY1286" s="242"/>
      <c r="BZ1286" s="242"/>
      <c r="CA1286" s="242"/>
      <c r="CB1286" s="242"/>
      <c r="CC1286" s="242"/>
      <c r="CD1286" s="242"/>
      <c r="CE1286" s="242"/>
      <c r="CF1286" s="242"/>
      <c r="CG1286" s="242"/>
      <c r="CH1286" s="242"/>
      <c r="CI1286" s="242"/>
      <c r="CJ1286" s="242"/>
      <c r="CK1286" s="242"/>
      <c r="CL1286" s="242"/>
      <c r="CM1286" s="242"/>
      <c r="CN1286" s="242"/>
    </row>
    <row r="1287" spans="4:92" ht="14.25" customHeight="1" x14ac:dyDescent="0.35">
      <c r="D1287" s="262"/>
      <c r="E1287" s="262"/>
      <c r="F1287" s="262"/>
      <c r="G1287" s="262"/>
      <c r="H1287" s="262"/>
      <c r="I1287" s="262"/>
      <c r="J1287" s="262"/>
      <c r="K1287" s="262"/>
      <c r="L1287" s="262"/>
      <c r="M1287" s="262"/>
      <c r="N1287" s="262"/>
      <c r="O1287" s="262"/>
      <c r="P1287" s="262"/>
      <c r="Q1287" s="262"/>
      <c r="R1287" s="262"/>
      <c r="S1287" s="262"/>
      <c r="T1287" s="262"/>
      <c r="U1287" s="262"/>
      <c r="V1287" s="262"/>
      <c r="W1287" s="262"/>
      <c r="X1287" s="262"/>
      <c r="Y1287" s="262"/>
      <c r="Z1287" s="262"/>
      <c r="AA1287" s="262"/>
      <c r="AB1287" s="262"/>
      <c r="AC1287" s="262"/>
      <c r="AD1287" s="262"/>
      <c r="AE1287" s="262"/>
      <c r="AF1287" s="262"/>
      <c r="AG1287" s="262"/>
      <c r="AH1287" s="262"/>
      <c r="AI1287" s="262"/>
      <c r="AJ1287" s="262"/>
      <c r="AK1287" s="262"/>
      <c r="AL1287" s="262"/>
      <c r="AM1287" s="262"/>
      <c r="AN1287" s="262"/>
      <c r="AO1287" s="262"/>
      <c r="AP1287" s="262"/>
      <c r="AQ1287" s="262"/>
      <c r="AR1287" s="262"/>
      <c r="AS1287" s="262"/>
      <c r="AT1287" s="262"/>
      <c r="AU1287" s="11"/>
      <c r="AV1287" s="262"/>
      <c r="AW1287" s="262"/>
      <c r="AX1287" s="262"/>
      <c r="AY1287" s="262"/>
      <c r="AZ1287" s="262"/>
      <c r="BA1287" s="262"/>
      <c r="BB1287" s="262"/>
      <c r="BC1287" s="262"/>
      <c r="BD1287" s="262"/>
      <c r="BE1287" s="262"/>
      <c r="BF1287" s="262"/>
      <c r="BG1287" s="262"/>
      <c r="BH1287" s="262"/>
      <c r="BI1287" s="262"/>
      <c r="BJ1287" s="262"/>
      <c r="BK1287" s="262"/>
      <c r="BL1287" s="262"/>
      <c r="BM1287" s="262"/>
      <c r="BN1287" s="262"/>
      <c r="BO1287" s="262"/>
      <c r="BP1287" s="262"/>
      <c r="BQ1287" s="262"/>
      <c r="BR1287" s="262"/>
      <c r="BS1287" s="262"/>
      <c r="BT1287" s="262"/>
      <c r="BU1287" s="262"/>
      <c r="BV1287" s="262"/>
      <c r="BW1287" s="262"/>
      <c r="BX1287" s="262"/>
      <c r="BY1287" s="262"/>
      <c r="BZ1287" s="262"/>
      <c r="CA1287" s="262"/>
      <c r="CB1287" s="262"/>
      <c r="CC1287" s="262"/>
      <c r="CD1287" s="262"/>
      <c r="CE1287" s="262"/>
      <c r="CF1287" s="262"/>
      <c r="CG1287" s="262"/>
      <c r="CH1287" s="262"/>
      <c r="CI1287" s="262"/>
      <c r="CJ1287" s="262"/>
      <c r="CK1287" s="262"/>
      <c r="CL1287" s="262"/>
      <c r="CM1287" s="262"/>
      <c r="CN1287" s="262"/>
    </row>
    <row r="1288" spans="4:92" ht="14.25" customHeight="1" x14ac:dyDescent="0.35">
      <c r="D1288" s="190" t="s">
        <v>335</v>
      </c>
      <c r="E1288" s="190"/>
      <c r="F1288" s="190"/>
      <c r="G1288" s="190"/>
      <c r="H1288" s="190"/>
      <c r="I1288" s="190"/>
      <c r="J1288" s="190"/>
      <c r="K1288" s="190"/>
      <c r="L1288" s="190"/>
      <c r="M1288" s="190"/>
      <c r="N1288" s="190"/>
      <c r="O1288" s="190"/>
      <c r="P1288" s="190"/>
      <c r="Q1288" s="190"/>
      <c r="R1288" s="190"/>
      <c r="S1288" s="190"/>
      <c r="T1288" s="190"/>
      <c r="U1288" s="190"/>
      <c r="V1288" s="190"/>
      <c r="W1288" s="190"/>
      <c r="X1288" s="190"/>
      <c r="Y1288" s="190"/>
      <c r="Z1288" s="190"/>
      <c r="AA1288" s="190"/>
      <c r="AB1288" s="190"/>
      <c r="AC1288" s="190"/>
      <c r="AD1288" s="190"/>
      <c r="AE1288" s="190"/>
      <c r="AF1288" s="190"/>
      <c r="AG1288" s="190"/>
      <c r="AH1288" s="190"/>
      <c r="AI1288" s="190"/>
      <c r="AJ1288" s="190"/>
      <c r="AK1288" s="190"/>
      <c r="AL1288" s="190"/>
      <c r="AM1288" s="190"/>
      <c r="AN1288" s="190"/>
      <c r="AO1288" s="190"/>
      <c r="AP1288" s="190"/>
      <c r="AQ1288" s="190"/>
      <c r="AR1288" s="190"/>
      <c r="AS1288" s="190"/>
      <c r="AT1288" s="190"/>
      <c r="AV1288" s="292" t="s">
        <v>161</v>
      </c>
      <c r="AW1288" s="292"/>
      <c r="AX1288" s="292"/>
      <c r="AY1288" s="292"/>
      <c r="AZ1288" s="292"/>
      <c r="BA1288" s="292"/>
      <c r="BB1288" s="292"/>
      <c r="BC1288" s="292"/>
      <c r="BD1288" s="292"/>
      <c r="BE1288" s="292"/>
      <c r="BF1288" s="292"/>
      <c r="BG1288" s="292"/>
      <c r="BH1288" s="292"/>
      <c r="BI1288" s="292"/>
      <c r="BJ1288" s="292"/>
      <c r="BK1288" s="292"/>
      <c r="BL1288" s="292"/>
      <c r="BM1288" s="292"/>
      <c r="BN1288" s="292"/>
      <c r="BO1288" s="292"/>
      <c r="BP1288" s="292"/>
      <c r="BQ1288" s="292"/>
      <c r="BR1288" s="292"/>
      <c r="BS1288" s="292"/>
      <c r="BT1288" s="293" t="s">
        <v>314</v>
      </c>
      <c r="BU1288" s="293"/>
      <c r="BV1288" s="293"/>
      <c r="BW1288" s="293"/>
      <c r="BX1288" s="293"/>
      <c r="BY1288" s="293"/>
      <c r="BZ1288" s="293"/>
      <c r="CA1288" s="293"/>
      <c r="CB1288" s="293"/>
      <c r="CC1288" s="293"/>
      <c r="CD1288" s="293"/>
      <c r="CE1288" s="293"/>
      <c r="CF1288" s="293"/>
      <c r="CG1288" s="292" t="s">
        <v>187</v>
      </c>
      <c r="CH1288" s="292"/>
      <c r="CI1288" s="292"/>
      <c r="CJ1288" s="292"/>
      <c r="CK1288" s="292"/>
      <c r="CL1288" s="292"/>
      <c r="CM1288" s="292"/>
      <c r="CN1288" s="292"/>
    </row>
    <row r="1289" spans="4:92" ht="14.25" customHeight="1" x14ac:dyDescent="0.35">
      <c r="D1289" s="254" t="s">
        <v>1338</v>
      </c>
      <c r="E1289" s="254"/>
      <c r="F1289" s="254"/>
      <c r="G1289" s="254"/>
      <c r="H1289" s="254"/>
      <c r="I1289" s="254"/>
      <c r="J1289" s="254"/>
      <c r="K1289" s="254"/>
      <c r="L1289" s="190" t="s">
        <v>1333</v>
      </c>
      <c r="M1289" s="190"/>
      <c r="N1289" s="190"/>
      <c r="O1289" s="190"/>
      <c r="P1289" s="190"/>
      <c r="Q1289" s="190"/>
      <c r="R1289" s="190"/>
      <c r="S1289" s="190"/>
      <c r="T1289" s="190"/>
      <c r="U1289" s="190"/>
      <c r="V1289" s="190" t="s">
        <v>162</v>
      </c>
      <c r="W1289" s="190"/>
      <c r="X1289" s="190"/>
      <c r="Y1289" s="190"/>
      <c r="Z1289" s="190"/>
      <c r="AA1289" s="190"/>
      <c r="AB1289" s="190"/>
      <c r="AC1289" s="190"/>
      <c r="AD1289" s="190"/>
      <c r="AE1289" s="190" t="s">
        <v>163</v>
      </c>
      <c r="AF1289" s="190"/>
      <c r="AG1289" s="190"/>
      <c r="AH1289" s="190"/>
      <c r="AI1289" s="190"/>
      <c r="AJ1289" s="190"/>
      <c r="AK1289" s="190"/>
      <c r="AL1289" s="190"/>
      <c r="AM1289" s="190" t="s">
        <v>124</v>
      </c>
      <c r="AN1289" s="190"/>
      <c r="AO1289" s="190"/>
      <c r="AP1289" s="190"/>
      <c r="AQ1289" s="190"/>
      <c r="AR1289" s="190"/>
      <c r="AS1289" s="190"/>
      <c r="AT1289" s="190"/>
      <c r="AV1289" s="292"/>
      <c r="AW1289" s="292"/>
      <c r="AX1289" s="292"/>
      <c r="AY1289" s="292"/>
      <c r="AZ1289" s="292"/>
      <c r="BA1289" s="292"/>
      <c r="BB1289" s="292"/>
      <c r="BC1289" s="292"/>
      <c r="BD1289" s="292"/>
      <c r="BE1289" s="292"/>
      <c r="BF1289" s="292"/>
      <c r="BG1289" s="292"/>
      <c r="BH1289" s="292"/>
      <c r="BI1289" s="292"/>
      <c r="BJ1289" s="292"/>
      <c r="BK1289" s="292"/>
      <c r="BL1289" s="292"/>
      <c r="BM1289" s="292"/>
      <c r="BN1289" s="292"/>
      <c r="BO1289" s="292"/>
      <c r="BP1289" s="292"/>
      <c r="BQ1289" s="292"/>
      <c r="BR1289" s="292"/>
      <c r="BS1289" s="292"/>
      <c r="BT1289" s="293"/>
      <c r="BU1289" s="293"/>
      <c r="BV1289" s="293"/>
      <c r="BW1289" s="293"/>
      <c r="BX1289" s="293"/>
      <c r="BY1289" s="293"/>
      <c r="BZ1289" s="293"/>
      <c r="CA1289" s="293"/>
      <c r="CB1289" s="293"/>
      <c r="CC1289" s="293"/>
      <c r="CD1289" s="293"/>
      <c r="CE1289" s="293"/>
      <c r="CF1289" s="293"/>
      <c r="CG1289" s="292"/>
      <c r="CH1289" s="292"/>
      <c r="CI1289" s="292"/>
      <c r="CJ1289" s="292"/>
      <c r="CK1289" s="292"/>
      <c r="CL1289" s="292"/>
      <c r="CM1289" s="292"/>
      <c r="CN1289" s="292"/>
    </row>
    <row r="1290" spans="4:92" ht="14.25" customHeight="1" x14ac:dyDescent="0.35">
      <c r="D1290" s="254"/>
      <c r="E1290" s="254"/>
      <c r="F1290" s="254"/>
      <c r="G1290" s="254"/>
      <c r="H1290" s="254"/>
      <c r="I1290" s="254"/>
      <c r="J1290" s="254"/>
      <c r="K1290" s="254"/>
      <c r="L1290" s="190"/>
      <c r="M1290" s="190"/>
      <c r="N1290" s="190"/>
      <c r="O1290" s="190"/>
      <c r="P1290" s="190"/>
      <c r="Q1290" s="190"/>
      <c r="R1290" s="190"/>
      <c r="S1290" s="190"/>
      <c r="T1290" s="190"/>
      <c r="U1290" s="190"/>
      <c r="V1290" s="190"/>
      <c r="W1290" s="190"/>
      <c r="X1290" s="190"/>
      <c r="Y1290" s="190"/>
      <c r="Z1290" s="190"/>
      <c r="AA1290" s="190"/>
      <c r="AB1290" s="190"/>
      <c r="AC1290" s="190"/>
      <c r="AD1290" s="190"/>
      <c r="AE1290" s="190"/>
      <c r="AF1290" s="190"/>
      <c r="AG1290" s="190"/>
      <c r="AH1290" s="190"/>
      <c r="AI1290" s="190"/>
      <c r="AJ1290" s="190"/>
      <c r="AK1290" s="190"/>
      <c r="AL1290" s="190"/>
      <c r="AM1290" s="190"/>
      <c r="AN1290" s="190"/>
      <c r="AO1290" s="190"/>
      <c r="AP1290" s="190"/>
      <c r="AQ1290" s="190"/>
      <c r="AR1290" s="190"/>
      <c r="AS1290" s="190"/>
      <c r="AT1290" s="190"/>
      <c r="AV1290" s="453" t="s">
        <v>338</v>
      </c>
      <c r="AW1290" s="453"/>
      <c r="AX1290" s="453"/>
      <c r="AY1290" s="453"/>
      <c r="AZ1290" s="453"/>
      <c r="BA1290" s="453"/>
      <c r="BB1290" s="453"/>
      <c r="BC1290" s="453"/>
      <c r="BD1290" s="453"/>
      <c r="BE1290" s="453"/>
      <c r="BF1290" s="453"/>
      <c r="BG1290" s="453"/>
      <c r="BH1290" s="453"/>
      <c r="BI1290" s="453"/>
      <c r="BJ1290" s="453"/>
      <c r="BK1290" s="453"/>
      <c r="BL1290" s="453"/>
      <c r="BM1290" s="453"/>
      <c r="BN1290" s="453"/>
      <c r="BO1290" s="453"/>
      <c r="BP1290" s="453"/>
      <c r="BQ1290" s="453"/>
      <c r="BR1290" s="453"/>
      <c r="BS1290" s="453"/>
      <c r="BT1290" s="451">
        <v>33</v>
      </c>
      <c r="BU1290" s="451"/>
      <c r="BV1290" s="451"/>
      <c r="BW1290" s="451"/>
      <c r="BX1290" s="451"/>
      <c r="BY1290" s="451"/>
      <c r="BZ1290" s="451"/>
      <c r="CA1290" s="451"/>
      <c r="CB1290" s="451"/>
      <c r="CC1290" s="451"/>
      <c r="CD1290" s="451"/>
      <c r="CE1290" s="451"/>
      <c r="CF1290" s="451"/>
      <c r="CG1290" s="309">
        <f>+BT1290/$BT$1294*100</f>
        <v>1.7656500802568218</v>
      </c>
      <c r="CH1290" s="309"/>
      <c r="CI1290" s="309"/>
      <c r="CJ1290" s="309"/>
      <c r="CK1290" s="309"/>
      <c r="CL1290" s="309"/>
      <c r="CM1290" s="309"/>
      <c r="CN1290" s="309"/>
    </row>
    <row r="1291" spans="4:92" ht="14.25" customHeight="1" x14ac:dyDescent="0.35">
      <c r="D1291" s="360" t="s">
        <v>122</v>
      </c>
      <c r="E1291" s="360"/>
      <c r="F1291" s="360"/>
      <c r="G1291" s="360"/>
      <c r="H1291" s="360"/>
      <c r="I1291" s="360"/>
      <c r="J1291" s="360"/>
      <c r="K1291" s="360"/>
      <c r="L1291" s="360">
        <v>0</v>
      </c>
      <c r="M1291" s="360"/>
      <c r="N1291" s="360"/>
      <c r="O1291" s="360"/>
      <c r="P1291" s="360"/>
      <c r="Q1291" s="360"/>
      <c r="R1291" s="360"/>
      <c r="S1291" s="360"/>
      <c r="T1291" s="360"/>
      <c r="U1291" s="360"/>
      <c r="V1291" s="609">
        <v>967</v>
      </c>
      <c r="W1291" s="609"/>
      <c r="X1291" s="609"/>
      <c r="Y1291" s="609"/>
      <c r="Z1291" s="609"/>
      <c r="AA1291" s="609"/>
      <c r="AB1291" s="609"/>
      <c r="AC1291" s="609"/>
      <c r="AD1291" s="609"/>
      <c r="AE1291" s="609">
        <v>859</v>
      </c>
      <c r="AF1291" s="609"/>
      <c r="AG1291" s="609"/>
      <c r="AH1291" s="609"/>
      <c r="AI1291" s="609"/>
      <c r="AJ1291" s="609"/>
      <c r="AK1291" s="609"/>
      <c r="AL1291" s="609"/>
      <c r="AM1291" s="610">
        <f>SUM(L1291:AL1291)</f>
        <v>1826</v>
      </c>
      <c r="AN1291" s="610"/>
      <c r="AO1291" s="610"/>
      <c r="AP1291" s="610"/>
      <c r="AQ1291" s="610"/>
      <c r="AR1291" s="610"/>
      <c r="AS1291" s="610"/>
      <c r="AT1291" s="610"/>
      <c r="AV1291" s="453" t="s">
        <v>339</v>
      </c>
      <c r="AW1291" s="453"/>
      <c r="AX1291" s="453"/>
      <c r="AY1291" s="453"/>
      <c r="AZ1291" s="453"/>
      <c r="BA1291" s="453"/>
      <c r="BB1291" s="453"/>
      <c r="BC1291" s="453"/>
      <c r="BD1291" s="453"/>
      <c r="BE1291" s="453"/>
      <c r="BF1291" s="453"/>
      <c r="BG1291" s="453"/>
      <c r="BH1291" s="453"/>
      <c r="BI1291" s="453"/>
      <c r="BJ1291" s="453"/>
      <c r="BK1291" s="453"/>
      <c r="BL1291" s="453"/>
      <c r="BM1291" s="453"/>
      <c r="BN1291" s="453"/>
      <c r="BO1291" s="453"/>
      <c r="BP1291" s="453"/>
      <c r="BQ1291" s="453"/>
      <c r="BR1291" s="453"/>
      <c r="BS1291" s="453"/>
      <c r="BT1291" s="451">
        <v>144</v>
      </c>
      <c r="BU1291" s="451"/>
      <c r="BV1291" s="451"/>
      <c r="BW1291" s="451"/>
      <c r="BX1291" s="451"/>
      <c r="BY1291" s="451"/>
      <c r="BZ1291" s="451"/>
      <c r="CA1291" s="451"/>
      <c r="CB1291" s="451"/>
      <c r="CC1291" s="451"/>
      <c r="CD1291" s="451"/>
      <c r="CE1291" s="451"/>
      <c r="CF1291" s="451"/>
      <c r="CG1291" s="309">
        <f t="shared" ref="CG1291:CG1293" si="37">+BT1291/$BT$1294*100</f>
        <v>7.7046548956661312</v>
      </c>
      <c r="CH1291" s="309"/>
      <c r="CI1291" s="309"/>
      <c r="CJ1291" s="309"/>
      <c r="CK1291" s="309"/>
      <c r="CL1291" s="309"/>
      <c r="CM1291" s="309"/>
      <c r="CN1291" s="309"/>
    </row>
    <row r="1292" spans="4:92" ht="14.25" customHeight="1" x14ac:dyDescent="0.35">
      <c r="D1292" s="360" t="s">
        <v>111</v>
      </c>
      <c r="E1292" s="360"/>
      <c r="F1292" s="360"/>
      <c r="G1292" s="360"/>
      <c r="H1292" s="360"/>
      <c r="I1292" s="360"/>
      <c r="J1292" s="360"/>
      <c r="K1292" s="360"/>
      <c r="L1292" s="360">
        <v>0</v>
      </c>
      <c r="M1292" s="360"/>
      <c r="N1292" s="360"/>
      <c r="O1292" s="360"/>
      <c r="P1292" s="360"/>
      <c r="Q1292" s="360"/>
      <c r="R1292" s="360"/>
      <c r="S1292" s="360"/>
      <c r="T1292" s="360"/>
      <c r="U1292" s="360"/>
      <c r="V1292" s="609">
        <v>5</v>
      </c>
      <c r="W1292" s="609"/>
      <c r="X1292" s="609"/>
      <c r="Y1292" s="609"/>
      <c r="Z1292" s="609"/>
      <c r="AA1292" s="609"/>
      <c r="AB1292" s="609"/>
      <c r="AC1292" s="609"/>
      <c r="AD1292" s="609"/>
      <c r="AE1292" s="609">
        <v>8</v>
      </c>
      <c r="AF1292" s="609"/>
      <c r="AG1292" s="609"/>
      <c r="AH1292" s="609"/>
      <c r="AI1292" s="609"/>
      <c r="AJ1292" s="609"/>
      <c r="AK1292" s="609"/>
      <c r="AL1292" s="609"/>
      <c r="AM1292" s="610">
        <f t="shared" ref="AM1292:AM1294" si="38">SUM(L1292:AL1292)</f>
        <v>13</v>
      </c>
      <c r="AN1292" s="610"/>
      <c r="AO1292" s="610"/>
      <c r="AP1292" s="610"/>
      <c r="AQ1292" s="610"/>
      <c r="AR1292" s="610"/>
      <c r="AS1292" s="610"/>
      <c r="AT1292" s="610"/>
      <c r="AV1292" s="453" t="s">
        <v>340</v>
      </c>
      <c r="AW1292" s="453"/>
      <c r="AX1292" s="453"/>
      <c r="AY1292" s="453"/>
      <c r="AZ1292" s="453"/>
      <c r="BA1292" s="453"/>
      <c r="BB1292" s="453"/>
      <c r="BC1292" s="453"/>
      <c r="BD1292" s="453"/>
      <c r="BE1292" s="453"/>
      <c r="BF1292" s="453"/>
      <c r="BG1292" s="453"/>
      <c r="BH1292" s="453"/>
      <c r="BI1292" s="453"/>
      <c r="BJ1292" s="453"/>
      <c r="BK1292" s="453"/>
      <c r="BL1292" s="453"/>
      <c r="BM1292" s="453"/>
      <c r="BN1292" s="453"/>
      <c r="BO1292" s="453"/>
      <c r="BP1292" s="453"/>
      <c r="BQ1292" s="453"/>
      <c r="BR1292" s="453"/>
      <c r="BS1292" s="453"/>
      <c r="BT1292" s="451">
        <v>225</v>
      </c>
      <c r="BU1292" s="451"/>
      <c r="BV1292" s="451"/>
      <c r="BW1292" s="451"/>
      <c r="BX1292" s="451"/>
      <c r="BY1292" s="451"/>
      <c r="BZ1292" s="451"/>
      <c r="CA1292" s="451"/>
      <c r="CB1292" s="451"/>
      <c r="CC1292" s="451"/>
      <c r="CD1292" s="451"/>
      <c r="CE1292" s="451"/>
      <c r="CF1292" s="451"/>
      <c r="CG1292" s="309">
        <f t="shared" si="37"/>
        <v>12.038523274478331</v>
      </c>
      <c r="CH1292" s="309"/>
      <c r="CI1292" s="309"/>
      <c r="CJ1292" s="309"/>
      <c r="CK1292" s="309"/>
      <c r="CL1292" s="309"/>
      <c r="CM1292" s="309"/>
      <c r="CN1292" s="309"/>
    </row>
    <row r="1293" spans="4:92" ht="14.25" customHeight="1" x14ac:dyDescent="0.35">
      <c r="D1293" s="360" t="s">
        <v>237</v>
      </c>
      <c r="E1293" s="360"/>
      <c r="F1293" s="360"/>
      <c r="G1293" s="360"/>
      <c r="H1293" s="360"/>
      <c r="I1293" s="360"/>
      <c r="J1293" s="360"/>
      <c r="K1293" s="360"/>
      <c r="L1293" s="360">
        <v>0</v>
      </c>
      <c r="M1293" s="360"/>
      <c r="N1293" s="360"/>
      <c r="O1293" s="360"/>
      <c r="P1293" s="360"/>
      <c r="Q1293" s="360"/>
      <c r="R1293" s="360"/>
      <c r="S1293" s="360"/>
      <c r="T1293" s="360"/>
      <c r="U1293" s="360"/>
      <c r="V1293" s="609">
        <v>22</v>
      </c>
      <c r="W1293" s="609"/>
      <c r="X1293" s="609"/>
      <c r="Y1293" s="609"/>
      <c r="Z1293" s="609"/>
      <c r="AA1293" s="609"/>
      <c r="AB1293" s="609"/>
      <c r="AC1293" s="609"/>
      <c r="AD1293" s="609"/>
      <c r="AE1293" s="609">
        <v>14</v>
      </c>
      <c r="AF1293" s="609"/>
      <c r="AG1293" s="609"/>
      <c r="AH1293" s="609"/>
      <c r="AI1293" s="609"/>
      <c r="AJ1293" s="609"/>
      <c r="AK1293" s="609"/>
      <c r="AL1293" s="609"/>
      <c r="AM1293" s="610">
        <f t="shared" si="38"/>
        <v>36</v>
      </c>
      <c r="AN1293" s="610"/>
      <c r="AO1293" s="610"/>
      <c r="AP1293" s="610"/>
      <c r="AQ1293" s="610"/>
      <c r="AR1293" s="610"/>
      <c r="AS1293" s="610"/>
      <c r="AT1293" s="610"/>
      <c r="AV1293" s="453" t="s">
        <v>341</v>
      </c>
      <c r="AW1293" s="453"/>
      <c r="AX1293" s="453"/>
      <c r="AY1293" s="453"/>
      <c r="AZ1293" s="453"/>
      <c r="BA1293" s="453"/>
      <c r="BB1293" s="453"/>
      <c r="BC1293" s="453"/>
      <c r="BD1293" s="453"/>
      <c r="BE1293" s="453"/>
      <c r="BF1293" s="453"/>
      <c r="BG1293" s="453"/>
      <c r="BH1293" s="453"/>
      <c r="BI1293" s="453"/>
      <c r="BJ1293" s="453"/>
      <c r="BK1293" s="453"/>
      <c r="BL1293" s="453"/>
      <c r="BM1293" s="453"/>
      <c r="BN1293" s="453"/>
      <c r="BO1293" s="453"/>
      <c r="BP1293" s="453"/>
      <c r="BQ1293" s="453"/>
      <c r="BR1293" s="453"/>
      <c r="BS1293" s="453"/>
      <c r="BT1293" s="451">
        <v>1467</v>
      </c>
      <c r="BU1293" s="451"/>
      <c r="BV1293" s="451"/>
      <c r="BW1293" s="451"/>
      <c r="BX1293" s="451"/>
      <c r="BY1293" s="451"/>
      <c r="BZ1293" s="451"/>
      <c r="CA1293" s="451"/>
      <c r="CB1293" s="451"/>
      <c r="CC1293" s="451"/>
      <c r="CD1293" s="451"/>
      <c r="CE1293" s="451"/>
      <c r="CF1293" s="451"/>
      <c r="CG1293" s="309">
        <f t="shared" si="37"/>
        <v>78.49117174959872</v>
      </c>
      <c r="CH1293" s="309"/>
      <c r="CI1293" s="309"/>
      <c r="CJ1293" s="309"/>
      <c r="CK1293" s="309"/>
      <c r="CL1293" s="309"/>
      <c r="CM1293" s="309"/>
      <c r="CN1293" s="309"/>
    </row>
    <row r="1294" spans="4:92" ht="14.25" customHeight="1" x14ac:dyDescent="0.35">
      <c r="D1294" s="360" t="s">
        <v>1339</v>
      </c>
      <c r="E1294" s="360"/>
      <c r="F1294" s="360"/>
      <c r="G1294" s="360"/>
      <c r="H1294" s="360"/>
      <c r="I1294" s="360"/>
      <c r="J1294" s="360"/>
      <c r="K1294" s="360"/>
      <c r="L1294" s="360">
        <v>0</v>
      </c>
      <c r="M1294" s="360"/>
      <c r="N1294" s="360"/>
      <c r="O1294" s="360"/>
      <c r="P1294" s="360"/>
      <c r="Q1294" s="360"/>
      <c r="R1294" s="360"/>
      <c r="S1294" s="360"/>
      <c r="T1294" s="360"/>
      <c r="U1294" s="360"/>
      <c r="V1294" s="609">
        <v>4</v>
      </c>
      <c r="W1294" s="609"/>
      <c r="X1294" s="609"/>
      <c r="Y1294" s="609"/>
      <c r="Z1294" s="609"/>
      <c r="AA1294" s="609"/>
      <c r="AB1294" s="609"/>
      <c r="AC1294" s="609"/>
      <c r="AD1294" s="609"/>
      <c r="AE1294" s="609">
        <v>0</v>
      </c>
      <c r="AF1294" s="609"/>
      <c r="AG1294" s="609"/>
      <c r="AH1294" s="609"/>
      <c r="AI1294" s="609"/>
      <c r="AJ1294" s="609"/>
      <c r="AK1294" s="609"/>
      <c r="AL1294" s="609"/>
      <c r="AM1294" s="610">
        <f t="shared" si="38"/>
        <v>4</v>
      </c>
      <c r="AN1294" s="610"/>
      <c r="AO1294" s="610"/>
      <c r="AP1294" s="610"/>
      <c r="AQ1294" s="610"/>
      <c r="AR1294" s="610"/>
      <c r="AS1294" s="610"/>
      <c r="AT1294" s="610"/>
      <c r="AV1294" s="477" t="s">
        <v>2176</v>
      </c>
      <c r="AW1294" s="477"/>
      <c r="AX1294" s="477"/>
      <c r="AY1294" s="477"/>
      <c r="AZ1294" s="477"/>
      <c r="BA1294" s="477"/>
      <c r="BB1294" s="477"/>
      <c r="BC1294" s="477"/>
      <c r="BD1294" s="477"/>
      <c r="BE1294" s="477"/>
      <c r="BF1294" s="477"/>
      <c r="BG1294" s="477"/>
      <c r="BH1294" s="477"/>
      <c r="BI1294" s="477"/>
      <c r="BJ1294" s="477"/>
      <c r="BK1294" s="477"/>
      <c r="BL1294" s="477"/>
      <c r="BM1294" s="477"/>
      <c r="BN1294" s="477"/>
      <c r="BO1294" s="477"/>
      <c r="BP1294" s="477"/>
      <c r="BQ1294" s="477"/>
      <c r="BR1294" s="477"/>
      <c r="BS1294" s="477"/>
      <c r="BT1294" s="452">
        <f>SUM(BT1290:CF1293)</f>
        <v>1869</v>
      </c>
      <c r="BU1294" s="452"/>
      <c r="BV1294" s="452"/>
      <c r="BW1294" s="452"/>
      <c r="BX1294" s="452"/>
      <c r="BY1294" s="452"/>
      <c r="BZ1294" s="452"/>
      <c r="CA1294" s="452"/>
      <c r="CB1294" s="452"/>
      <c r="CC1294" s="452"/>
      <c r="CD1294" s="452"/>
      <c r="CE1294" s="452"/>
      <c r="CF1294" s="452"/>
      <c r="CG1294" s="477">
        <v>100</v>
      </c>
      <c r="CH1294" s="477"/>
      <c r="CI1294" s="477"/>
      <c r="CJ1294" s="477"/>
      <c r="CK1294" s="477"/>
      <c r="CL1294" s="477"/>
      <c r="CM1294" s="477"/>
      <c r="CN1294" s="477"/>
    </row>
    <row r="1295" spans="4:92" ht="14.25" customHeight="1" x14ac:dyDescent="0.35">
      <c r="D1295" s="161" t="s">
        <v>2178</v>
      </c>
      <c r="E1295" s="161"/>
      <c r="F1295" s="161"/>
      <c r="G1295" s="161"/>
      <c r="H1295" s="161"/>
      <c r="I1295" s="161"/>
      <c r="J1295" s="161"/>
      <c r="K1295" s="161"/>
      <c r="L1295" s="161"/>
      <c r="M1295" s="161"/>
      <c r="N1295" s="161"/>
      <c r="O1295" s="161"/>
      <c r="P1295" s="161"/>
      <c r="Q1295" s="161"/>
      <c r="R1295" s="161"/>
      <c r="S1295" s="161"/>
      <c r="T1295" s="161"/>
      <c r="U1295" s="161"/>
      <c r="V1295" s="161"/>
      <c r="W1295" s="161"/>
      <c r="X1295" s="161"/>
      <c r="Y1295" s="161"/>
      <c r="Z1295" s="161"/>
      <c r="AA1295" s="161"/>
      <c r="AB1295" s="161"/>
      <c r="AC1295" s="161"/>
      <c r="AD1295" s="161"/>
      <c r="AE1295" s="161"/>
      <c r="AF1295" s="161"/>
      <c r="AG1295" s="161"/>
      <c r="AH1295" s="161"/>
      <c r="AI1295" s="161"/>
      <c r="AJ1295" s="161"/>
      <c r="AK1295" s="161"/>
      <c r="AL1295" s="161"/>
      <c r="AM1295" s="161"/>
      <c r="AN1295" s="161"/>
      <c r="AO1295" s="161"/>
      <c r="AP1295" s="161"/>
      <c r="AQ1295" s="161"/>
      <c r="AR1295" s="161"/>
      <c r="AS1295" s="161"/>
      <c r="AT1295" s="161"/>
      <c r="AV1295" s="161" t="s">
        <v>2179</v>
      </c>
      <c r="AW1295" s="161"/>
      <c r="AX1295" s="161"/>
      <c r="AY1295" s="161"/>
      <c r="AZ1295" s="161"/>
      <c r="BA1295" s="161"/>
      <c r="BB1295" s="161"/>
      <c r="BC1295" s="161"/>
      <c r="BD1295" s="161"/>
      <c r="BE1295" s="161"/>
      <c r="BF1295" s="161"/>
      <c r="BG1295" s="161"/>
      <c r="BH1295" s="161"/>
      <c r="BI1295" s="161"/>
      <c r="BJ1295" s="161"/>
      <c r="BK1295" s="161"/>
      <c r="BL1295" s="161"/>
      <c r="BM1295" s="161"/>
      <c r="BN1295" s="161"/>
      <c r="BO1295" s="161"/>
      <c r="BP1295" s="161"/>
      <c r="BQ1295" s="161"/>
      <c r="BR1295" s="161"/>
      <c r="BS1295" s="161"/>
      <c r="BT1295" s="161"/>
      <c r="BU1295" s="161"/>
      <c r="BV1295" s="161"/>
      <c r="BW1295" s="161"/>
      <c r="BX1295" s="161"/>
      <c r="BY1295" s="161"/>
      <c r="BZ1295" s="161"/>
      <c r="CA1295" s="161"/>
      <c r="CB1295" s="161"/>
      <c r="CC1295" s="161"/>
      <c r="CD1295" s="161"/>
      <c r="CE1295" s="161"/>
      <c r="CF1295" s="161"/>
      <c r="CG1295" s="161"/>
      <c r="CH1295" s="161"/>
      <c r="CI1295" s="161"/>
      <c r="CJ1295" s="161"/>
      <c r="CK1295" s="161"/>
      <c r="CL1295" s="161"/>
      <c r="CM1295" s="161"/>
      <c r="CN1295" s="161"/>
    </row>
    <row r="1296" spans="4:92" ht="14.25" customHeight="1" x14ac:dyDescent="0.35"/>
    <row r="1297" spans="4:92" ht="14.25" customHeight="1" x14ac:dyDescent="0.35">
      <c r="D1297" s="242" t="s">
        <v>1341</v>
      </c>
      <c r="E1297" s="242"/>
      <c r="F1297" s="242"/>
      <c r="G1297" s="242"/>
      <c r="H1297" s="242"/>
      <c r="I1297" s="242"/>
      <c r="J1297" s="242"/>
      <c r="K1297" s="242"/>
      <c r="L1297" s="242"/>
      <c r="M1297" s="242"/>
      <c r="N1297" s="242"/>
      <c r="O1297" s="242"/>
      <c r="P1297" s="242"/>
      <c r="Q1297" s="242"/>
      <c r="R1297" s="242"/>
      <c r="S1297" s="242"/>
      <c r="T1297" s="242"/>
      <c r="U1297" s="242"/>
      <c r="V1297" s="242"/>
      <c r="W1297" s="242"/>
      <c r="X1297" s="242"/>
      <c r="Y1297" s="242"/>
      <c r="Z1297" s="242"/>
      <c r="AA1297" s="242"/>
      <c r="AB1297" s="242"/>
      <c r="AC1297" s="242"/>
      <c r="AD1297" s="242"/>
      <c r="AE1297" s="242"/>
      <c r="AF1297" s="242"/>
      <c r="AG1297" s="242"/>
      <c r="AH1297" s="242"/>
      <c r="AI1297" s="242"/>
      <c r="AJ1297" s="242"/>
      <c r="AK1297" s="242"/>
      <c r="AL1297" s="242"/>
      <c r="AM1297" s="242"/>
      <c r="AN1297" s="242"/>
      <c r="AO1297" s="242"/>
      <c r="AP1297" s="242"/>
      <c r="AQ1297" s="242"/>
      <c r="AR1297" s="242"/>
      <c r="AS1297" s="242"/>
      <c r="AT1297" s="242"/>
      <c r="AV1297" s="235" t="s">
        <v>2177</v>
      </c>
      <c r="AW1297" s="235"/>
      <c r="AX1297" s="235"/>
      <c r="AY1297" s="235"/>
      <c r="AZ1297" s="235"/>
      <c r="BA1297" s="235"/>
      <c r="BB1297" s="235"/>
      <c r="BC1297" s="235"/>
      <c r="BD1297" s="235"/>
      <c r="BE1297" s="235"/>
      <c r="BF1297" s="235"/>
      <c r="BG1297" s="235"/>
      <c r="BH1297" s="235"/>
      <c r="BI1297" s="235"/>
      <c r="BJ1297" s="235"/>
      <c r="BK1297" s="235"/>
      <c r="BL1297" s="235"/>
      <c r="BM1297" s="235"/>
      <c r="BN1297" s="235"/>
      <c r="BO1297" s="235"/>
      <c r="BP1297" s="235"/>
      <c r="BQ1297" s="235"/>
      <c r="BR1297" s="235"/>
      <c r="BS1297" s="235"/>
      <c r="BT1297" s="235"/>
      <c r="BU1297" s="235"/>
      <c r="BV1297" s="235"/>
      <c r="BW1297" s="235"/>
      <c r="BX1297" s="235"/>
      <c r="BY1297" s="235"/>
      <c r="BZ1297" s="235"/>
      <c r="CA1297" s="235"/>
      <c r="CB1297" s="235"/>
      <c r="CC1297" s="235"/>
      <c r="CD1297" s="235"/>
      <c r="CE1297" s="235"/>
      <c r="CF1297" s="235"/>
      <c r="CG1297" s="235"/>
      <c r="CH1297" s="235"/>
      <c r="CI1297" s="235"/>
      <c r="CJ1297" s="235"/>
      <c r="CK1297" s="235"/>
      <c r="CL1297" s="235"/>
      <c r="CM1297" s="235"/>
      <c r="CN1297" s="235"/>
    </row>
    <row r="1298" spans="4:92" ht="14.25" customHeight="1" x14ac:dyDescent="0.35">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262"/>
      <c r="AE1298" s="262"/>
      <c r="AF1298" s="262"/>
      <c r="AG1298" s="262"/>
      <c r="AH1298" s="262"/>
      <c r="AI1298" s="262"/>
      <c r="AJ1298" s="262"/>
      <c r="AK1298" s="262"/>
      <c r="AL1298" s="262"/>
      <c r="AM1298" s="262"/>
      <c r="AN1298" s="262"/>
      <c r="AO1298" s="262"/>
      <c r="AP1298" s="262"/>
      <c r="AQ1298" s="262"/>
      <c r="AR1298" s="262"/>
      <c r="AS1298" s="262"/>
      <c r="AT1298" s="262"/>
      <c r="AV1298" s="235"/>
      <c r="AW1298" s="235"/>
      <c r="AX1298" s="235"/>
      <c r="AY1298" s="235"/>
      <c r="AZ1298" s="235"/>
      <c r="BA1298" s="235"/>
      <c r="BB1298" s="235"/>
      <c r="BC1298" s="235"/>
      <c r="BD1298" s="235"/>
      <c r="BE1298" s="235"/>
      <c r="BF1298" s="235"/>
      <c r="BG1298" s="235"/>
      <c r="BH1298" s="235"/>
      <c r="BI1298" s="235"/>
      <c r="BJ1298" s="235"/>
      <c r="BK1298" s="235"/>
      <c r="BL1298" s="235"/>
      <c r="BM1298" s="235"/>
      <c r="BN1298" s="235"/>
      <c r="BO1298" s="235"/>
      <c r="BP1298" s="235"/>
      <c r="BQ1298" s="235"/>
      <c r="BR1298" s="235"/>
      <c r="BS1298" s="235"/>
      <c r="BT1298" s="235"/>
      <c r="BU1298" s="235"/>
      <c r="BV1298" s="235"/>
      <c r="BW1298" s="235"/>
      <c r="BX1298" s="235"/>
      <c r="BY1298" s="235"/>
      <c r="BZ1298" s="235"/>
      <c r="CA1298" s="235"/>
      <c r="CB1298" s="235"/>
      <c r="CC1298" s="235"/>
      <c r="CD1298" s="235"/>
      <c r="CE1298" s="235"/>
      <c r="CF1298" s="235"/>
      <c r="CG1298" s="235"/>
      <c r="CH1298" s="235"/>
      <c r="CI1298" s="235"/>
      <c r="CJ1298" s="235"/>
      <c r="CK1298" s="235"/>
      <c r="CL1298" s="235"/>
      <c r="CM1298" s="235"/>
      <c r="CN1298" s="235"/>
    </row>
    <row r="1299" spans="4:92" ht="14.25" customHeight="1" x14ac:dyDescent="0.35">
      <c r="D1299" s="231" t="s">
        <v>334</v>
      </c>
      <c r="E1299" s="232"/>
      <c r="F1299" s="232"/>
      <c r="G1299" s="232"/>
      <c r="H1299" s="232"/>
      <c r="I1299" s="232"/>
      <c r="J1299" s="232"/>
      <c r="K1299" s="232"/>
      <c r="L1299" s="232"/>
      <c r="M1299" s="232"/>
      <c r="N1299" s="232"/>
      <c r="O1299" s="232"/>
      <c r="P1299" s="232"/>
      <c r="Q1299" s="232"/>
      <c r="R1299" s="232"/>
      <c r="S1299" s="232"/>
      <c r="T1299" s="232"/>
      <c r="U1299" s="232"/>
      <c r="V1299" s="232"/>
      <c r="W1299" s="232"/>
      <c r="X1299" s="232"/>
      <c r="Y1299" s="232"/>
      <c r="Z1299" s="232"/>
      <c r="AA1299" s="232"/>
      <c r="AB1299" s="232"/>
      <c r="AC1299" s="232"/>
      <c r="AD1299" s="232"/>
      <c r="AE1299" s="232"/>
      <c r="AF1299" s="233"/>
      <c r="AG1299" s="190" t="s">
        <v>335</v>
      </c>
      <c r="AH1299" s="190"/>
      <c r="AI1299" s="190"/>
      <c r="AJ1299" s="190"/>
      <c r="AK1299" s="190"/>
      <c r="AL1299" s="190"/>
      <c r="AM1299" s="190"/>
      <c r="AN1299" s="190"/>
      <c r="AO1299" s="190"/>
      <c r="AP1299" s="190"/>
      <c r="AQ1299" s="190"/>
      <c r="AR1299" s="190"/>
      <c r="AS1299" s="190"/>
      <c r="AT1299" s="190"/>
      <c r="AV1299" s="190" t="s">
        <v>334</v>
      </c>
      <c r="AW1299" s="190"/>
      <c r="AX1299" s="190"/>
      <c r="AY1299" s="190"/>
      <c r="AZ1299" s="190"/>
      <c r="BA1299" s="190"/>
      <c r="BB1299" s="190"/>
      <c r="BC1299" s="190"/>
      <c r="BD1299" s="190"/>
      <c r="BE1299" s="190"/>
      <c r="BF1299" s="190"/>
      <c r="BG1299" s="190"/>
      <c r="BH1299" s="190"/>
      <c r="BI1299" s="190"/>
      <c r="BJ1299" s="190"/>
      <c r="BK1299" s="190"/>
      <c r="BL1299" s="190"/>
      <c r="BM1299" s="190"/>
      <c r="BN1299" s="190"/>
      <c r="BO1299" s="190"/>
      <c r="BP1299" s="190"/>
      <c r="BQ1299" s="190"/>
      <c r="BR1299" s="190"/>
      <c r="BS1299" s="190"/>
      <c r="BT1299" s="190"/>
      <c r="BU1299" s="190"/>
      <c r="BV1299" s="190"/>
      <c r="BW1299" s="190"/>
      <c r="BX1299" s="190"/>
      <c r="BY1299" s="190"/>
      <c r="BZ1299" s="190"/>
      <c r="CA1299" s="190"/>
      <c r="CB1299" s="190"/>
      <c r="CC1299" s="190"/>
      <c r="CD1299" s="190" t="s">
        <v>335</v>
      </c>
      <c r="CE1299" s="190"/>
      <c r="CF1299" s="190"/>
      <c r="CG1299" s="190"/>
      <c r="CH1299" s="190"/>
      <c r="CI1299" s="190"/>
      <c r="CJ1299" s="190"/>
      <c r="CK1299" s="190"/>
      <c r="CL1299" s="190"/>
      <c r="CM1299" s="190"/>
      <c r="CN1299" s="190"/>
    </row>
    <row r="1300" spans="4:92" ht="14.25" customHeight="1" x14ac:dyDescent="0.35">
      <c r="D1300" s="236"/>
      <c r="E1300" s="237"/>
      <c r="F1300" s="237"/>
      <c r="G1300" s="237"/>
      <c r="H1300" s="237"/>
      <c r="I1300" s="237"/>
      <c r="J1300" s="237"/>
      <c r="K1300" s="237"/>
      <c r="L1300" s="237"/>
      <c r="M1300" s="237"/>
      <c r="N1300" s="237"/>
      <c r="O1300" s="237"/>
      <c r="P1300" s="237"/>
      <c r="Q1300" s="237"/>
      <c r="R1300" s="237"/>
      <c r="S1300" s="237"/>
      <c r="T1300" s="237"/>
      <c r="U1300" s="237"/>
      <c r="V1300" s="237"/>
      <c r="W1300" s="237"/>
      <c r="X1300" s="237"/>
      <c r="Y1300" s="237"/>
      <c r="Z1300" s="237"/>
      <c r="AA1300" s="237"/>
      <c r="AB1300" s="237"/>
      <c r="AC1300" s="237"/>
      <c r="AD1300" s="237"/>
      <c r="AE1300" s="237"/>
      <c r="AF1300" s="238"/>
      <c r="AG1300" s="190" t="s">
        <v>124</v>
      </c>
      <c r="AH1300" s="190"/>
      <c r="AI1300" s="190"/>
      <c r="AJ1300" s="190"/>
      <c r="AK1300" s="265" t="s">
        <v>1342</v>
      </c>
      <c r="AL1300" s="266"/>
      <c r="AM1300" s="266"/>
      <c r="AN1300" s="266"/>
      <c r="AO1300" s="190" t="s">
        <v>1343</v>
      </c>
      <c r="AP1300" s="190"/>
      <c r="AQ1300" s="190"/>
      <c r="AR1300" s="265" t="s">
        <v>115</v>
      </c>
      <c r="AS1300" s="266"/>
      <c r="AT1300" s="267"/>
      <c r="AV1300" s="190"/>
      <c r="AW1300" s="190"/>
      <c r="AX1300" s="190"/>
      <c r="AY1300" s="190"/>
      <c r="AZ1300" s="190"/>
      <c r="BA1300" s="190"/>
      <c r="BB1300" s="190"/>
      <c r="BC1300" s="190"/>
      <c r="BD1300" s="190"/>
      <c r="BE1300" s="190"/>
      <c r="BF1300" s="190"/>
      <c r="BG1300" s="190"/>
      <c r="BH1300" s="190"/>
      <c r="BI1300" s="190"/>
      <c r="BJ1300" s="190"/>
      <c r="BK1300" s="190"/>
      <c r="BL1300" s="190"/>
      <c r="BM1300" s="190"/>
      <c r="BN1300" s="190"/>
      <c r="BO1300" s="190"/>
      <c r="BP1300" s="190"/>
      <c r="BQ1300" s="190"/>
      <c r="BR1300" s="190"/>
      <c r="BS1300" s="190"/>
      <c r="BT1300" s="190"/>
      <c r="BU1300" s="190"/>
      <c r="BV1300" s="190"/>
      <c r="BW1300" s="190"/>
      <c r="BX1300" s="190"/>
      <c r="BY1300" s="190"/>
      <c r="BZ1300" s="190"/>
      <c r="CA1300" s="190"/>
      <c r="CB1300" s="190"/>
      <c r="CC1300" s="190"/>
      <c r="CD1300" s="190"/>
      <c r="CE1300" s="190"/>
      <c r="CF1300" s="190"/>
      <c r="CG1300" s="190"/>
      <c r="CH1300" s="190"/>
      <c r="CI1300" s="190"/>
      <c r="CJ1300" s="190"/>
      <c r="CK1300" s="190"/>
      <c r="CL1300" s="190"/>
      <c r="CM1300" s="190"/>
      <c r="CN1300" s="190"/>
    </row>
    <row r="1301" spans="4:92" ht="14.25" customHeight="1" x14ac:dyDescent="0.35">
      <c r="D1301" s="448" t="s">
        <v>1344</v>
      </c>
      <c r="E1301" s="449"/>
      <c r="F1301" s="449"/>
      <c r="G1301" s="449"/>
      <c r="H1301" s="449"/>
      <c r="I1301" s="449"/>
      <c r="J1301" s="449"/>
      <c r="K1301" s="449"/>
      <c r="L1301" s="449"/>
      <c r="M1301" s="449"/>
      <c r="N1301" s="449"/>
      <c r="O1301" s="449"/>
      <c r="P1301" s="449"/>
      <c r="Q1301" s="449"/>
      <c r="R1301" s="449"/>
      <c r="S1301" s="449"/>
      <c r="T1301" s="449"/>
      <c r="U1301" s="449"/>
      <c r="V1301" s="449"/>
      <c r="W1301" s="449"/>
      <c r="X1301" s="449"/>
      <c r="Y1301" s="449"/>
      <c r="Z1301" s="449"/>
      <c r="AA1301" s="449"/>
      <c r="AB1301" s="449"/>
      <c r="AC1301" s="449"/>
      <c r="AD1301" s="449"/>
      <c r="AE1301" s="449"/>
      <c r="AF1301" s="450"/>
      <c r="AG1301" s="165">
        <f>SUM(AK1301:AT1301)</f>
        <v>5</v>
      </c>
      <c r="AH1301" s="165"/>
      <c r="AI1301" s="165"/>
      <c r="AJ1301" s="165"/>
      <c r="AK1301" s="165">
        <v>0</v>
      </c>
      <c r="AL1301" s="165"/>
      <c r="AM1301" s="165"/>
      <c r="AN1301" s="165"/>
      <c r="AO1301" s="165">
        <v>3</v>
      </c>
      <c r="AP1301" s="165"/>
      <c r="AQ1301" s="165"/>
      <c r="AR1301" s="165">
        <v>2</v>
      </c>
      <c r="AS1301" s="165"/>
      <c r="AT1301" s="165"/>
      <c r="AV1301" s="188" t="s">
        <v>1350</v>
      </c>
      <c r="AW1301" s="188"/>
      <c r="AX1301" s="188"/>
      <c r="AY1301" s="188"/>
      <c r="AZ1301" s="188"/>
      <c r="BA1301" s="188"/>
      <c r="BB1301" s="188"/>
      <c r="BC1301" s="188"/>
      <c r="BD1301" s="188"/>
      <c r="BE1301" s="188"/>
      <c r="BF1301" s="188"/>
      <c r="BG1301" s="188"/>
      <c r="BH1301" s="188"/>
      <c r="BI1301" s="188"/>
      <c r="BJ1301" s="188"/>
      <c r="BK1301" s="188"/>
      <c r="BL1301" s="188"/>
      <c r="BM1301" s="188"/>
      <c r="BN1301" s="188"/>
      <c r="BO1301" s="188"/>
      <c r="BP1301" s="188"/>
      <c r="BQ1301" s="188"/>
      <c r="BR1301" s="188"/>
      <c r="BS1301" s="188"/>
      <c r="BT1301" s="188"/>
      <c r="BU1301" s="188"/>
      <c r="BV1301" s="188"/>
      <c r="BW1301" s="188"/>
      <c r="BX1301" s="188"/>
      <c r="BY1301" s="188"/>
      <c r="BZ1301" s="188"/>
      <c r="CA1301" s="188"/>
      <c r="CB1301" s="188"/>
      <c r="CC1301" s="188"/>
      <c r="CD1301" s="188">
        <v>19</v>
      </c>
      <c r="CE1301" s="188"/>
      <c r="CF1301" s="188"/>
      <c r="CG1301" s="188"/>
      <c r="CH1301" s="188"/>
      <c r="CI1301" s="188"/>
      <c r="CJ1301" s="188"/>
      <c r="CK1301" s="188"/>
      <c r="CL1301" s="188"/>
      <c r="CM1301" s="188"/>
      <c r="CN1301" s="188"/>
    </row>
    <row r="1302" spans="4:92" ht="14.25" customHeight="1" x14ac:dyDescent="0.35">
      <c r="D1302" s="606" t="s">
        <v>1345</v>
      </c>
      <c r="E1302" s="607"/>
      <c r="F1302" s="607"/>
      <c r="G1302" s="607"/>
      <c r="H1302" s="607"/>
      <c r="I1302" s="607"/>
      <c r="J1302" s="607"/>
      <c r="K1302" s="607"/>
      <c r="L1302" s="607"/>
      <c r="M1302" s="607"/>
      <c r="N1302" s="607"/>
      <c r="O1302" s="607"/>
      <c r="P1302" s="607"/>
      <c r="Q1302" s="607"/>
      <c r="R1302" s="607"/>
      <c r="S1302" s="607"/>
      <c r="T1302" s="607"/>
      <c r="U1302" s="607"/>
      <c r="V1302" s="607"/>
      <c r="W1302" s="607"/>
      <c r="X1302" s="607"/>
      <c r="Y1302" s="607"/>
      <c r="Z1302" s="607"/>
      <c r="AA1302" s="607"/>
      <c r="AB1302" s="607"/>
      <c r="AC1302" s="607"/>
      <c r="AD1302" s="607"/>
      <c r="AE1302" s="607"/>
      <c r="AF1302" s="608"/>
      <c r="AG1302" s="165">
        <f t="shared" ref="AG1302:AG1306" si="39">SUM(AK1302:AT1302)</f>
        <v>117</v>
      </c>
      <c r="AH1302" s="165"/>
      <c r="AI1302" s="165"/>
      <c r="AJ1302" s="165"/>
      <c r="AK1302" s="165">
        <v>15</v>
      </c>
      <c r="AL1302" s="165"/>
      <c r="AM1302" s="165"/>
      <c r="AN1302" s="165"/>
      <c r="AO1302" s="165">
        <v>10</v>
      </c>
      <c r="AP1302" s="165"/>
      <c r="AQ1302" s="165"/>
      <c r="AR1302" s="165">
        <v>92</v>
      </c>
      <c r="AS1302" s="165"/>
      <c r="AT1302" s="165"/>
      <c r="AV1302" s="188" t="s">
        <v>1351</v>
      </c>
      <c r="AW1302" s="188"/>
      <c r="AX1302" s="188"/>
      <c r="AY1302" s="188"/>
      <c r="AZ1302" s="188"/>
      <c r="BA1302" s="188"/>
      <c r="BB1302" s="188"/>
      <c r="BC1302" s="188"/>
      <c r="BD1302" s="188"/>
      <c r="BE1302" s="188"/>
      <c r="BF1302" s="188"/>
      <c r="BG1302" s="188"/>
      <c r="BH1302" s="188"/>
      <c r="BI1302" s="188"/>
      <c r="BJ1302" s="188"/>
      <c r="BK1302" s="188"/>
      <c r="BL1302" s="188"/>
      <c r="BM1302" s="188"/>
      <c r="BN1302" s="188"/>
      <c r="BO1302" s="188"/>
      <c r="BP1302" s="188"/>
      <c r="BQ1302" s="188"/>
      <c r="BR1302" s="188"/>
      <c r="BS1302" s="188"/>
      <c r="BT1302" s="188"/>
      <c r="BU1302" s="188"/>
      <c r="BV1302" s="188"/>
      <c r="BW1302" s="188"/>
      <c r="BX1302" s="188"/>
      <c r="BY1302" s="188"/>
      <c r="BZ1302" s="188"/>
      <c r="CA1302" s="188"/>
      <c r="CB1302" s="188"/>
      <c r="CC1302" s="188"/>
      <c r="CD1302" s="188">
        <v>605</v>
      </c>
      <c r="CE1302" s="188"/>
      <c r="CF1302" s="188"/>
      <c r="CG1302" s="188"/>
      <c r="CH1302" s="188"/>
      <c r="CI1302" s="188"/>
      <c r="CJ1302" s="188"/>
      <c r="CK1302" s="188"/>
      <c r="CL1302" s="188"/>
      <c r="CM1302" s="188"/>
      <c r="CN1302" s="188"/>
    </row>
    <row r="1303" spans="4:92" ht="14.25" customHeight="1" x14ac:dyDescent="0.35">
      <c r="D1303" s="606" t="s">
        <v>1346</v>
      </c>
      <c r="E1303" s="607"/>
      <c r="F1303" s="607"/>
      <c r="G1303" s="607"/>
      <c r="H1303" s="607"/>
      <c r="I1303" s="607"/>
      <c r="J1303" s="607"/>
      <c r="K1303" s="607"/>
      <c r="L1303" s="607"/>
      <c r="M1303" s="607"/>
      <c r="N1303" s="607"/>
      <c r="O1303" s="607"/>
      <c r="P1303" s="607"/>
      <c r="Q1303" s="607"/>
      <c r="R1303" s="607"/>
      <c r="S1303" s="607"/>
      <c r="T1303" s="607"/>
      <c r="U1303" s="607"/>
      <c r="V1303" s="607"/>
      <c r="W1303" s="607"/>
      <c r="X1303" s="607"/>
      <c r="Y1303" s="607"/>
      <c r="Z1303" s="607"/>
      <c r="AA1303" s="607"/>
      <c r="AB1303" s="607"/>
      <c r="AC1303" s="607"/>
      <c r="AD1303" s="607"/>
      <c r="AE1303" s="607"/>
      <c r="AF1303" s="608"/>
      <c r="AG1303" s="165">
        <f t="shared" si="39"/>
        <v>4</v>
      </c>
      <c r="AH1303" s="165"/>
      <c r="AI1303" s="165"/>
      <c r="AJ1303" s="165"/>
      <c r="AK1303" s="165">
        <v>0</v>
      </c>
      <c r="AL1303" s="165"/>
      <c r="AM1303" s="165"/>
      <c r="AN1303" s="165"/>
      <c r="AO1303" s="165">
        <v>1</v>
      </c>
      <c r="AP1303" s="165"/>
      <c r="AQ1303" s="165"/>
      <c r="AR1303" s="165">
        <v>3</v>
      </c>
      <c r="AS1303" s="165"/>
      <c r="AT1303" s="165"/>
      <c r="AV1303" s="188" t="s">
        <v>1352</v>
      </c>
      <c r="AW1303" s="188"/>
      <c r="AX1303" s="188"/>
      <c r="AY1303" s="188"/>
      <c r="AZ1303" s="188"/>
      <c r="BA1303" s="188"/>
      <c r="BB1303" s="188"/>
      <c r="BC1303" s="188"/>
      <c r="BD1303" s="188"/>
      <c r="BE1303" s="188"/>
      <c r="BF1303" s="188"/>
      <c r="BG1303" s="188"/>
      <c r="BH1303" s="188"/>
      <c r="BI1303" s="188"/>
      <c r="BJ1303" s="188"/>
      <c r="BK1303" s="188"/>
      <c r="BL1303" s="188"/>
      <c r="BM1303" s="188"/>
      <c r="BN1303" s="188"/>
      <c r="BO1303" s="188"/>
      <c r="BP1303" s="188"/>
      <c r="BQ1303" s="188"/>
      <c r="BR1303" s="188"/>
      <c r="BS1303" s="188"/>
      <c r="BT1303" s="188"/>
      <c r="BU1303" s="188"/>
      <c r="BV1303" s="188"/>
      <c r="BW1303" s="188"/>
      <c r="BX1303" s="188"/>
      <c r="BY1303" s="188"/>
      <c r="BZ1303" s="188"/>
      <c r="CA1303" s="188"/>
      <c r="CB1303" s="188"/>
      <c r="CC1303" s="188"/>
      <c r="CD1303" s="188">
        <v>899</v>
      </c>
      <c r="CE1303" s="188"/>
      <c r="CF1303" s="188"/>
      <c r="CG1303" s="188"/>
      <c r="CH1303" s="188"/>
      <c r="CI1303" s="188"/>
      <c r="CJ1303" s="188"/>
      <c r="CK1303" s="188"/>
      <c r="CL1303" s="188"/>
      <c r="CM1303" s="188"/>
      <c r="CN1303" s="188"/>
    </row>
    <row r="1304" spans="4:92" ht="14.25" customHeight="1" x14ac:dyDescent="0.35">
      <c r="D1304" s="606" t="s">
        <v>1347</v>
      </c>
      <c r="E1304" s="607"/>
      <c r="F1304" s="607"/>
      <c r="G1304" s="607"/>
      <c r="H1304" s="607"/>
      <c r="I1304" s="607"/>
      <c r="J1304" s="607"/>
      <c r="K1304" s="607"/>
      <c r="L1304" s="607"/>
      <c r="M1304" s="607"/>
      <c r="N1304" s="607"/>
      <c r="O1304" s="607"/>
      <c r="P1304" s="607"/>
      <c r="Q1304" s="607"/>
      <c r="R1304" s="607"/>
      <c r="S1304" s="607"/>
      <c r="T1304" s="607"/>
      <c r="U1304" s="607"/>
      <c r="V1304" s="607"/>
      <c r="W1304" s="607"/>
      <c r="X1304" s="607"/>
      <c r="Y1304" s="607"/>
      <c r="Z1304" s="607"/>
      <c r="AA1304" s="607"/>
      <c r="AB1304" s="607"/>
      <c r="AC1304" s="607"/>
      <c r="AD1304" s="607"/>
      <c r="AE1304" s="607"/>
      <c r="AF1304" s="608"/>
      <c r="AG1304" s="165">
        <f t="shared" si="39"/>
        <v>4</v>
      </c>
      <c r="AH1304" s="165"/>
      <c r="AI1304" s="165"/>
      <c r="AJ1304" s="165"/>
      <c r="AK1304" s="165">
        <v>1</v>
      </c>
      <c r="AL1304" s="165"/>
      <c r="AM1304" s="165"/>
      <c r="AN1304" s="165"/>
      <c r="AO1304" s="165">
        <v>2</v>
      </c>
      <c r="AP1304" s="165"/>
      <c r="AQ1304" s="165"/>
      <c r="AR1304" s="165">
        <v>1</v>
      </c>
      <c r="AS1304" s="165"/>
      <c r="AT1304" s="165"/>
      <c r="AU1304" s="11"/>
      <c r="AV1304" s="188" t="s">
        <v>1353</v>
      </c>
      <c r="AW1304" s="188"/>
      <c r="AX1304" s="188"/>
      <c r="AY1304" s="188"/>
      <c r="AZ1304" s="188"/>
      <c r="BA1304" s="188"/>
      <c r="BB1304" s="188"/>
      <c r="BC1304" s="188"/>
      <c r="BD1304" s="188"/>
      <c r="BE1304" s="188"/>
      <c r="BF1304" s="188"/>
      <c r="BG1304" s="188"/>
      <c r="BH1304" s="188"/>
      <c r="BI1304" s="188"/>
      <c r="BJ1304" s="188"/>
      <c r="BK1304" s="188"/>
      <c r="BL1304" s="188"/>
      <c r="BM1304" s="188"/>
      <c r="BN1304" s="188"/>
      <c r="BO1304" s="188"/>
      <c r="BP1304" s="188"/>
      <c r="BQ1304" s="188"/>
      <c r="BR1304" s="188"/>
      <c r="BS1304" s="188"/>
      <c r="BT1304" s="188"/>
      <c r="BU1304" s="188"/>
      <c r="BV1304" s="188"/>
      <c r="BW1304" s="188"/>
      <c r="BX1304" s="188"/>
      <c r="BY1304" s="188"/>
      <c r="BZ1304" s="188"/>
      <c r="CA1304" s="188"/>
      <c r="CB1304" s="188"/>
      <c r="CC1304" s="188"/>
      <c r="CD1304" s="188">
        <v>813</v>
      </c>
      <c r="CE1304" s="188"/>
      <c r="CF1304" s="188"/>
      <c r="CG1304" s="188"/>
      <c r="CH1304" s="188"/>
      <c r="CI1304" s="188"/>
      <c r="CJ1304" s="188"/>
      <c r="CK1304" s="188"/>
      <c r="CL1304" s="188"/>
      <c r="CM1304" s="188"/>
      <c r="CN1304" s="188"/>
    </row>
    <row r="1305" spans="4:92" ht="14.25" customHeight="1" x14ac:dyDescent="0.35">
      <c r="D1305" s="606" t="s">
        <v>1348</v>
      </c>
      <c r="E1305" s="607"/>
      <c r="F1305" s="607"/>
      <c r="G1305" s="607"/>
      <c r="H1305" s="607"/>
      <c r="I1305" s="607"/>
      <c r="J1305" s="607"/>
      <c r="K1305" s="607"/>
      <c r="L1305" s="607"/>
      <c r="M1305" s="607"/>
      <c r="N1305" s="607"/>
      <c r="O1305" s="607"/>
      <c r="P1305" s="607"/>
      <c r="Q1305" s="607"/>
      <c r="R1305" s="607"/>
      <c r="S1305" s="607"/>
      <c r="T1305" s="607"/>
      <c r="U1305" s="607"/>
      <c r="V1305" s="607"/>
      <c r="W1305" s="607"/>
      <c r="X1305" s="607"/>
      <c r="Y1305" s="607"/>
      <c r="Z1305" s="607"/>
      <c r="AA1305" s="607"/>
      <c r="AB1305" s="607"/>
      <c r="AC1305" s="607"/>
      <c r="AD1305" s="607"/>
      <c r="AE1305" s="607"/>
      <c r="AF1305" s="608"/>
      <c r="AG1305" s="165">
        <f t="shared" si="39"/>
        <v>45</v>
      </c>
      <c r="AH1305" s="165"/>
      <c r="AI1305" s="165"/>
      <c r="AJ1305" s="165"/>
      <c r="AK1305" s="165">
        <v>8</v>
      </c>
      <c r="AL1305" s="165"/>
      <c r="AM1305" s="165"/>
      <c r="AN1305" s="165"/>
      <c r="AO1305" s="165">
        <v>10</v>
      </c>
      <c r="AP1305" s="165"/>
      <c r="AQ1305" s="165"/>
      <c r="AR1305" s="165">
        <v>27</v>
      </c>
      <c r="AS1305" s="165"/>
      <c r="AT1305" s="165"/>
      <c r="AU1305" s="11"/>
      <c r="AV1305" s="188" t="s">
        <v>2181</v>
      </c>
      <c r="AW1305" s="188"/>
      <c r="AX1305" s="188"/>
      <c r="AY1305" s="188"/>
      <c r="AZ1305" s="188"/>
      <c r="BA1305" s="188"/>
      <c r="BB1305" s="188"/>
      <c r="BC1305" s="188"/>
      <c r="BD1305" s="188"/>
      <c r="BE1305" s="188"/>
      <c r="BF1305" s="188"/>
      <c r="BG1305" s="188"/>
      <c r="BH1305" s="188"/>
      <c r="BI1305" s="188"/>
      <c r="BJ1305" s="188"/>
      <c r="BK1305" s="188"/>
      <c r="BL1305" s="188"/>
      <c r="BM1305" s="188"/>
      <c r="BN1305" s="188"/>
      <c r="BO1305" s="188"/>
      <c r="BP1305" s="188"/>
      <c r="BQ1305" s="188"/>
      <c r="BR1305" s="188"/>
      <c r="BS1305" s="188"/>
      <c r="BT1305" s="188"/>
      <c r="BU1305" s="188"/>
      <c r="BV1305" s="188"/>
      <c r="BW1305" s="188"/>
      <c r="BX1305" s="188"/>
      <c r="BY1305" s="188"/>
      <c r="BZ1305" s="188"/>
      <c r="CA1305" s="188"/>
      <c r="CB1305" s="188"/>
      <c r="CC1305" s="188"/>
      <c r="CD1305" s="188">
        <v>573</v>
      </c>
      <c r="CE1305" s="188"/>
      <c r="CF1305" s="188"/>
      <c r="CG1305" s="188"/>
      <c r="CH1305" s="188"/>
      <c r="CI1305" s="188"/>
      <c r="CJ1305" s="188"/>
      <c r="CK1305" s="188"/>
      <c r="CL1305" s="188"/>
      <c r="CM1305" s="188"/>
      <c r="CN1305" s="188"/>
    </row>
    <row r="1306" spans="4:92" ht="14.25" customHeight="1" x14ac:dyDescent="0.35">
      <c r="D1306" s="606" t="s">
        <v>1349</v>
      </c>
      <c r="E1306" s="607"/>
      <c r="F1306" s="607"/>
      <c r="G1306" s="607"/>
      <c r="H1306" s="607"/>
      <c r="I1306" s="607"/>
      <c r="J1306" s="607"/>
      <c r="K1306" s="607"/>
      <c r="L1306" s="607"/>
      <c r="M1306" s="607"/>
      <c r="N1306" s="607"/>
      <c r="O1306" s="607"/>
      <c r="P1306" s="607"/>
      <c r="Q1306" s="607"/>
      <c r="R1306" s="607"/>
      <c r="S1306" s="607"/>
      <c r="T1306" s="607"/>
      <c r="U1306" s="607"/>
      <c r="V1306" s="607"/>
      <c r="W1306" s="607"/>
      <c r="X1306" s="607"/>
      <c r="Y1306" s="607"/>
      <c r="Z1306" s="607"/>
      <c r="AA1306" s="607"/>
      <c r="AB1306" s="607"/>
      <c r="AC1306" s="607"/>
      <c r="AD1306" s="607"/>
      <c r="AE1306" s="607"/>
      <c r="AF1306" s="608"/>
      <c r="AG1306" s="165">
        <f t="shared" si="39"/>
        <v>6</v>
      </c>
      <c r="AH1306" s="165"/>
      <c r="AI1306" s="165"/>
      <c r="AJ1306" s="165"/>
      <c r="AK1306" s="165">
        <v>5</v>
      </c>
      <c r="AL1306" s="165"/>
      <c r="AM1306" s="165"/>
      <c r="AN1306" s="165"/>
      <c r="AO1306" s="165">
        <v>0</v>
      </c>
      <c r="AP1306" s="165"/>
      <c r="AQ1306" s="165"/>
      <c r="AR1306" s="165">
        <v>1</v>
      </c>
      <c r="AS1306" s="165"/>
      <c r="AT1306" s="165"/>
      <c r="AV1306" s="188" t="s">
        <v>1354</v>
      </c>
      <c r="AW1306" s="188"/>
      <c r="AX1306" s="188"/>
      <c r="AY1306" s="188"/>
      <c r="AZ1306" s="188"/>
      <c r="BA1306" s="188"/>
      <c r="BB1306" s="188"/>
      <c r="BC1306" s="188"/>
      <c r="BD1306" s="188"/>
      <c r="BE1306" s="188"/>
      <c r="BF1306" s="188"/>
      <c r="BG1306" s="188"/>
      <c r="BH1306" s="188"/>
      <c r="BI1306" s="188"/>
      <c r="BJ1306" s="188"/>
      <c r="BK1306" s="188"/>
      <c r="BL1306" s="188"/>
      <c r="BM1306" s="188"/>
      <c r="BN1306" s="188"/>
      <c r="BO1306" s="188"/>
      <c r="BP1306" s="188"/>
      <c r="BQ1306" s="188"/>
      <c r="BR1306" s="188"/>
      <c r="BS1306" s="188"/>
      <c r="BT1306" s="188"/>
      <c r="BU1306" s="188"/>
      <c r="BV1306" s="188"/>
      <c r="BW1306" s="188"/>
      <c r="BX1306" s="188"/>
      <c r="BY1306" s="188"/>
      <c r="BZ1306" s="188"/>
      <c r="CA1306" s="188"/>
      <c r="CB1306" s="188"/>
      <c r="CC1306" s="188"/>
      <c r="CD1306" s="188">
        <v>282</v>
      </c>
      <c r="CE1306" s="188"/>
      <c r="CF1306" s="188"/>
      <c r="CG1306" s="188"/>
      <c r="CH1306" s="188"/>
      <c r="CI1306" s="188"/>
      <c r="CJ1306" s="188"/>
      <c r="CK1306" s="188"/>
      <c r="CL1306" s="188"/>
      <c r="CM1306" s="188"/>
      <c r="CN1306" s="188"/>
    </row>
    <row r="1307" spans="4:92" ht="14.25" customHeight="1" x14ac:dyDescent="0.35">
      <c r="D1307" s="568" t="s">
        <v>388</v>
      </c>
      <c r="E1307" s="569"/>
      <c r="F1307" s="569"/>
      <c r="G1307" s="569"/>
      <c r="H1307" s="569"/>
      <c r="I1307" s="569"/>
      <c r="J1307" s="569"/>
      <c r="K1307" s="569"/>
      <c r="L1307" s="569"/>
      <c r="M1307" s="569"/>
      <c r="N1307" s="569"/>
      <c r="O1307" s="569"/>
      <c r="P1307" s="569"/>
      <c r="Q1307" s="569"/>
      <c r="R1307" s="569"/>
      <c r="S1307" s="569"/>
      <c r="T1307" s="569"/>
      <c r="U1307" s="569"/>
      <c r="V1307" s="569"/>
      <c r="W1307" s="569"/>
      <c r="X1307" s="569"/>
      <c r="Y1307" s="569"/>
      <c r="Z1307" s="569"/>
      <c r="AA1307" s="569"/>
      <c r="AB1307" s="569"/>
      <c r="AC1307" s="569"/>
      <c r="AD1307" s="569"/>
      <c r="AE1307" s="569"/>
      <c r="AF1307" s="570"/>
      <c r="AG1307" s="574">
        <f>SUM(AG1301:AJ1306)</f>
        <v>181</v>
      </c>
      <c r="AH1307" s="575"/>
      <c r="AI1307" s="575"/>
      <c r="AJ1307" s="576"/>
      <c r="AK1307" s="574">
        <f>SUM(AK1301:AN1306)</f>
        <v>29</v>
      </c>
      <c r="AL1307" s="575"/>
      <c r="AM1307" s="575"/>
      <c r="AN1307" s="576"/>
      <c r="AO1307" s="574">
        <f>SUM(AO1301:AQ1306)</f>
        <v>26</v>
      </c>
      <c r="AP1307" s="575"/>
      <c r="AQ1307" s="576"/>
      <c r="AR1307" s="574">
        <f>SUM(AR1301:AT1306)</f>
        <v>126</v>
      </c>
      <c r="AS1307" s="575"/>
      <c r="AT1307" s="576"/>
      <c r="AV1307" s="188" t="s">
        <v>1355</v>
      </c>
      <c r="AW1307" s="188"/>
      <c r="AX1307" s="188"/>
      <c r="AY1307" s="188"/>
      <c r="AZ1307" s="188"/>
      <c r="BA1307" s="188"/>
      <c r="BB1307" s="188"/>
      <c r="BC1307" s="188"/>
      <c r="BD1307" s="188"/>
      <c r="BE1307" s="188"/>
      <c r="BF1307" s="188"/>
      <c r="BG1307" s="188"/>
      <c r="BH1307" s="188"/>
      <c r="BI1307" s="188"/>
      <c r="BJ1307" s="188"/>
      <c r="BK1307" s="188"/>
      <c r="BL1307" s="188"/>
      <c r="BM1307" s="188"/>
      <c r="BN1307" s="188"/>
      <c r="BO1307" s="188"/>
      <c r="BP1307" s="188"/>
      <c r="BQ1307" s="188"/>
      <c r="BR1307" s="188"/>
      <c r="BS1307" s="188"/>
      <c r="BT1307" s="188"/>
      <c r="BU1307" s="188"/>
      <c r="BV1307" s="188"/>
      <c r="BW1307" s="188"/>
      <c r="BX1307" s="188"/>
      <c r="BY1307" s="188"/>
      <c r="BZ1307" s="188"/>
      <c r="CA1307" s="188"/>
      <c r="CB1307" s="188"/>
      <c r="CC1307" s="188"/>
      <c r="CD1307" s="188">
        <v>39</v>
      </c>
      <c r="CE1307" s="188"/>
      <c r="CF1307" s="188"/>
      <c r="CG1307" s="188"/>
      <c r="CH1307" s="188"/>
      <c r="CI1307" s="188"/>
      <c r="CJ1307" s="188"/>
      <c r="CK1307" s="188"/>
      <c r="CL1307" s="188"/>
      <c r="CM1307" s="188"/>
      <c r="CN1307" s="188"/>
    </row>
    <row r="1308" spans="4:92" ht="14.25" customHeight="1" x14ac:dyDescent="0.35">
      <c r="D1308" s="571"/>
      <c r="E1308" s="572"/>
      <c r="F1308" s="572"/>
      <c r="G1308" s="572"/>
      <c r="H1308" s="572"/>
      <c r="I1308" s="572"/>
      <c r="J1308" s="572"/>
      <c r="K1308" s="572"/>
      <c r="L1308" s="572"/>
      <c r="M1308" s="572"/>
      <c r="N1308" s="572"/>
      <c r="O1308" s="572"/>
      <c r="P1308" s="572"/>
      <c r="Q1308" s="572"/>
      <c r="R1308" s="572"/>
      <c r="S1308" s="572"/>
      <c r="T1308" s="572"/>
      <c r="U1308" s="572"/>
      <c r="V1308" s="572"/>
      <c r="W1308" s="572"/>
      <c r="X1308" s="572"/>
      <c r="Y1308" s="572"/>
      <c r="Z1308" s="572"/>
      <c r="AA1308" s="572"/>
      <c r="AB1308" s="572"/>
      <c r="AC1308" s="572"/>
      <c r="AD1308" s="572"/>
      <c r="AE1308" s="572"/>
      <c r="AF1308" s="573"/>
      <c r="AG1308" s="577"/>
      <c r="AH1308" s="578"/>
      <c r="AI1308" s="578"/>
      <c r="AJ1308" s="579"/>
      <c r="AK1308" s="577"/>
      <c r="AL1308" s="578"/>
      <c r="AM1308" s="578"/>
      <c r="AN1308" s="579"/>
      <c r="AO1308" s="577"/>
      <c r="AP1308" s="578"/>
      <c r="AQ1308" s="579"/>
      <c r="AR1308" s="577"/>
      <c r="AS1308" s="578"/>
      <c r="AT1308" s="579"/>
      <c r="AV1308" s="188" t="s">
        <v>1356</v>
      </c>
      <c r="AW1308" s="188"/>
      <c r="AX1308" s="188"/>
      <c r="AY1308" s="188"/>
      <c r="AZ1308" s="188"/>
      <c r="BA1308" s="188"/>
      <c r="BB1308" s="188"/>
      <c r="BC1308" s="188"/>
      <c r="BD1308" s="188"/>
      <c r="BE1308" s="188"/>
      <c r="BF1308" s="188"/>
      <c r="BG1308" s="188"/>
      <c r="BH1308" s="188"/>
      <c r="BI1308" s="188"/>
      <c r="BJ1308" s="188"/>
      <c r="BK1308" s="188"/>
      <c r="BL1308" s="188"/>
      <c r="BM1308" s="188"/>
      <c r="BN1308" s="188"/>
      <c r="BO1308" s="188"/>
      <c r="BP1308" s="188"/>
      <c r="BQ1308" s="188"/>
      <c r="BR1308" s="188"/>
      <c r="BS1308" s="188"/>
      <c r="BT1308" s="188"/>
      <c r="BU1308" s="188"/>
      <c r="BV1308" s="188"/>
      <c r="BW1308" s="188"/>
      <c r="BX1308" s="188"/>
      <c r="BY1308" s="188"/>
      <c r="BZ1308" s="188"/>
      <c r="CA1308" s="188"/>
      <c r="CB1308" s="188"/>
      <c r="CC1308" s="188"/>
      <c r="CD1308" s="188">
        <v>0</v>
      </c>
      <c r="CE1308" s="188"/>
      <c r="CF1308" s="188"/>
      <c r="CG1308" s="188"/>
      <c r="CH1308" s="188"/>
      <c r="CI1308" s="188"/>
      <c r="CJ1308" s="188"/>
      <c r="CK1308" s="188"/>
      <c r="CL1308" s="188"/>
      <c r="CM1308" s="188"/>
      <c r="CN1308" s="188"/>
    </row>
    <row r="1309" spans="4:92" ht="14.25" customHeight="1" x14ac:dyDescent="0.35">
      <c r="D1309" s="162" t="s">
        <v>2180</v>
      </c>
      <c r="E1309" s="162"/>
      <c r="F1309" s="162"/>
      <c r="G1309" s="162"/>
      <c r="H1309" s="162"/>
      <c r="I1309" s="162"/>
      <c r="J1309" s="162"/>
      <c r="K1309" s="162"/>
      <c r="L1309" s="162"/>
      <c r="M1309" s="162"/>
      <c r="N1309" s="162"/>
      <c r="O1309" s="162"/>
      <c r="P1309" s="162"/>
      <c r="Q1309" s="162"/>
      <c r="R1309" s="162"/>
      <c r="S1309" s="162"/>
      <c r="T1309" s="162"/>
      <c r="U1309" s="162"/>
      <c r="V1309" s="162"/>
      <c r="W1309" s="162"/>
      <c r="X1309" s="162"/>
      <c r="Y1309" s="162"/>
      <c r="Z1309" s="162"/>
      <c r="AA1309" s="162"/>
      <c r="AB1309" s="162"/>
      <c r="AC1309" s="162"/>
      <c r="AD1309" s="162"/>
      <c r="AE1309" s="162"/>
      <c r="AF1309" s="162"/>
      <c r="AG1309" s="162"/>
      <c r="AH1309" s="162"/>
      <c r="AI1309" s="162"/>
      <c r="AJ1309" s="162"/>
      <c r="AK1309" s="120"/>
      <c r="AL1309" s="120"/>
      <c r="AM1309" s="120"/>
      <c r="AN1309" s="120"/>
      <c r="AO1309" s="120"/>
      <c r="AP1309" s="120"/>
      <c r="AQ1309" s="120"/>
      <c r="AR1309" s="120"/>
      <c r="AS1309" s="120"/>
      <c r="AT1309" s="120"/>
      <c r="AV1309" s="161" t="s">
        <v>2180</v>
      </c>
      <c r="AW1309" s="161"/>
      <c r="AX1309" s="161"/>
      <c r="AY1309" s="161"/>
      <c r="AZ1309" s="161"/>
      <c r="BA1309" s="161"/>
      <c r="BB1309" s="161"/>
      <c r="BC1309" s="161"/>
      <c r="BD1309" s="161"/>
      <c r="BE1309" s="161"/>
      <c r="BF1309" s="161"/>
      <c r="BG1309" s="161"/>
      <c r="BH1309" s="161"/>
      <c r="BI1309" s="161"/>
      <c r="BJ1309" s="161"/>
      <c r="BK1309" s="161"/>
      <c r="BL1309" s="161"/>
      <c r="BM1309" s="161"/>
      <c r="BN1309" s="161"/>
      <c r="BO1309" s="161"/>
      <c r="BP1309" s="161"/>
      <c r="BQ1309" s="161"/>
      <c r="BR1309" s="161"/>
      <c r="BS1309" s="161"/>
      <c r="BT1309" s="161"/>
      <c r="BU1309" s="161"/>
      <c r="BV1309" s="161"/>
      <c r="BW1309" s="161"/>
      <c r="BX1309" s="161"/>
      <c r="BY1309" s="161"/>
      <c r="BZ1309" s="161"/>
      <c r="CA1309" s="161"/>
      <c r="CB1309" s="161"/>
      <c r="CC1309" s="161"/>
      <c r="CD1309" s="161"/>
    </row>
    <row r="1310" spans="4:92" ht="14.25" customHeight="1" x14ac:dyDescent="0.35"/>
    <row r="1311" spans="4:92" ht="14.25" customHeight="1" x14ac:dyDescent="0.35">
      <c r="D1311" s="234" t="s">
        <v>660</v>
      </c>
      <c r="E1311" s="234"/>
      <c r="F1311" s="234"/>
      <c r="G1311" s="234"/>
      <c r="H1311" s="234"/>
      <c r="I1311" s="234"/>
      <c r="J1311" s="234"/>
      <c r="K1311" s="234"/>
      <c r="L1311" s="234"/>
      <c r="M1311" s="234"/>
      <c r="N1311" s="234"/>
      <c r="O1311" s="234"/>
      <c r="P1311" s="234"/>
      <c r="Q1311" s="234"/>
      <c r="R1311" s="234"/>
      <c r="S1311" s="234"/>
      <c r="T1311" s="234"/>
      <c r="U1311" s="234"/>
      <c r="V1311" s="234"/>
      <c r="W1311" s="234"/>
      <c r="X1311" s="234"/>
      <c r="Y1311" s="234"/>
      <c r="Z1311" s="234"/>
      <c r="AA1311" s="234"/>
      <c r="AB1311" s="234"/>
      <c r="AC1311" s="234"/>
      <c r="AD1311" s="234"/>
      <c r="AE1311" s="234"/>
      <c r="AF1311" s="234"/>
      <c r="AG1311" s="234"/>
      <c r="AH1311" s="234"/>
      <c r="AI1311" s="234"/>
      <c r="AJ1311" s="234"/>
      <c r="AK1311" s="234"/>
      <c r="AL1311" s="234"/>
      <c r="AM1311" s="234"/>
      <c r="AN1311" s="234"/>
      <c r="AO1311" s="234"/>
      <c r="AP1311" s="234"/>
      <c r="AQ1311" s="234"/>
      <c r="AR1311" s="234"/>
      <c r="AS1311" s="234"/>
      <c r="AT1311" s="234"/>
      <c r="AU1311" s="234"/>
      <c r="AV1311" s="234"/>
      <c r="AW1311" s="234"/>
      <c r="AX1311" s="234"/>
      <c r="AY1311" s="234"/>
      <c r="AZ1311" s="234"/>
      <c r="BA1311" s="234"/>
      <c r="BB1311" s="234"/>
      <c r="BC1311" s="234"/>
      <c r="BD1311" s="234"/>
      <c r="BE1311" s="234"/>
      <c r="BF1311" s="234"/>
      <c r="BG1311" s="234"/>
      <c r="BH1311" s="234"/>
      <c r="BI1311" s="234"/>
      <c r="BJ1311" s="234"/>
      <c r="BK1311" s="234"/>
      <c r="BL1311" s="234"/>
      <c r="BM1311" s="234"/>
      <c r="BN1311" s="234"/>
      <c r="BO1311" s="234"/>
      <c r="BP1311" s="234"/>
      <c r="BQ1311" s="234"/>
      <c r="BR1311" s="234"/>
      <c r="BS1311" s="234"/>
      <c r="BT1311" s="234"/>
      <c r="BU1311" s="234"/>
      <c r="BV1311" s="234"/>
      <c r="BW1311" s="234"/>
      <c r="BX1311" s="234"/>
      <c r="BY1311" s="234"/>
      <c r="BZ1311" s="234"/>
      <c r="CA1311" s="234"/>
      <c r="CB1311" s="234"/>
      <c r="CC1311" s="234"/>
      <c r="CD1311" s="234"/>
      <c r="CE1311" s="234"/>
      <c r="CF1311" s="234"/>
      <c r="CG1311" s="234"/>
      <c r="CH1311" s="234"/>
      <c r="CI1311" s="234"/>
      <c r="CJ1311" s="234"/>
      <c r="CK1311" s="234"/>
      <c r="CL1311" s="234"/>
      <c r="CM1311" s="234"/>
      <c r="CN1311" s="234"/>
    </row>
    <row r="1312" spans="4:92" ht="14.25" customHeight="1" x14ac:dyDescent="0.35">
      <c r="D1312" s="234"/>
      <c r="E1312" s="234"/>
      <c r="F1312" s="234"/>
      <c r="G1312" s="234"/>
      <c r="H1312" s="234"/>
      <c r="I1312" s="234"/>
      <c r="J1312" s="234"/>
      <c r="K1312" s="234"/>
      <c r="L1312" s="234"/>
      <c r="M1312" s="234"/>
      <c r="N1312" s="234"/>
      <c r="O1312" s="234"/>
      <c r="P1312" s="234"/>
      <c r="Q1312" s="234"/>
      <c r="R1312" s="234"/>
      <c r="S1312" s="234"/>
      <c r="T1312" s="234"/>
      <c r="U1312" s="234"/>
      <c r="V1312" s="234"/>
      <c r="W1312" s="234"/>
      <c r="X1312" s="234"/>
      <c r="Y1312" s="234"/>
      <c r="Z1312" s="234"/>
      <c r="AA1312" s="234"/>
      <c r="AB1312" s="234"/>
      <c r="AC1312" s="234"/>
      <c r="AD1312" s="234"/>
      <c r="AE1312" s="234"/>
      <c r="AF1312" s="234"/>
      <c r="AG1312" s="234"/>
      <c r="AH1312" s="234"/>
      <c r="AI1312" s="234"/>
      <c r="AJ1312" s="234"/>
      <c r="AK1312" s="234"/>
      <c r="AL1312" s="234"/>
      <c r="AM1312" s="234"/>
      <c r="AN1312" s="234"/>
      <c r="AO1312" s="234"/>
      <c r="AP1312" s="234"/>
      <c r="AQ1312" s="234"/>
      <c r="AR1312" s="234"/>
      <c r="AS1312" s="234"/>
      <c r="AT1312" s="234"/>
      <c r="AU1312" s="234"/>
      <c r="AV1312" s="234"/>
      <c r="AW1312" s="234"/>
      <c r="AX1312" s="234"/>
      <c r="AY1312" s="234"/>
      <c r="AZ1312" s="234"/>
      <c r="BA1312" s="234"/>
      <c r="BB1312" s="234"/>
      <c r="BC1312" s="234"/>
      <c r="BD1312" s="234"/>
      <c r="BE1312" s="234"/>
      <c r="BF1312" s="234"/>
      <c r="BG1312" s="234"/>
      <c r="BH1312" s="234"/>
      <c r="BI1312" s="234"/>
      <c r="BJ1312" s="234"/>
      <c r="BK1312" s="234"/>
      <c r="BL1312" s="234"/>
      <c r="BM1312" s="234"/>
      <c r="BN1312" s="234"/>
      <c r="BO1312" s="234"/>
      <c r="BP1312" s="234"/>
      <c r="BQ1312" s="234"/>
      <c r="BR1312" s="234"/>
      <c r="BS1312" s="234"/>
      <c r="BT1312" s="234"/>
      <c r="BU1312" s="234"/>
      <c r="BV1312" s="234"/>
      <c r="BW1312" s="234"/>
      <c r="BX1312" s="234"/>
      <c r="BY1312" s="234"/>
      <c r="BZ1312" s="234"/>
      <c r="CA1312" s="234"/>
      <c r="CB1312" s="234"/>
      <c r="CC1312" s="234"/>
      <c r="CD1312" s="234"/>
      <c r="CE1312" s="234"/>
      <c r="CF1312" s="234"/>
      <c r="CG1312" s="234"/>
      <c r="CH1312" s="234"/>
      <c r="CI1312" s="234"/>
      <c r="CJ1312" s="234"/>
      <c r="CK1312" s="234"/>
      <c r="CL1312" s="234"/>
      <c r="CM1312" s="234"/>
      <c r="CN1312" s="234"/>
    </row>
    <row r="1313" spans="4:146" ht="14.25" customHeight="1" x14ac:dyDescent="0.35">
      <c r="D1313" s="112"/>
      <c r="E1313" s="112"/>
      <c r="F1313" s="112"/>
      <c r="G1313" s="112"/>
      <c r="H1313" s="112"/>
      <c r="I1313" s="112"/>
      <c r="J1313" s="112"/>
      <c r="K1313" s="112"/>
      <c r="L1313" s="112"/>
      <c r="M1313" s="112"/>
      <c r="N1313" s="112"/>
      <c r="O1313" s="112"/>
      <c r="P1313" s="112"/>
      <c r="Q1313" s="112"/>
      <c r="R1313" s="112"/>
      <c r="S1313" s="112"/>
      <c r="T1313" s="112"/>
      <c r="U1313" s="112"/>
      <c r="V1313" s="112"/>
      <c r="W1313" s="112"/>
      <c r="X1313" s="112"/>
      <c r="Y1313" s="112"/>
      <c r="Z1313" s="112"/>
      <c r="AA1313" s="112"/>
      <c r="AB1313" s="112"/>
      <c r="AC1313" s="112"/>
      <c r="AD1313" s="112"/>
      <c r="AE1313" s="112"/>
      <c r="AF1313" s="112"/>
      <c r="AG1313" s="112"/>
      <c r="AH1313" s="112"/>
      <c r="AI1313" s="112"/>
      <c r="AJ1313" s="112"/>
      <c r="AK1313" s="112"/>
      <c r="AL1313" s="112"/>
      <c r="AM1313" s="112"/>
      <c r="AN1313" s="112"/>
      <c r="AO1313" s="112"/>
      <c r="AP1313" s="112"/>
      <c r="AQ1313" s="112"/>
      <c r="AR1313" s="112"/>
      <c r="AS1313" s="112"/>
      <c r="AT1313" s="112"/>
      <c r="AU1313" s="112"/>
      <c r="AV1313" s="112"/>
      <c r="AW1313" s="112"/>
      <c r="AX1313" s="112"/>
      <c r="AY1313" s="112"/>
      <c r="AZ1313" s="112"/>
      <c r="BA1313" s="112"/>
      <c r="BB1313" s="112"/>
      <c r="BC1313" s="112"/>
      <c r="BD1313" s="112"/>
      <c r="BE1313" s="112"/>
      <c r="BF1313" s="112"/>
      <c r="BG1313" s="112"/>
      <c r="BH1313" s="112"/>
      <c r="BI1313" s="112"/>
      <c r="BJ1313" s="112"/>
      <c r="BK1313" s="112"/>
      <c r="BL1313" s="112"/>
      <c r="BM1313" s="112"/>
      <c r="BN1313" s="112"/>
      <c r="BO1313" s="112"/>
      <c r="BP1313" s="112"/>
      <c r="BQ1313" s="112"/>
      <c r="BR1313" s="112"/>
      <c r="BS1313" s="112"/>
      <c r="BT1313" s="112"/>
      <c r="BU1313" s="112"/>
      <c r="BV1313" s="112"/>
      <c r="BW1313" s="112"/>
      <c r="BX1313" s="112"/>
      <c r="BY1313" s="112"/>
      <c r="BZ1313" s="112"/>
      <c r="CA1313" s="112"/>
      <c r="CB1313" s="112"/>
      <c r="CC1313" s="112"/>
      <c r="CD1313" s="112"/>
      <c r="CE1313" s="112"/>
      <c r="CF1313" s="112"/>
      <c r="CG1313" s="112"/>
      <c r="CH1313" s="112"/>
      <c r="CI1313" s="112"/>
      <c r="CJ1313" s="112"/>
      <c r="CK1313" s="112"/>
      <c r="CL1313" s="112"/>
      <c r="CM1313" s="112"/>
      <c r="CN1313" s="112"/>
    </row>
    <row r="1314" spans="4:146" ht="14.25" customHeight="1" x14ac:dyDescent="0.35">
      <c r="D1314" s="235" t="s">
        <v>353</v>
      </c>
      <c r="E1314" s="235"/>
      <c r="F1314" s="235"/>
      <c r="G1314" s="235"/>
      <c r="H1314" s="235"/>
      <c r="I1314" s="235"/>
      <c r="J1314" s="235"/>
      <c r="K1314" s="235"/>
      <c r="L1314" s="235"/>
      <c r="M1314" s="235"/>
      <c r="N1314" s="235"/>
      <c r="O1314" s="235"/>
      <c r="P1314" s="235"/>
      <c r="Q1314" s="235"/>
      <c r="R1314" s="235"/>
      <c r="S1314" s="235"/>
      <c r="T1314" s="235"/>
      <c r="U1314" s="235"/>
      <c r="V1314" s="235"/>
      <c r="W1314" s="235"/>
      <c r="X1314" s="235"/>
      <c r="Y1314" s="235"/>
      <c r="Z1314" s="235"/>
      <c r="AA1314" s="235"/>
      <c r="AB1314" s="235"/>
      <c r="AC1314" s="235"/>
      <c r="AD1314" s="235"/>
      <c r="AE1314" s="235"/>
      <c r="AF1314" s="235"/>
      <c r="AG1314" s="235"/>
      <c r="AH1314" s="235"/>
      <c r="AI1314" s="235"/>
      <c r="AJ1314" s="235"/>
      <c r="AK1314" s="235"/>
      <c r="AL1314" s="235"/>
      <c r="AM1314" s="235"/>
      <c r="AN1314" s="235"/>
      <c r="AO1314" s="235"/>
      <c r="AP1314" s="235"/>
      <c r="AQ1314" s="235"/>
      <c r="AR1314" s="235"/>
      <c r="AS1314" s="235"/>
      <c r="AT1314" s="235"/>
      <c r="AV1314" s="235" t="s">
        <v>354</v>
      </c>
      <c r="AW1314" s="235"/>
      <c r="AX1314" s="235"/>
      <c r="AY1314" s="235"/>
      <c r="AZ1314" s="235"/>
      <c r="BA1314" s="235"/>
      <c r="BB1314" s="235"/>
      <c r="BC1314" s="235"/>
      <c r="BD1314" s="235"/>
      <c r="BE1314" s="235"/>
      <c r="BF1314" s="235"/>
      <c r="BG1314" s="235"/>
      <c r="BH1314" s="235"/>
      <c r="BI1314" s="235"/>
      <c r="BJ1314" s="235"/>
      <c r="BK1314" s="235"/>
      <c r="BL1314" s="235"/>
      <c r="BM1314" s="235"/>
      <c r="BN1314" s="235"/>
      <c r="BO1314" s="235"/>
      <c r="BP1314" s="235"/>
      <c r="BQ1314" s="235"/>
      <c r="BR1314" s="235"/>
      <c r="BS1314" s="235"/>
      <c r="BT1314" s="235"/>
      <c r="BU1314" s="235"/>
      <c r="BV1314" s="235"/>
      <c r="BW1314" s="235"/>
      <c r="BX1314" s="235"/>
      <c r="BY1314" s="235"/>
      <c r="BZ1314" s="235"/>
      <c r="CA1314" s="235"/>
      <c r="CB1314" s="235"/>
      <c r="CC1314" s="235"/>
      <c r="CD1314" s="235"/>
      <c r="CE1314" s="235"/>
      <c r="CF1314" s="235"/>
      <c r="CG1314" s="235"/>
      <c r="CH1314" s="235"/>
      <c r="CI1314" s="235"/>
      <c r="CJ1314" s="235"/>
      <c r="CK1314" s="235"/>
      <c r="CL1314" s="235"/>
      <c r="CM1314" s="235"/>
      <c r="CN1314" s="235"/>
      <c r="CO1314" s="11"/>
      <c r="CP1314" s="131"/>
    </row>
    <row r="1315" spans="4:146" ht="14.25" customHeight="1" x14ac:dyDescent="0.35">
      <c r="D1315" s="250"/>
      <c r="E1315" s="250"/>
      <c r="F1315" s="250"/>
      <c r="G1315" s="250"/>
      <c r="H1315" s="250"/>
      <c r="I1315" s="250"/>
      <c r="J1315" s="250"/>
      <c r="K1315" s="250"/>
      <c r="L1315" s="250"/>
      <c r="M1315" s="250"/>
      <c r="N1315" s="250"/>
      <c r="O1315" s="250"/>
      <c r="P1315" s="250"/>
      <c r="Q1315" s="250"/>
      <c r="R1315" s="250"/>
      <c r="S1315" s="250"/>
      <c r="T1315" s="250"/>
      <c r="U1315" s="250"/>
      <c r="V1315" s="250"/>
      <c r="W1315" s="250"/>
      <c r="X1315" s="250"/>
      <c r="Y1315" s="250"/>
      <c r="Z1315" s="250"/>
      <c r="AA1315" s="250"/>
      <c r="AB1315" s="250"/>
      <c r="AC1315" s="250"/>
      <c r="AD1315" s="250"/>
      <c r="AE1315" s="250"/>
      <c r="AF1315" s="250"/>
      <c r="AG1315" s="250"/>
      <c r="AH1315" s="250"/>
      <c r="AI1315" s="250"/>
      <c r="AJ1315" s="250"/>
      <c r="AK1315" s="250"/>
      <c r="AL1315" s="250"/>
      <c r="AM1315" s="250"/>
      <c r="AN1315" s="250"/>
      <c r="AO1315" s="250"/>
      <c r="AP1315" s="250"/>
      <c r="AQ1315" s="250"/>
      <c r="AR1315" s="250"/>
      <c r="AS1315" s="250"/>
      <c r="AT1315" s="250"/>
      <c r="AV1315" s="250"/>
      <c r="AW1315" s="250"/>
      <c r="AX1315" s="250"/>
      <c r="AY1315" s="250"/>
      <c r="AZ1315" s="250"/>
      <c r="BA1315" s="250"/>
      <c r="BB1315" s="250"/>
      <c r="BC1315" s="250"/>
      <c r="BD1315" s="250"/>
      <c r="BE1315" s="250"/>
      <c r="BF1315" s="250"/>
      <c r="BG1315" s="250"/>
      <c r="BH1315" s="250"/>
      <c r="BI1315" s="250"/>
      <c r="BJ1315" s="250"/>
      <c r="BK1315" s="250"/>
      <c r="BL1315" s="250"/>
      <c r="BM1315" s="250"/>
      <c r="BN1315" s="250"/>
      <c r="BO1315" s="250"/>
      <c r="BP1315" s="250"/>
      <c r="BQ1315" s="250"/>
      <c r="BR1315" s="250"/>
      <c r="BS1315" s="250"/>
      <c r="BT1315" s="250"/>
      <c r="BU1315" s="250"/>
      <c r="BV1315" s="250"/>
      <c r="BW1315" s="250"/>
      <c r="BX1315" s="250"/>
      <c r="BY1315" s="250"/>
      <c r="BZ1315" s="250"/>
      <c r="CA1315" s="250"/>
      <c r="CB1315" s="250"/>
      <c r="CC1315" s="250"/>
      <c r="CD1315" s="250"/>
      <c r="CE1315" s="250"/>
      <c r="CF1315" s="250"/>
      <c r="CG1315" s="250"/>
      <c r="CH1315" s="250"/>
      <c r="CI1315" s="250"/>
      <c r="CJ1315" s="250"/>
      <c r="CK1315" s="250"/>
      <c r="CL1315" s="250"/>
      <c r="CM1315" s="250"/>
      <c r="CN1315" s="250"/>
      <c r="CO1315" s="19"/>
      <c r="CP1315" s="131"/>
    </row>
    <row r="1316" spans="4:146" ht="14.25" customHeight="1" x14ac:dyDescent="0.35">
      <c r="D1316" s="190" t="s">
        <v>342</v>
      </c>
      <c r="E1316" s="190"/>
      <c r="F1316" s="190"/>
      <c r="G1316" s="190"/>
      <c r="H1316" s="190"/>
      <c r="I1316" s="190"/>
      <c r="J1316" s="190"/>
      <c r="K1316" s="190"/>
      <c r="L1316" s="190"/>
      <c r="M1316" s="190"/>
      <c r="N1316" s="190"/>
      <c r="O1316" s="190"/>
      <c r="P1316" s="190"/>
      <c r="Q1316" s="190"/>
      <c r="R1316" s="190"/>
      <c r="S1316" s="190"/>
      <c r="T1316" s="190"/>
      <c r="U1316" s="190"/>
      <c r="V1316" s="190" t="s">
        <v>335</v>
      </c>
      <c r="W1316" s="190"/>
      <c r="X1316" s="190"/>
      <c r="Y1316" s="190"/>
      <c r="Z1316" s="190"/>
      <c r="AA1316" s="190"/>
      <c r="AB1316" s="190"/>
      <c r="AC1316" s="190" t="s">
        <v>343</v>
      </c>
      <c r="AD1316" s="190"/>
      <c r="AE1316" s="190"/>
      <c r="AF1316" s="190"/>
      <c r="AG1316" s="190"/>
      <c r="AH1316" s="190"/>
      <c r="AI1316" s="190"/>
      <c r="AJ1316" s="190"/>
      <c r="AK1316" s="190"/>
      <c r="AL1316" s="190"/>
      <c r="AM1316" s="190"/>
      <c r="AN1316" s="190"/>
      <c r="AO1316" s="190"/>
      <c r="AP1316" s="190"/>
      <c r="AQ1316" s="190"/>
      <c r="AR1316" s="190"/>
      <c r="AS1316" s="190"/>
      <c r="AT1316" s="190"/>
      <c r="AU1316" s="9"/>
      <c r="AV1316" s="190" t="s">
        <v>350</v>
      </c>
      <c r="AW1316" s="190"/>
      <c r="AX1316" s="190"/>
      <c r="AY1316" s="190"/>
      <c r="AZ1316" s="190"/>
      <c r="BA1316" s="190"/>
      <c r="BB1316" s="190"/>
      <c r="BC1316" s="190"/>
      <c r="BD1316" s="190"/>
      <c r="BE1316" s="190"/>
      <c r="BF1316" s="190" t="s">
        <v>351</v>
      </c>
      <c r="BG1316" s="190"/>
      <c r="BH1316" s="190"/>
      <c r="BI1316" s="190"/>
      <c r="BJ1316" s="190"/>
      <c r="BK1316" s="190"/>
      <c r="BL1316" s="190"/>
      <c r="BM1316" s="190" t="s">
        <v>352</v>
      </c>
      <c r="BN1316" s="190"/>
      <c r="BO1316" s="190"/>
      <c r="BP1316" s="190"/>
      <c r="BQ1316" s="190"/>
      <c r="BR1316" s="190"/>
      <c r="BS1316" s="190"/>
      <c r="BT1316" s="190" t="s">
        <v>343</v>
      </c>
      <c r="BU1316" s="190"/>
      <c r="BV1316" s="190"/>
      <c r="BW1316" s="190"/>
      <c r="BX1316" s="190"/>
      <c r="BY1316" s="190"/>
      <c r="BZ1316" s="190"/>
      <c r="CA1316" s="190"/>
      <c r="CB1316" s="190"/>
      <c r="CC1316" s="190"/>
      <c r="CD1316" s="190"/>
      <c r="CE1316" s="190"/>
      <c r="CF1316" s="190"/>
      <c r="CG1316" s="190"/>
      <c r="CH1316" s="190"/>
      <c r="CI1316" s="190"/>
      <c r="CJ1316" s="190"/>
      <c r="CK1316" s="190"/>
      <c r="CL1316" s="190"/>
      <c r="CM1316" s="190"/>
      <c r="CN1316" s="190"/>
      <c r="CO1316" s="8"/>
    </row>
    <row r="1317" spans="4:146" ht="14.25" customHeight="1" x14ac:dyDescent="0.35">
      <c r="D1317" s="190"/>
      <c r="E1317" s="190"/>
      <c r="F1317" s="190"/>
      <c r="G1317" s="190"/>
      <c r="H1317" s="190"/>
      <c r="I1317" s="190"/>
      <c r="J1317" s="190"/>
      <c r="K1317" s="190"/>
      <c r="L1317" s="190"/>
      <c r="M1317" s="190"/>
      <c r="N1317" s="190"/>
      <c r="O1317" s="190"/>
      <c r="P1317" s="190"/>
      <c r="Q1317" s="190"/>
      <c r="R1317" s="190"/>
      <c r="S1317" s="190"/>
      <c r="T1317" s="190"/>
      <c r="U1317" s="190"/>
      <c r="V1317" s="190"/>
      <c r="W1317" s="190"/>
      <c r="X1317" s="190"/>
      <c r="Y1317" s="190"/>
      <c r="Z1317" s="190"/>
      <c r="AA1317" s="190"/>
      <c r="AB1317" s="190"/>
      <c r="AC1317" s="190"/>
      <c r="AD1317" s="190"/>
      <c r="AE1317" s="190"/>
      <c r="AF1317" s="190"/>
      <c r="AG1317" s="190"/>
      <c r="AH1317" s="190"/>
      <c r="AI1317" s="190"/>
      <c r="AJ1317" s="190"/>
      <c r="AK1317" s="190"/>
      <c r="AL1317" s="190"/>
      <c r="AM1317" s="190"/>
      <c r="AN1317" s="190"/>
      <c r="AO1317" s="190"/>
      <c r="AP1317" s="190"/>
      <c r="AQ1317" s="190"/>
      <c r="AR1317" s="190"/>
      <c r="AS1317" s="190"/>
      <c r="AT1317" s="190"/>
      <c r="AU1317" s="9"/>
      <c r="AV1317" s="190"/>
      <c r="AW1317" s="190"/>
      <c r="AX1317" s="190"/>
      <c r="AY1317" s="190"/>
      <c r="AZ1317" s="190"/>
      <c r="BA1317" s="190"/>
      <c r="BB1317" s="190"/>
      <c r="BC1317" s="190"/>
      <c r="BD1317" s="190"/>
      <c r="BE1317" s="190"/>
      <c r="BF1317" s="190"/>
      <c r="BG1317" s="190"/>
      <c r="BH1317" s="190"/>
      <c r="BI1317" s="190"/>
      <c r="BJ1317" s="190"/>
      <c r="BK1317" s="190"/>
      <c r="BL1317" s="190"/>
      <c r="BM1317" s="190"/>
      <c r="BN1317" s="190"/>
      <c r="BO1317" s="190"/>
      <c r="BP1317" s="190"/>
      <c r="BQ1317" s="190"/>
      <c r="BR1317" s="190"/>
      <c r="BS1317" s="190"/>
      <c r="BT1317" s="190"/>
      <c r="BU1317" s="190"/>
      <c r="BV1317" s="190"/>
      <c r="BW1317" s="190"/>
      <c r="BX1317" s="190"/>
      <c r="BY1317" s="190"/>
      <c r="BZ1317" s="190"/>
      <c r="CA1317" s="190"/>
      <c r="CB1317" s="190"/>
      <c r="CC1317" s="190"/>
      <c r="CD1317" s="190"/>
      <c r="CE1317" s="190"/>
      <c r="CF1317" s="190"/>
      <c r="CG1317" s="190"/>
      <c r="CH1317" s="190"/>
      <c r="CI1317" s="190"/>
      <c r="CJ1317" s="190"/>
      <c r="CK1317" s="190"/>
      <c r="CL1317" s="190"/>
      <c r="CM1317" s="190"/>
      <c r="CN1317" s="190"/>
    </row>
    <row r="1318" spans="4:146" ht="45.75" customHeight="1" x14ac:dyDescent="0.35">
      <c r="D1318" s="188" t="s">
        <v>344</v>
      </c>
      <c r="E1318" s="188"/>
      <c r="F1318" s="188"/>
      <c r="G1318" s="188"/>
      <c r="H1318" s="188"/>
      <c r="I1318" s="188"/>
      <c r="J1318" s="188"/>
      <c r="K1318" s="188"/>
      <c r="L1318" s="188"/>
      <c r="M1318" s="188"/>
      <c r="N1318" s="188"/>
      <c r="O1318" s="188"/>
      <c r="P1318" s="188"/>
      <c r="Q1318" s="188"/>
      <c r="R1318" s="188"/>
      <c r="S1318" s="188"/>
      <c r="T1318" s="188"/>
      <c r="U1318" s="188"/>
      <c r="V1318" s="188"/>
      <c r="W1318" s="188"/>
      <c r="X1318" s="188"/>
      <c r="Y1318" s="188"/>
      <c r="Z1318" s="188"/>
      <c r="AA1318" s="188"/>
      <c r="AB1318" s="188"/>
      <c r="AC1318" s="188" t="s">
        <v>2182</v>
      </c>
      <c r="AD1318" s="188"/>
      <c r="AE1318" s="188"/>
      <c r="AF1318" s="188"/>
      <c r="AG1318" s="188"/>
      <c r="AH1318" s="188"/>
      <c r="AI1318" s="188"/>
      <c r="AJ1318" s="188"/>
      <c r="AK1318" s="188"/>
      <c r="AL1318" s="188"/>
      <c r="AM1318" s="188"/>
      <c r="AN1318" s="188"/>
      <c r="AO1318" s="188"/>
      <c r="AP1318" s="188"/>
      <c r="AQ1318" s="188"/>
      <c r="AR1318" s="188"/>
      <c r="AS1318" s="188"/>
      <c r="AT1318" s="188"/>
      <c r="AU1318" s="10"/>
      <c r="AV1318" s="310" t="s">
        <v>2183</v>
      </c>
      <c r="AW1318" s="311"/>
      <c r="AX1318" s="311"/>
      <c r="AY1318" s="311"/>
      <c r="AZ1318" s="311"/>
      <c r="BA1318" s="311"/>
      <c r="BB1318" s="311"/>
      <c r="BC1318" s="311"/>
      <c r="BD1318" s="311"/>
      <c r="BE1318" s="312"/>
      <c r="BF1318" s="188">
        <v>59</v>
      </c>
      <c r="BG1318" s="188"/>
      <c r="BH1318" s="188"/>
      <c r="BI1318" s="188"/>
      <c r="BJ1318" s="188"/>
      <c r="BK1318" s="188"/>
      <c r="BL1318" s="188"/>
      <c r="BM1318" s="188"/>
      <c r="BN1318" s="188"/>
      <c r="BO1318" s="188"/>
      <c r="BP1318" s="188"/>
      <c r="BQ1318" s="188"/>
      <c r="BR1318" s="188"/>
      <c r="BS1318" s="188"/>
      <c r="BT1318" s="310">
        <v>708</v>
      </c>
      <c r="BU1318" s="311"/>
      <c r="BV1318" s="311"/>
      <c r="BW1318" s="311"/>
      <c r="BX1318" s="311"/>
      <c r="BY1318" s="311"/>
      <c r="BZ1318" s="311"/>
      <c r="CA1318" s="311"/>
      <c r="CB1318" s="311"/>
      <c r="CC1318" s="311"/>
      <c r="CD1318" s="311"/>
      <c r="CE1318" s="311"/>
      <c r="CF1318" s="311"/>
      <c r="CG1318" s="311"/>
      <c r="CH1318" s="311"/>
      <c r="CI1318" s="311"/>
      <c r="CJ1318" s="311"/>
      <c r="CK1318" s="311"/>
      <c r="CL1318" s="311"/>
      <c r="CM1318" s="311"/>
      <c r="CN1318" s="312"/>
    </row>
    <row r="1319" spans="4:146" ht="42.75" customHeight="1" x14ac:dyDescent="0.35">
      <c r="D1319" s="188" t="s">
        <v>345</v>
      </c>
      <c r="E1319" s="188"/>
      <c r="F1319" s="188"/>
      <c r="G1319" s="188"/>
      <c r="H1319" s="188"/>
      <c r="I1319" s="188"/>
      <c r="J1319" s="188"/>
      <c r="K1319" s="188"/>
      <c r="L1319" s="188"/>
      <c r="M1319" s="188"/>
      <c r="N1319" s="188"/>
      <c r="O1319" s="188"/>
      <c r="P1319" s="188"/>
      <c r="Q1319" s="188"/>
      <c r="R1319" s="188"/>
      <c r="S1319" s="188"/>
      <c r="T1319" s="188"/>
      <c r="U1319" s="188"/>
      <c r="V1319" s="188"/>
      <c r="W1319" s="188"/>
      <c r="X1319" s="188"/>
      <c r="Y1319" s="188"/>
      <c r="Z1319" s="188"/>
      <c r="AA1319" s="188"/>
      <c r="AB1319" s="188"/>
      <c r="AC1319" s="310" t="s">
        <v>2182</v>
      </c>
      <c r="AD1319" s="311"/>
      <c r="AE1319" s="311"/>
      <c r="AF1319" s="311"/>
      <c r="AG1319" s="311"/>
      <c r="AH1319" s="311"/>
      <c r="AI1319" s="311"/>
      <c r="AJ1319" s="311"/>
      <c r="AK1319" s="311"/>
      <c r="AL1319" s="311"/>
      <c r="AM1319" s="311"/>
      <c r="AN1319" s="311"/>
      <c r="AO1319" s="311"/>
      <c r="AP1319" s="311"/>
      <c r="AQ1319" s="311"/>
      <c r="AR1319" s="311"/>
      <c r="AS1319" s="311"/>
      <c r="AT1319" s="312"/>
      <c r="AU1319" s="10"/>
      <c r="AV1319" s="310" t="s">
        <v>2184</v>
      </c>
      <c r="AW1319" s="311"/>
      <c r="AX1319" s="311"/>
      <c r="AY1319" s="311"/>
      <c r="AZ1319" s="311"/>
      <c r="BA1319" s="311"/>
      <c r="BB1319" s="311"/>
      <c r="BC1319" s="311"/>
      <c r="BD1319" s="311"/>
      <c r="BE1319" s="312"/>
      <c r="BF1319" s="188">
        <v>147</v>
      </c>
      <c r="BG1319" s="188"/>
      <c r="BH1319" s="188"/>
      <c r="BI1319" s="188"/>
      <c r="BJ1319" s="188"/>
      <c r="BK1319" s="188"/>
      <c r="BL1319" s="188"/>
      <c r="BM1319" s="188"/>
      <c r="BN1319" s="188"/>
      <c r="BO1319" s="188"/>
      <c r="BP1319" s="188"/>
      <c r="BQ1319" s="188"/>
      <c r="BR1319" s="188"/>
      <c r="BS1319" s="188"/>
      <c r="BT1319" s="270">
        <v>1764</v>
      </c>
      <c r="BU1319" s="155"/>
      <c r="BV1319" s="155"/>
      <c r="BW1319" s="155"/>
      <c r="BX1319" s="155"/>
      <c r="BY1319" s="155"/>
      <c r="BZ1319" s="155"/>
      <c r="CA1319" s="155"/>
      <c r="CB1319" s="155"/>
      <c r="CC1319" s="155"/>
      <c r="CD1319" s="155"/>
      <c r="CE1319" s="155"/>
      <c r="CF1319" s="155"/>
      <c r="CG1319" s="155"/>
      <c r="CH1319" s="155"/>
      <c r="CI1319" s="155"/>
      <c r="CJ1319" s="155"/>
      <c r="CK1319" s="155"/>
      <c r="CL1319" s="155"/>
      <c r="CM1319" s="155"/>
      <c r="CN1319" s="156"/>
    </row>
    <row r="1320" spans="4:146" ht="14.25" customHeight="1" x14ac:dyDescent="0.35">
      <c r="D1320" s="188" t="s">
        <v>346</v>
      </c>
      <c r="E1320" s="188"/>
      <c r="F1320" s="188"/>
      <c r="G1320" s="188"/>
      <c r="H1320" s="188"/>
      <c r="I1320" s="188"/>
      <c r="J1320" s="188"/>
      <c r="K1320" s="188"/>
      <c r="L1320" s="188"/>
      <c r="M1320" s="188"/>
      <c r="N1320" s="188"/>
      <c r="O1320" s="188"/>
      <c r="P1320" s="188"/>
      <c r="Q1320" s="188"/>
      <c r="R1320" s="188"/>
      <c r="S1320" s="188"/>
      <c r="T1320" s="188"/>
      <c r="U1320" s="188"/>
      <c r="V1320" s="184">
        <v>139</v>
      </c>
      <c r="W1320" s="188"/>
      <c r="X1320" s="188"/>
      <c r="Y1320" s="188"/>
      <c r="Z1320" s="188"/>
      <c r="AA1320" s="188"/>
      <c r="AB1320" s="188"/>
      <c r="AC1320" s="184">
        <v>2901</v>
      </c>
      <c r="AD1320" s="188"/>
      <c r="AE1320" s="188"/>
      <c r="AF1320" s="188"/>
      <c r="AG1320" s="188"/>
      <c r="AH1320" s="188"/>
      <c r="AI1320" s="188"/>
      <c r="AJ1320" s="188"/>
      <c r="AK1320" s="188"/>
      <c r="AL1320" s="188"/>
      <c r="AM1320" s="188"/>
      <c r="AN1320" s="188"/>
      <c r="AO1320" s="188"/>
      <c r="AP1320" s="188"/>
      <c r="AQ1320" s="188"/>
      <c r="AR1320" s="188"/>
      <c r="AS1320" s="188"/>
      <c r="AT1320" s="188"/>
      <c r="AU1320" s="10"/>
      <c r="AV1320" s="215" t="s">
        <v>2185</v>
      </c>
      <c r="AW1320" s="216"/>
      <c r="AX1320" s="216"/>
      <c r="AY1320" s="216"/>
      <c r="AZ1320" s="216"/>
      <c r="BA1320" s="216"/>
      <c r="BB1320" s="216"/>
      <c r="BC1320" s="216"/>
      <c r="BD1320" s="216"/>
      <c r="BE1320" s="217"/>
      <c r="BF1320" s="221">
        <v>4</v>
      </c>
      <c r="BG1320" s="222"/>
      <c r="BH1320" s="222"/>
      <c r="BI1320" s="222"/>
      <c r="BJ1320" s="222"/>
      <c r="BK1320" s="222"/>
      <c r="BL1320" s="223"/>
      <c r="BM1320" s="215" t="s">
        <v>2186</v>
      </c>
      <c r="BN1320" s="216"/>
      <c r="BO1320" s="216"/>
      <c r="BP1320" s="216"/>
      <c r="BQ1320" s="216"/>
      <c r="BR1320" s="216"/>
      <c r="BS1320" s="217"/>
      <c r="BT1320" s="221">
        <v>429</v>
      </c>
      <c r="BU1320" s="222"/>
      <c r="BV1320" s="222"/>
      <c r="BW1320" s="222"/>
      <c r="BX1320" s="222"/>
      <c r="BY1320" s="222"/>
      <c r="BZ1320" s="222"/>
      <c r="CA1320" s="222"/>
      <c r="CB1320" s="222"/>
      <c r="CC1320" s="222"/>
      <c r="CD1320" s="222"/>
      <c r="CE1320" s="222"/>
      <c r="CF1320" s="222"/>
      <c r="CG1320" s="222"/>
      <c r="CH1320" s="222"/>
      <c r="CI1320" s="222"/>
      <c r="CJ1320" s="222"/>
      <c r="CK1320" s="222"/>
      <c r="CL1320" s="222"/>
      <c r="CM1320" s="222"/>
      <c r="CN1320" s="223"/>
    </row>
    <row r="1321" spans="4:146" ht="27.75" customHeight="1" x14ac:dyDescent="0.35">
      <c r="D1321" s="188" t="s">
        <v>347</v>
      </c>
      <c r="E1321" s="188"/>
      <c r="F1321" s="188"/>
      <c r="G1321" s="188"/>
      <c r="H1321" s="188"/>
      <c r="I1321" s="188"/>
      <c r="J1321" s="188"/>
      <c r="K1321" s="188"/>
      <c r="L1321" s="188"/>
      <c r="M1321" s="188"/>
      <c r="N1321" s="188"/>
      <c r="O1321" s="188"/>
      <c r="P1321" s="188"/>
      <c r="Q1321" s="188"/>
      <c r="R1321" s="188"/>
      <c r="S1321" s="188"/>
      <c r="T1321" s="188"/>
      <c r="U1321" s="188"/>
      <c r="V1321" s="184">
        <v>87</v>
      </c>
      <c r="W1321" s="188"/>
      <c r="X1321" s="188"/>
      <c r="Y1321" s="188"/>
      <c r="Z1321" s="188"/>
      <c r="AA1321" s="188"/>
      <c r="AB1321" s="188"/>
      <c r="AC1321" s="581">
        <v>1044</v>
      </c>
      <c r="AD1321" s="311"/>
      <c r="AE1321" s="311"/>
      <c r="AF1321" s="311"/>
      <c r="AG1321" s="311"/>
      <c r="AH1321" s="311"/>
      <c r="AI1321" s="311"/>
      <c r="AJ1321" s="311"/>
      <c r="AK1321" s="311"/>
      <c r="AL1321" s="311"/>
      <c r="AM1321" s="311"/>
      <c r="AN1321" s="311"/>
      <c r="AO1321" s="311"/>
      <c r="AP1321" s="311"/>
      <c r="AQ1321" s="311"/>
      <c r="AR1321" s="311"/>
      <c r="AS1321" s="311"/>
      <c r="AT1321" s="312"/>
      <c r="AU1321" s="10"/>
      <c r="AV1321" s="218"/>
      <c r="AW1321" s="219"/>
      <c r="AX1321" s="219"/>
      <c r="AY1321" s="219"/>
      <c r="AZ1321" s="219"/>
      <c r="BA1321" s="219"/>
      <c r="BB1321" s="219"/>
      <c r="BC1321" s="219"/>
      <c r="BD1321" s="219"/>
      <c r="BE1321" s="220"/>
      <c r="BF1321" s="224"/>
      <c r="BG1321" s="225"/>
      <c r="BH1321" s="225"/>
      <c r="BI1321" s="225"/>
      <c r="BJ1321" s="225"/>
      <c r="BK1321" s="225"/>
      <c r="BL1321" s="226"/>
      <c r="BM1321" s="218"/>
      <c r="BN1321" s="219"/>
      <c r="BO1321" s="219"/>
      <c r="BP1321" s="219"/>
      <c r="BQ1321" s="219"/>
      <c r="BR1321" s="219"/>
      <c r="BS1321" s="220"/>
      <c r="BT1321" s="224"/>
      <c r="BU1321" s="225"/>
      <c r="BV1321" s="225"/>
      <c r="BW1321" s="225"/>
      <c r="BX1321" s="225"/>
      <c r="BY1321" s="225"/>
      <c r="BZ1321" s="225"/>
      <c r="CA1321" s="225"/>
      <c r="CB1321" s="225"/>
      <c r="CC1321" s="225"/>
      <c r="CD1321" s="225"/>
      <c r="CE1321" s="225"/>
      <c r="CF1321" s="225"/>
      <c r="CG1321" s="225"/>
      <c r="CH1321" s="225"/>
      <c r="CI1321" s="225"/>
      <c r="CJ1321" s="225"/>
      <c r="CK1321" s="225"/>
      <c r="CL1321" s="225"/>
      <c r="CM1321" s="225"/>
      <c r="CN1321" s="226"/>
    </row>
    <row r="1322" spans="4:146" ht="14.25" customHeight="1" x14ac:dyDescent="0.35">
      <c r="D1322" s="258" t="s">
        <v>348</v>
      </c>
      <c r="E1322" s="258"/>
      <c r="F1322" s="258"/>
      <c r="G1322" s="258"/>
      <c r="H1322" s="258"/>
      <c r="I1322" s="258"/>
      <c r="J1322" s="258"/>
      <c r="K1322" s="258"/>
      <c r="L1322" s="258"/>
      <c r="M1322" s="258"/>
      <c r="N1322" s="258"/>
      <c r="O1322" s="258"/>
      <c r="P1322" s="258"/>
      <c r="Q1322" s="258"/>
      <c r="R1322" s="258"/>
      <c r="S1322" s="258"/>
      <c r="T1322" s="258"/>
      <c r="U1322" s="258"/>
      <c r="V1322" s="188"/>
      <c r="W1322" s="188"/>
      <c r="X1322" s="188"/>
      <c r="Y1322" s="188"/>
      <c r="Z1322" s="188"/>
      <c r="AA1322" s="188"/>
      <c r="AB1322" s="188"/>
      <c r="AC1322" s="215" t="s">
        <v>2182</v>
      </c>
      <c r="AD1322" s="216"/>
      <c r="AE1322" s="216"/>
      <c r="AF1322" s="216"/>
      <c r="AG1322" s="216"/>
      <c r="AH1322" s="216"/>
      <c r="AI1322" s="216"/>
      <c r="AJ1322" s="216"/>
      <c r="AK1322" s="216"/>
      <c r="AL1322" s="216"/>
      <c r="AM1322" s="216"/>
      <c r="AN1322" s="216"/>
      <c r="AO1322" s="216"/>
      <c r="AP1322" s="216"/>
      <c r="AQ1322" s="216"/>
      <c r="AR1322" s="216"/>
      <c r="AS1322" s="216"/>
      <c r="AT1322" s="217"/>
      <c r="AU1322" s="10"/>
      <c r="AV1322" s="154" t="s">
        <v>2187</v>
      </c>
      <c r="AW1322" s="155"/>
      <c r="AX1322" s="155"/>
      <c r="AY1322" s="155"/>
      <c r="AZ1322" s="155"/>
      <c r="BA1322" s="155"/>
      <c r="BB1322" s="155"/>
      <c r="BC1322" s="155"/>
      <c r="BD1322" s="155"/>
      <c r="BE1322" s="155"/>
      <c r="BF1322" s="188">
        <v>87</v>
      </c>
      <c r="BG1322" s="188"/>
      <c r="BH1322" s="188"/>
      <c r="BI1322" s="188"/>
      <c r="BJ1322" s="188"/>
      <c r="BK1322" s="188"/>
      <c r="BL1322" s="188"/>
      <c r="BM1322" s="188"/>
      <c r="BN1322" s="188"/>
      <c r="BO1322" s="188"/>
      <c r="BP1322" s="188"/>
      <c r="BQ1322" s="188"/>
      <c r="BR1322" s="188"/>
      <c r="BS1322" s="188"/>
      <c r="BT1322" s="184">
        <v>1044</v>
      </c>
      <c r="BU1322" s="188"/>
      <c r="BV1322" s="188"/>
      <c r="BW1322" s="188"/>
      <c r="BX1322" s="188"/>
      <c r="BY1322" s="188"/>
      <c r="BZ1322" s="188"/>
      <c r="CA1322" s="188"/>
      <c r="CB1322" s="188"/>
      <c r="CC1322" s="188"/>
      <c r="CD1322" s="188"/>
      <c r="CE1322" s="188"/>
      <c r="CF1322" s="188"/>
      <c r="CG1322" s="188"/>
      <c r="CH1322" s="188"/>
      <c r="CI1322" s="188"/>
      <c r="CJ1322" s="188"/>
      <c r="CK1322" s="188"/>
      <c r="CL1322" s="188"/>
      <c r="CM1322" s="188"/>
      <c r="CN1322" s="188"/>
    </row>
    <row r="1323" spans="4:146" ht="14.25" customHeight="1" x14ac:dyDescent="0.35">
      <c r="D1323" s="258"/>
      <c r="E1323" s="258"/>
      <c r="F1323" s="258"/>
      <c r="G1323" s="258"/>
      <c r="H1323" s="258"/>
      <c r="I1323" s="258"/>
      <c r="J1323" s="258"/>
      <c r="K1323" s="258"/>
      <c r="L1323" s="258"/>
      <c r="M1323" s="258"/>
      <c r="N1323" s="258"/>
      <c r="O1323" s="258"/>
      <c r="P1323" s="258"/>
      <c r="Q1323" s="258"/>
      <c r="R1323" s="258"/>
      <c r="S1323" s="258"/>
      <c r="T1323" s="258"/>
      <c r="U1323" s="258"/>
      <c r="V1323" s="188"/>
      <c r="W1323" s="188"/>
      <c r="X1323" s="188"/>
      <c r="Y1323" s="188"/>
      <c r="Z1323" s="188"/>
      <c r="AA1323" s="188"/>
      <c r="AB1323" s="188"/>
      <c r="AC1323" s="468"/>
      <c r="AD1323" s="469"/>
      <c r="AE1323" s="469"/>
      <c r="AF1323" s="469"/>
      <c r="AG1323" s="469"/>
      <c r="AH1323" s="469"/>
      <c r="AI1323" s="469"/>
      <c r="AJ1323" s="469"/>
      <c r="AK1323" s="469"/>
      <c r="AL1323" s="469"/>
      <c r="AM1323" s="469"/>
      <c r="AN1323" s="469"/>
      <c r="AO1323" s="469"/>
      <c r="AP1323" s="469"/>
      <c r="AQ1323" s="469"/>
      <c r="AR1323" s="469"/>
      <c r="AS1323" s="469"/>
      <c r="AT1323" s="470"/>
      <c r="AU1323" s="10"/>
      <c r="AV1323" s="154"/>
      <c r="AW1323" s="155"/>
      <c r="AX1323" s="155"/>
      <c r="AY1323" s="155"/>
      <c r="AZ1323" s="155"/>
      <c r="BA1323" s="155"/>
      <c r="BB1323" s="155"/>
      <c r="BC1323" s="155"/>
      <c r="BD1323" s="155"/>
      <c r="BE1323" s="155"/>
      <c r="BF1323" s="188"/>
      <c r="BG1323" s="188"/>
      <c r="BH1323" s="188"/>
      <c r="BI1323" s="188"/>
      <c r="BJ1323" s="188"/>
      <c r="BK1323" s="188"/>
      <c r="BL1323" s="188"/>
      <c r="BM1323" s="188"/>
      <c r="BN1323" s="188"/>
      <c r="BO1323" s="188"/>
      <c r="BP1323" s="188"/>
      <c r="BQ1323" s="188"/>
      <c r="BR1323" s="188"/>
      <c r="BS1323" s="188"/>
      <c r="BT1323" s="188"/>
      <c r="BU1323" s="188"/>
      <c r="BV1323" s="188"/>
      <c r="BW1323" s="188"/>
      <c r="BX1323" s="188"/>
      <c r="BY1323" s="188"/>
      <c r="BZ1323" s="188"/>
      <c r="CA1323" s="188"/>
      <c r="CB1323" s="188"/>
      <c r="CC1323" s="188"/>
      <c r="CD1323" s="188"/>
      <c r="CE1323" s="188"/>
      <c r="CF1323" s="188"/>
      <c r="CG1323" s="188"/>
      <c r="CH1323" s="188"/>
      <c r="CI1323" s="188"/>
      <c r="CJ1323" s="188"/>
      <c r="CK1323" s="188"/>
      <c r="CL1323" s="188"/>
      <c r="CM1323" s="188"/>
      <c r="CN1323" s="188"/>
    </row>
    <row r="1324" spans="4:146" ht="14.25" customHeight="1" x14ac:dyDescent="0.35">
      <c r="D1324" s="258"/>
      <c r="E1324" s="258"/>
      <c r="F1324" s="258"/>
      <c r="G1324" s="258"/>
      <c r="H1324" s="258"/>
      <c r="I1324" s="258"/>
      <c r="J1324" s="258"/>
      <c r="K1324" s="258"/>
      <c r="L1324" s="258"/>
      <c r="M1324" s="258"/>
      <c r="N1324" s="258"/>
      <c r="O1324" s="258"/>
      <c r="P1324" s="258"/>
      <c r="Q1324" s="258"/>
      <c r="R1324" s="258"/>
      <c r="S1324" s="258"/>
      <c r="T1324" s="258"/>
      <c r="U1324" s="258"/>
      <c r="V1324" s="188"/>
      <c r="W1324" s="188"/>
      <c r="X1324" s="188"/>
      <c r="Y1324" s="188"/>
      <c r="Z1324" s="188"/>
      <c r="AA1324" s="188"/>
      <c r="AB1324" s="188"/>
      <c r="AC1324" s="218"/>
      <c r="AD1324" s="219"/>
      <c r="AE1324" s="219"/>
      <c r="AF1324" s="219"/>
      <c r="AG1324" s="219"/>
      <c r="AH1324" s="219"/>
      <c r="AI1324" s="219"/>
      <c r="AJ1324" s="219"/>
      <c r="AK1324" s="219"/>
      <c r="AL1324" s="219"/>
      <c r="AM1324" s="219"/>
      <c r="AN1324" s="219"/>
      <c r="AO1324" s="219"/>
      <c r="AP1324" s="219"/>
      <c r="AQ1324" s="219"/>
      <c r="AR1324" s="219"/>
      <c r="AS1324" s="219"/>
      <c r="AT1324" s="220"/>
      <c r="AU1324" s="10"/>
      <c r="AV1324" s="154"/>
      <c r="AW1324" s="155"/>
      <c r="AX1324" s="155"/>
      <c r="AY1324" s="155"/>
      <c r="AZ1324" s="155"/>
      <c r="BA1324" s="155"/>
      <c r="BB1324" s="155"/>
      <c r="BC1324" s="155"/>
      <c r="BD1324" s="155"/>
      <c r="BE1324" s="155"/>
      <c r="BF1324" s="188"/>
      <c r="BG1324" s="188"/>
      <c r="BH1324" s="188"/>
      <c r="BI1324" s="188"/>
      <c r="BJ1324" s="188"/>
      <c r="BK1324" s="188"/>
      <c r="BL1324" s="188"/>
      <c r="BM1324" s="188"/>
      <c r="BN1324" s="188"/>
      <c r="BO1324" s="188"/>
      <c r="BP1324" s="188"/>
      <c r="BQ1324" s="188"/>
      <c r="BR1324" s="188"/>
      <c r="BS1324" s="188"/>
      <c r="BT1324" s="188"/>
      <c r="BU1324" s="188"/>
      <c r="BV1324" s="188"/>
      <c r="BW1324" s="188"/>
      <c r="BX1324" s="188"/>
      <c r="BY1324" s="188"/>
      <c r="BZ1324" s="188"/>
      <c r="CA1324" s="188"/>
      <c r="CB1324" s="188"/>
      <c r="CC1324" s="188"/>
      <c r="CD1324" s="188"/>
      <c r="CE1324" s="188"/>
      <c r="CF1324" s="188"/>
      <c r="CG1324" s="188"/>
      <c r="CH1324" s="188"/>
      <c r="CI1324" s="188"/>
      <c r="CJ1324" s="188"/>
      <c r="CK1324" s="188"/>
      <c r="CL1324" s="188"/>
      <c r="CM1324" s="188"/>
      <c r="CN1324" s="188"/>
    </row>
    <row r="1325" spans="4:146" ht="14.25" customHeight="1" x14ac:dyDescent="0.35">
      <c r="D1325" s="161" t="s">
        <v>349</v>
      </c>
      <c r="E1325" s="161"/>
      <c r="F1325" s="161"/>
      <c r="G1325" s="161"/>
      <c r="H1325" s="161"/>
      <c r="I1325" s="161"/>
      <c r="J1325" s="161"/>
      <c r="K1325" s="161"/>
      <c r="L1325" s="161"/>
      <c r="M1325" s="161"/>
      <c r="N1325" s="161"/>
      <c r="O1325" s="161"/>
      <c r="P1325" s="161"/>
      <c r="Q1325" s="161"/>
      <c r="R1325" s="161"/>
      <c r="S1325" s="161"/>
      <c r="T1325" s="161"/>
      <c r="U1325" s="161"/>
      <c r="V1325" s="161"/>
      <c r="W1325" s="161"/>
      <c r="X1325" s="161"/>
      <c r="Y1325" s="161"/>
      <c r="Z1325" s="161"/>
      <c r="AA1325" s="161"/>
      <c r="AB1325" s="161"/>
      <c r="AC1325" s="161"/>
      <c r="AD1325" s="161"/>
      <c r="AE1325" s="161"/>
      <c r="AF1325" s="161"/>
      <c r="AG1325" s="161"/>
      <c r="AH1325" s="161"/>
      <c r="AI1325" s="161"/>
      <c r="AJ1325" s="161"/>
      <c r="AK1325" s="161"/>
      <c r="AL1325" s="161"/>
      <c r="AM1325" s="161"/>
      <c r="AN1325" s="161"/>
      <c r="AO1325" s="161"/>
      <c r="AP1325" s="161"/>
      <c r="AQ1325" s="161"/>
      <c r="AR1325" s="161"/>
      <c r="AS1325" s="161"/>
      <c r="AT1325" s="161"/>
      <c r="AV1325" s="161" t="s">
        <v>349</v>
      </c>
      <c r="AW1325" s="161"/>
      <c r="AX1325" s="161"/>
      <c r="AY1325" s="161"/>
      <c r="AZ1325" s="161"/>
      <c r="BA1325" s="161"/>
      <c r="BB1325" s="161"/>
      <c r="BC1325" s="161"/>
      <c r="BD1325" s="161"/>
      <c r="BE1325" s="161"/>
      <c r="BF1325" s="161"/>
      <c r="BG1325" s="161"/>
      <c r="BH1325" s="161"/>
      <c r="BI1325" s="161"/>
      <c r="BJ1325" s="161"/>
      <c r="BK1325" s="161"/>
      <c r="BL1325" s="161"/>
      <c r="BM1325" s="161"/>
      <c r="BN1325" s="161"/>
      <c r="BO1325" s="161"/>
      <c r="BP1325" s="161"/>
      <c r="BQ1325" s="161"/>
      <c r="BR1325" s="161"/>
      <c r="BS1325" s="161"/>
      <c r="BT1325" s="161"/>
      <c r="BU1325" s="161"/>
      <c r="BV1325" s="161"/>
      <c r="BW1325" s="161"/>
      <c r="BX1325" s="161"/>
      <c r="BY1325" s="161"/>
      <c r="BZ1325" s="161"/>
      <c r="CA1325" s="161"/>
      <c r="CB1325" s="161"/>
      <c r="CC1325" s="161"/>
      <c r="CD1325" s="161"/>
      <c r="CE1325" s="161"/>
      <c r="CF1325" s="161"/>
      <c r="CG1325" s="161"/>
      <c r="CH1325" s="161"/>
      <c r="CI1325" s="161"/>
      <c r="CJ1325" s="161"/>
      <c r="CK1325" s="161"/>
      <c r="CL1325" s="161"/>
      <c r="CM1325" s="161"/>
      <c r="CN1325" s="161"/>
      <c r="EI1325" s="369" t="s">
        <v>664</v>
      </c>
      <c r="EJ1325" s="369"/>
      <c r="EK1325" s="369"/>
      <c r="EL1325" s="369"/>
      <c r="EM1325" s="369" t="s">
        <v>665</v>
      </c>
      <c r="EN1325" s="369"/>
      <c r="EO1325" s="369"/>
      <c r="EP1325" s="369"/>
    </row>
    <row r="1326" spans="4:146" ht="14.25" customHeight="1" x14ac:dyDescent="0.35">
      <c r="EI1326" s="130" t="str">
        <f>+O1329</f>
        <v>Obesidad</v>
      </c>
      <c r="EJ1326" s="130" t="s">
        <v>662</v>
      </c>
      <c r="EK1326" s="130" t="s">
        <v>685</v>
      </c>
      <c r="EL1326" s="130" t="s">
        <v>2188</v>
      </c>
      <c r="EM1326" s="130" t="str">
        <f>+O1336</f>
        <v>Adecuado</v>
      </c>
      <c r="EN1326" s="130" t="str">
        <f>+Y1336</f>
        <v>Riesgo Talla Baja</v>
      </c>
      <c r="EO1326" s="130" t="str">
        <f>+AI1336</f>
        <v>DNT Crónica</v>
      </c>
    </row>
    <row r="1327" spans="4:146" ht="14.25" customHeight="1" x14ac:dyDescent="0.35">
      <c r="D1327" s="235" t="s">
        <v>1358</v>
      </c>
      <c r="E1327" s="235"/>
      <c r="F1327" s="235"/>
      <c r="G1327" s="235"/>
      <c r="H1327" s="235"/>
      <c r="I1327" s="235"/>
      <c r="J1327" s="235"/>
      <c r="K1327" s="235"/>
      <c r="L1327" s="235"/>
      <c r="M1327" s="235"/>
      <c r="N1327" s="235"/>
      <c r="O1327" s="235"/>
      <c r="P1327" s="235"/>
      <c r="Q1327" s="235"/>
      <c r="R1327" s="235"/>
      <c r="S1327" s="235"/>
      <c r="T1327" s="235"/>
      <c r="U1327" s="235"/>
      <c r="V1327" s="235"/>
      <c r="W1327" s="235"/>
      <c r="X1327" s="235"/>
      <c r="Y1327" s="235"/>
      <c r="Z1327" s="235"/>
      <c r="AA1327" s="235"/>
      <c r="AB1327" s="235"/>
      <c r="AC1327" s="235"/>
      <c r="AD1327" s="235"/>
      <c r="AE1327" s="235"/>
      <c r="AF1327" s="235"/>
      <c r="AG1327" s="235"/>
      <c r="AH1327" s="235"/>
      <c r="AI1327" s="235"/>
      <c r="AJ1327" s="235"/>
      <c r="AK1327" s="235"/>
      <c r="AL1327" s="235"/>
      <c r="AM1327" s="235"/>
      <c r="AN1327" s="235"/>
      <c r="AO1327" s="235"/>
      <c r="AP1327" s="235"/>
      <c r="AQ1327" s="235"/>
      <c r="AR1327" s="235"/>
      <c r="AS1327" s="235"/>
      <c r="AT1327" s="235"/>
      <c r="AU1327" s="11"/>
      <c r="AV1327" s="11"/>
      <c r="AW1327" s="11"/>
      <c r="AX1327" s="11"/>
      <c r="AY1327" s="11"/>
      <c r="EI1327" s="130">
        <f>+S1331</f>
        <v>0.7</v>
      </c>
      <c r="EJ1327" s="130">
        <f>+AA1331</f>
        <v>76.3</v>
      </c>
      <c r="EK1327" s="130">
        <f>+AI1331</f>
        <v>19.399999999999999</v>
      </c>
      <c r="EL1327" s="130">
        <f>+AQ1331</f>
        <v>1.3</v>
      </c>
      <c r="EM1327" s="649">
        <f>+T1338</f>
        <v>62.3</v>
      </c>
      <c r="EN1327" s="130">
        <f>+AD1338</f>
        <v>16.399999999999999</v>
      </c>
      <c r="EO1327" s="130">
        <f>+AO1338</f>
        <v>7.3</v>
      </c>
    </row>
    <row r="1328" spans="4:146" ht="14.25" customHeight="1" x14ac:dyDescent="0.35">
      <c r="D1328" s="235"/>
      <c r="E1328" s="235"/>
      <c r="F1328" s="235"/>
      <c r="G1328" s="235"/>
      <c r="H1328" s="235"/>
      <c r="I1328" s="235"/>
      <c r="J1328" s="235"/>
      <c r="K1328" s="235"/>
      <c r="L1328" s="235"/>
      <c r="M1328" s="235"/>
      <c r="N1328" s="235"/>
      <c r="O1328" s="235"/>
      <c r="P1328" s="235"/>
      <c r="Q1328" s="235"/>
      <c r="R1328" s="235"/>
      <c r="S1328" s="235"/>
      <c r="T1328" s="235"/>
      <c r="U1328" s="235"/>
      <c r="V1328" s="235"/>
      <c r="W1328" s="235"/>
      <c r="X1328" s="235"/>
      <c r="Y1328" s="235"/>
      <c r="Z1328" s="235"/>
      <c r="AA1328" s="235"/>
      <c r="AB1328" s="235"/>
      <c r="AC1328" s="235"/>
      <c r="AD1328" s="235"/>
      <c r="AE1328" s="235"/>
      <c r="AF1328" s="235"/>
      <c r="AG1328" s="235"/>
      <c r="AH1328" s="235"/>
      <c r="AI1328" s="235"/>
      <c r="AJ1328" s="235"/>
      <c r="AK1328" s="235"/>
      <c r="AL1328" s="235"/>
      <c r="AM1328" s="235"/>
      <c r="AN1328" s="235"/>
      <c r="AO1328" s="235"/>
      <c r="AP1328" s="235"/>
      <c r="AQ1328" s="235"/>
      <c r="AR1328" s="235"/>
      <c r="AS1328" s="235"/>
      <c r="AT1328" s="235"/>
      <c r="AU1328" s="19"/>
      <c r="AV1328" s="19"/>
      <c r="AW1328" s="19"/>
      <c r="AX1328" s="19"/>
      <c r="AY1328" s="19"/>
    </row>
    <row r="1329" spans="4:145" ht="14.25" customHeight="1" x14ac:dyDescent="0.35">
      <c r="D1329" s="254" t="s">
        <v>661</v>
      </c>
      <c r="E1329" s="254"/>
      <c r="F1329" s="254"/>
      <c r="G1329" s="254"/>
      <c r="H1329" s="254"/>
      <c r="I1329" s="254"/>
      <c r="J1329" s="254"/>
      <c r="K1329" s="254"/>
      <c r="L1329" s="254"/>
      <c r="M1329" s="254"/>
      <c r="N1329" s="254"/>
      <c r="O1329" s="190" t="s">
        <v>677</v>
      </c>
      <c r="P1329" s="190"/>
      <c r="Q1329" s="190"/>
      <c r="R1329" s="190"/>
      <c r="S1329" s="190"/>
      <c r="T1329" s="190"/>
      <c r="U1329" s="190"/>
      <c r="V1329" s="190"/>
      <c r="W1329" s="190" t="s">
        <v>662</v>
      </c>
      <c r="X1329" s="190"/>
      <c r="Y1329" s="190"/>
      <c r="Z1329" s="190"/>
      <c r="AA1329" s="190"/>
      <c r="AB1329" s="190"/>
      <c r="AC1329" s="190"/>
      <c r="AD1329" s="190"/>
      <c r="AE1329" s="190" t="s">
        <v>685</v>
      </c>
      <c r="AF1329" s="190"/>
      <c r="AG1329" s="190"/>
      <c r="AH1329" s="190"/>
      <c r="AI1329" s="190"/>
      <c r="AJ1329" s="190"/>
      <c r="AK1329" s="190"/>
      <c r="AL1329" s="190"/>
      <c r="AM1329" s="190" t="s">
        <v>686</v>
      </c>
      <c r="AN1329" s="190"/>
      <c r="AO1329" s="190"/>
      <c r="AP1329" s="190"/>
      <c r="AQ1329" s="190"/>
      <c r="AR1329" s="190"/>
      <c r="AS1329" s="190"/>
      <c r="AT1329" s="190"/>
      <c r="AU1329" s="8"/>
      <c r="AV1329" s="8"/>
      <c r="AW1329" s="8"/>
      <c r="AX1329" s="8"/>
      <c r="AY1329" s="8"/>
    </row>
    <row r="1330" spans="4:145" ht="14.25" customHeight="1" x14ac:dyDescent="0.35">
      <c r="D1330" s="254"/>
      <c r="E1330" s="254"/>
      <c r="F1330" s="254"/>
      <c r="G1330" s="254"/>
      <c r="H1330" s="254"/>
      <c r="I1330" s="254"/>
      <c r="J1330" s="254"/>
      <c r="K1330" s="254"/>
      <c r="L1330" s="254"/>
      <c r="M1330" s="254"/>
      <c r="N1330" s="254"/>
      <c r="O1330" s="190" t="s">
        <v>355</v>
      </c>
      <c r="P1330" s="190"/>
      <c r="Q1330" s="190"/>
      <c r="R1330" s="190"/>
      <c r="S1330" s="190" t="s">
        <v>187</v>
      </c>
      <c r="T1330" s="190"/>
      <c r="U1330" s="190"/>
      <c r="V1330" s="190"/>
      <c r="W1330" s="190" t="s">
        <v>355</v>
      </c>
      <c r="X1330" s="190"/>
      <c r="Y1330" s="190"/>
      <c r="Z1330" s="190"/>
      <c r="AA1330" s="190" t="s">
        <v>187</v>
      </c>
      <c r="AB1330" s="190"/>
      <c r="AC1330" s="190"/>
      <c r="AD1330" s="190"/>
      <c r="AE1330" s="190" t="s">
        <v>355</v>
      </c>
      <c r="AF1330" s="190"/>
      <c r="AG1330" s="190"/>
      <c r="AH1330" s="190"/>
      <c r="AI1330" s="190" t="s">
        <v>187</v>
      </c>
      <c r="AJ1330" s="190"/>
      <c r="AK1330" s="190"/>
      <c r="AL1330" s="190"/>
      <c r="AM1330" s="190" t="s">
        <v>355</v>
      </c>
      <c r="AN1330" s="190"/>
      <c r="AO1330" s="190"/>
      <c r="AP1330" s="190"/>
      <c r="AQ1330" s="190" t="s">
        <v>187</v>
      </c>
      <c r="AR1330" s="190"/>
      <c r="AS1330" s="190"/>
      <c r="AT1330" s="190"/>
    </row>
    <row r="1331" spans="4:145" ht="14.25" customHeight="1" x14ac:dyDescent="0.35">
      <c r="D1331" s="210">
        <v>603</v>
      </c>
      <c r="E1331" s="210"/>
      <c r="F1331" s="210"/>
      <c r="G1331" s="210"/>
      <c r="H1331" s="210"/>
      <c r="I1331" s="210"/>
      <c r="J1331" s="210"/>
      <c r="K1331" s="210"/>
      <c r="L1331" s="210"/>
      <c r="M1331" s="210"/>
      <c r="N1331" s="210"/>
      <c r="O1331" s="197">
        <v>4</v>
      </c>
      <c r="P1331" s="197"/>
      <c r="Q1331" s="197"/>
      <c r="R1331" s="197"/>
      <c r="S1331" s="209">
        <v>0.7</v>
      </c>
      <c r="T1331" s="209"/>
      <c r="U1331" s="209"/>
      <c r="V1331" s="209"/>
      <c r="W1331" s="197">
        <v>460</v>
      </c>
      <c r="X1331" s="197"/>
      <c r="Y1331" s="197"/>
      <c r="Z1331" s="197"/>
      <c r="AA1331" s="209">
        <v>76.3</v>
      </c>
      <c r="AB1331" s="209"/>
      <c r="AC1331" s="209"/>
      <c r="AD1331" s="209"/>
      <c r="AE1331" s="197">
        <v>117</v>
      </c>
      <c r="AF1331" s="197"/>
      <c r="AG1331" s="197"/>
      <c r="AH1331" s="197"/>
      <c r="AI1331" s="209">
        <v>19.399999999999999</v>
      </c>
      <c r="AJ1331" s="209"/>
      <c r="AK1331" s="209"/>
      <c r="AL1331" s="209"/>
      <c r="AM1331" s="197">
        <v>8</v>
      </c>
      <c r="AN1331" s="197"/>
      <c r="AO1331" s="197"/>
      <c r="AP1331" s="197"/>
      <c r="AQ1331" s="209">
        <v>1.3</v>
      </c>
      <c r="AR1331" s="209"/>
      <c r="AS1331" s="209"/>
      <c r="AT1331" s="209"/>
    </row>
    <row r="1332" spans="4:145" ht="14.25" customHeight="1" x14ac:dyDescent="0.35">
      <c r="D1332" s="161" t="s">
        <v>659</v>
      </c>
      <c r="E1332" s="161"/>
      <c r="F1332" s="161"/>
      <c r="G1332" s="161"/>
      <c r="H1332" s="161"/>
      <c r="I1332" s="161"/>
      <c r="J1332" s="161"/>
      <c r="K1332" s="161"/>
      <c r="L1332" s="161"/>
      <c r="M1332" s="161"/>
      <c r="N1332" s="161"/>
      <c r="O1332" s="161"/>
      <c r="P1332" s="161"/>
      <c r="Q1332" s="161"/>
      <c r="R1332" s="161"/>
      <c r="S1332" s="161"/>
      <c r="T1332" s="161"/>
      <c r="U1332" s="161"/>
      <c r="V1332" s="161"/>
      <c r="W1332" s="161"/>
      <c r="X1332" s="161"/>
      <c r="Y1332" s="161"/>
      <c r="Z1332" s="161"/>
      <c r="AA1332" s="161"/>
      <c r="AB1332" s="161"/>
      <c r="AC1332" s="161"/>
      <c r="AD1332" s="161"/>
      <c r="AE1332" s="161"/>
      <c r="AF1332" s="161"/>
      <c r="AG1332" s="161"/>
      <c r="AH1332" s="161"/>
      <c r="AI1332" s="161"/>
      <c r="AJ1332" s="161"/>
      <c r="AK1332" s="161"/>
      <c r="AL1332" s="161"/>
      <c r="AM1332" s="161"/>
      <c r="AN1332" s="161"/>
      <c r="AO1332" s="161"/>
      <c r="AP1332" s="161"/>
      <c r="AQ1332" s="161"/>
      <c r="AR1332" s="161"/>
      <c r="AS1332" s="161"/>
      <c r="AT1332" s="161"/>
    </row>
    <row r="1333" spans="4:145" ht="14.25" customHeight="1" x14ac:dyDescent="0.35"/>
    <row r="1334" spans="4:145" ht="14.25" customHeight="1" x14ac:dyDescent="0.35">
      <c r="D1334" s="235" t="s">
        <v>1359</v>
      </c>
      <c r="E1334" s="235"/>
      <c r="F1334" s="235"/>
      <c r="G1334" s="235"/>
      <c r="H1334" s="235"/>
      <c r="I1334" s="235"/>
      <c r="J1334" s="235"/>
      <c r="K1334" s="235"/>
      <c r="L1334" s="235"/>
      <c r="M1334" s="235"/>
      <c r="N1334" s="235"/>
      <c r="O1334" s="235"/>
      <c r="P1334" s="235"/>
      <c r="Q1334" s="235"/>
      <c r="R1334" s="235"/>
      <c r="S1334" s="235"/>
      <c r="T1334" s="235"/>
      <c r="U1334" s="235"/>
      <c r="V1334" s="235"/>
      <c r="W1334" s="235"/>
      <c r="X1334" s="235"/>
      <c r="Y1334" s="235"/>
      <c r="Z1334" s="235"/>
      <c r="AA1334" s="235"/>
      <c r="AB1334" s="235"/>
      <c r="AC1334" s="235"/>
      <c r="AD1334" s="235"/>
      <c r="AE1334" s="235"/>
      <c r="AF1334" s="235"/>
      <c r="AG1334" s="235"/>
      <c r="AH1334" s="235"/>
      <c r="AI1334" s="235"/>
      <c r="AJ1334" s="235"/>
      <c r="AK1334" s="235"/>
      <c r="AL1334" s="235"/>
      <c r="AM1334" s="235"/>
      <c r="AN1334" s="235"/>
      <c r="AO1334" s="235"/>
      <c r="AP1334" s="235"/>
      <c r="AQ1334" s="235"/>
      <c r="AR1334" s="235"/>
      <c r="AS1334" s="235"/>
      <c r="AT1334" s="235"/>
      <c r="AY1334" s="11"/>
    </row>
    <row r="1335" spans="4:145" ht="14.25" customHeight="1" x14ac:dyDescent="0.35">
      <c r="D1335" s="250"/>
      <c r="E1335" s="250"/>
      <c r="F1335" s="250"/>
      <c r="G1335" s="250"/>
      <c r="H1335" s="250"/>
      <c r="I1335" s="250"/>
      <c r="J1335" s="250"/>
      <c r="K1335" s="250"/>
      <c r="L1335" s="250"/>
      <c r="M1335" s="250"/>
      <c r="N1335" s="250"/>
      <c r="O1335" s="250"/>
      <c r="P1335" s="250"/>
      <c r="Q1335" s="250"/>
      <c r="R1335" s="250"/>
      <c r="S1335" s="250"/>
      <c r="T1335" s="250"/>
      <c r="U1335" s="250"/>
      <c r="V1335" s="250"/>
      <c r="W1335" s="250"/>
      <c r="X1335" s="250"/>
      <c r="Y1335" s="250"/>
      <c r="Z1335" s="250"/>
      <c r="AA1335" s="250"/>
      <c r="AB1335" s="250"/>
      <c r="AC1335" s="250"/>
      <c r="AD1335" s="250"/>
      <c r="AE1335" s="250"/>
      <c r="AF1335" s="250"/>
      <c r="AG1335" s="250"/>
      <c r="AH1335" s="250"/>
      <c r="AI1335" s="260"/>
      <c r="AJ1335" s="260"/>
      <c r="AK1335" s="260"/>
      <c r="AL1335" s="260"/>
      <c r="AM1335" s="260"/>
      <c r="AN1335" s="260"/>
      <c r="AO1335" s="260"/>
      <c r="AP1335" s="260"/>
      <c r="AQ1335" s="260"/>
      <c r="AR1335" s="260"/>
      <c r="AS1335" s="260"/>
      <c r="AT1335" s="260"/>
      <c r="AY1335" s="19"/>
      <c r="BD1335" s="214"/>
      <c r="BE1335" s="214"/>
      <c r="BF1335" s="214"/>
      <c r="BG1335" s="214"/>
      <c r="BH1335" s="214"/>
      <c r="BI1335" s="214"/>
      <c r="BJ1335" s="214"/>
      <c r="BK1335" s="214"/>
      <c r="BL1335" s="214"/>
      <c r="BM1335" s="214"/>
      <c r="BN1335" s="214"/>
      <c r="BO1335" s="214"/>
      <c r="BP1335" s="214"/>
      <c r="BQ1335" s="214"/>
      <c r="BR1335" s="214"/>
      <c r="BS1335" s="214"/>
    </row>
    <row r="1336" spans="4:145" ht="14.25" customHeight="1" x14ac:dyDescent="0.35">
      <c r="D1336" s="254" t="s">
        <v>661</v>
      </c>
      <c r="E1336" s="254"/>
      <c r="F1336" s="254"/>
      <c r="G1336" s="254"/>
      <c r="H1336" s="254"/>
      <c r="I1336" s="254"/>
      <c r="J1336" s="254"/>
      <c r="K1336" s="254"/>
      <c r="L1336" s="254"/>
      <c r="M1336" s="254"/>
      <c r="N1336" s="254"/>
      <c r="O1336" s="190" t="s">
        <v>662</v>
      </c>
      <c r="P1336" s="190"/>
      <c r="Q1336" s="190"/>
      <c r="R1336" s="190"/>
      <c r="S1336" s="190"/>
      <c r="T1336" s="190"/>
      <c r="U1336" s="190"/>
      <c r="V1336" s="190"/>
      <c r="W1336" s="190"/>
      <c r="X1336" s="190"/>
      <c r="Y1336" s="190" t="s">
        <v>687</v>
      </c>
      <c r="Z1336" s="190"/>
      <c r="AA1336" s="190"/>
      <c r="AB1336" s="190"/>
      <c r="AC1336" s="190"/>
      <c r="AD1336" s="190"/>
      <c r="AE1336" s="190"/>
      <c r="AF1336" s="190"/>
      <c r="AG1336" s="190"/>
      <c r="AH1336" s="190"/>
      <c r="AI1336" s="190" t="s">
        <v>688</v>
      </c>
      <c r="AJ1336" s="190"/>
      <c r="AK1336" s="190"/>
      <c r="AL1336" s="190"/>
      <c r="AM1336" s="190"/>
      <c r="AN1336" s="190"/>
      <c r="AO1336" s="190"/>
      <c r="AP1336" s="190"/>
      <c r="AQ1336" s="190"/>
      <c r="AR1336" s="190"/>
      <c r="AS1336" s="190"/>
      <c r="AT1336" s="190"/>
      <c r="AU1336" s="8"/>
      <c r="AV1336" s="8"/>
      <c r="AW1336" s="8"/>
      <c r="AX1336" s="8"/>
      <c r="AY1336" s="8"/>
      <c r="BD1336" s="214"/>
      <c r="BE1336" s="214"/>
      <c r="BF1336" s="214"/>
      <c r="BG1336" s="214"/>
      <c r="BH1336" s="214"/>
      <c r="BI1336" s="214"/>
      <c r="BJ1336" s="214"/>
      <c r="BK1336" s="214"/>
      <c r="BL1336" s="214"/>
      <c r="BM1336" s="214"/>
      <c r="BN1336" s="214"/>
      <c r="BO1336" s="214"/>
      <c r="BP1336" s="214"/>
      <c r="BQ1336" s="214"/>
      <c r="BR1336" s="214"/>
      <c r="BS1336" s="214"/>
    </row>
    <row r="1337" spans="4:145" ht="14.25" customHeight="1" x14ac:dyDescent="0.35">
      <c r="D1337" s="254"/>
      <c r="E1337" s="254"/>
      <c r="F1337" s="254"/>
      <c r="G1337" s="254"/>
      <c r="H1337" s="254"/>
      <c r="I1337" s="254"/>
      <c r="J1337" s="254"/>
      <c r="K1337" s="254"/>
      <c r="L1337" s="254"/>
      <c r="M1337" s="254"/>
      <c r="N1337" s="254"/>
      <c r="O1337" s="190" t="s">
        <v>355</v>
      </c>
      <c r="P1337" s="190"/>
      <c r="Q1337" s="190"/>
      <c r="R1337" s="190"/>
      <c r="S1337" s="190"/>
      <c r="T1337" s="190" t="s">
        <v>187</v>
      </c>
      <c r="U1337" s="190"/>
      <c r="V1337" s="190"/>
      <c r="W1337" s="190"/>
      <c r="X1337" s="190"/>
      <c r="Y1337" s="190" t="s">
        <v>355</v>
      </c>
      <c r="Z1337" s="190"/>
      <c r="AA1337" s="190"/>
      <c r="AB1337" s="190"/>
      <c r="AC1337" s="190"/>
      <c r="AD1337" s="190" t="s">
        <v>187</v>
      </c>
      <c r="AE1337" s="190"/>
      <c r="AF1337" s="190"/>
      <c r="AG1337" s="190"/>
      <c r="AH1337" s="190"/>
      <c r="AI1337" s="190" t="s">
        <v>355</v>
      </c>
      <c r="AJ1337" s="190"/>
      <c r="AK1337" s="190"/>
      <c r="AL1337" s="190"/>
      <c r="AM1337" s="190"/>
      <c r="AN1337" s="190"/>
      <c r="AO1337" s="190" t="s">
        <v>187</v>
      </c>
      <c r="AP1337" s="190"/>
      <c r="AQ1337" s="190"/>
      <c r="AR1337" s="190"/>
      <c r="AS1337" s="190"/>
      <c r="AT1337" s="190"/>
      <c r="BD1337" s="478"/>
      <c r="BE1337" s="478"/>
      <c r="BF1337" s="478"/>
      <c r="BG1337" s="478"/>
      <c r="BH1337" s="471"/>
      <c r="BI1337" s="471"/>
      <c r="BJ1337" s="471"/>
      <c r="BK1337" s="471"/>
      <c r="BL1337" s="478"/>
      <c r="BM1337" s="478"/>
      <c r="BN1337" s="478"/>
      <c r="BO1337" s="478"/>
      <c r="BP1337" s="471"/>
      <c r="BQ1337" s="471"/>
      <c r="BR1337" s="471"/>
      <c r="BS1337" s="471"/>
    </row>
    <row r="1338" spans="4:145" ht="14.25" customHeight="1" x14ac:dyDescent="0.35">
      <c r="D1338" s="212">
        <v>1612</v>
      </c>
      <c r="E1338" s="210"/>
      <c r="F1338" s="210"/>
      <c r="G1338" s="210"/>
      <c r="H1338" s="210"/>
      <c r="I1338" s="210"/>
      <c r="J1338" s="210"/>
      <c r="K1338" s="210"/>
      <c r="L1338" s="210"/>
      <c r="M1338" s="210"/>
      <c r="N1338" s="210"/>
      <c r="O1338" s="331">
        <v>1230</v>
      </c>
      <c r="P1338" s="197"/>
      <c r="Q1338" s="197"/>
      <c r="R1338" s="197"/>
      <c r="S1338" s="197"/>
      <c r="T1338" s="209">
        <v>62.3</v>
      </c>
      <c r="U1338" s="209"/>
      <c r="V1338" s="209"/>
      <c r="W1338" s="209"/>
      <c r="X1338" s="209"/>
      <c r="Y1338" s="197">
        <v>265</v>
      </c>
      <c r="Z1338" s="197"/>
      <c r="AA1338" s="197"/>
      <c r="AB1338" s="197"/>
      <c r="AC1338" s="197"/>
      <c r="AD1338" s="209">
        <v>16.399999999999999</v>
      </c>
      <c r="AE1338" s="209"/>
      <c r="AF1338" s="209"/>
      <c r="AG1338" s="209"/>
      <c r="AH1338" s="209"/>
      <c r="AI1338" s="197">
        <v>117</v>
      </c>
      <c r="AJ1338" s="197"/>
      <c r="AK1338" s="197"/>
      <c r="AL1338" s="197"/>
      <c r="AM1338" s="197"/>
      <c r="AN1338" s="197"/>
      <c r="AO1338" s="210">
        <v>7.3</v>
      </c>
      <c r="AP1338" s="210"/>
      <c r="AQ1338" s="210"/>
      <c r="AR1338" s="210"/>
      <c r="AS1338" s="210"/>
      <c r="AT1338" s="210"/>
    </row>
    <row r="1339" spans="4:145" ht="14.25" customHeight="1" x14ac:dyDescent="0.35">
      <c r="D1339" s="161" t="s">
        <v>659</v>
      </c>
      <c r="E1339" s="161"/>
      <c r="F1339" s="161"/>
      <c r="G1339" s="161"/>
      <c r="H1339" s="161"/>
      <c r="I1339" s="161"/>
      <c r="J1339" s="161"/>
      <c r="K1339" s="161"/>
      <c r="L1339" s="161"/>
      <c r="M1339" s="161"/>
      <c r="N1339" s="161"/>
      <c r="O1339" s="161"/>
      <c r="P1339" s="161"/>
      <c r="Q1339" s="161"/>
      <c r="R1339" s="161"/>
      <c r="S1339" s="161"/>
      <c r="T1339" s="161"/>
      <c r="U1339" s="161"/>
      <c r="V1339" s="161"/>
      <c r="W1339" s="161"/>
      <c r="X1339" s="161"/>
      <c r="Y1339" s="161"/>
      <c r="Z1339" s="161"/>
      <c r="AA1339" s="161"/>
      <c r="AB1339" s="161"/>
      <c r="AC1339" s="161"/>
      <c r="AD1339" s="161"/>
      <c r="AE1339" s="161"/>
      <c r="AF1339" s="161"/>
      <c r="AG1339" s="161"/>
      <c r="AH1339" s="161"/>
      <c r="AI1339" s="239"/>
      <c r="AJ1339" s="239"/>
      <c r="AK1339" s="239"/>
      <c r="AL1339" s="239"/>
      <c r="AM1339" s="239"/>
      <c r="AN1339" s="239"/>
      <c r="AO1339" s="239"/>
      <c r="AP1339" s="239"/>
      <c r="AQ1339" s="239"/>
      <c r="AR1339" s="239"/>
      <c r="AS1339" s="239"/>
      <c r="AT1339" s="239"/>
    </row>
    <row r="1340" spans="4:145" ht="14.25" customHeight="1" x14ac:dyDescent="0.35">
      <c r="D1340" s="114"/>
      <c r="E1340" s="114"/>
      <c r="F1340" s="114"/>
      <c r="G1340" s="114"/>
      <c r="H1340" s="114"/>
      <c r="I1340" s="114"/>
      <c r="J1340" s="114"/>
      <c r="K1340" s="114"/>
      <c r="L1340" s="114"/>
      <c r="M1340" s="114"/>
      <c r="N1340" s="114"/>
      <c r="O1340" s="114"/>
      <c r="P1340" s="114"/>
      <c r="Q1340" s="114"/>
      <c r="R1340" s="114"/>
      <c r="S1340" s="114"/>
      <c r="T1340" s="114"/>
      <c r="U1340" s="114"/>
      <c r="V1340" s="114"/>
      <c r="W1340" s="114"/>
      <c r="X1340" s="114"/>
      <c r="Y1340" s="114"/>
      <c r="Z1340" s="114"/>
      <c r="AA1340" s="114"/>
      <c r="AB1340" s="114"/>
      <c r="AC1340" s="114"/>
      <c r="AD1340" s="114"/>
      <c r="AE1340" s="114"/>
      <c r="AF1340" s="114"/>
      <c r="AG1340" s="114"/>
      <c r="AH1340" s="114"/>
      <c r="AI1340" s="114"/>
      <c r="AJ1340" s="114"/>
      <c r="AK1340" s="114"/>
      <c r="AL1340" s="114"/>
      <c r="AM1340" s="114"/>
      <c r="AN1340" s="114"/>
      <c r="AO1340" s="114"/>
      <c r="AP1340" s="114"/>
      <c r="AQ1340" s="114"/>
      <c r="AR1340" s="114"/>
      <c r="AS1340" s="114"/>
      <c r="AT1340" s="114"/>
    </row>
    <row r="1341" spans="4:145" ht="14.25" customHeight="1" x14ac:dyDescent="0.35">
      <c r="D1341" s="114"/>
      <c r="E1341" s="114"/>
      <c r="F1341" s="114"/>
      <c r="G1341" s="114"/>
      <c r="H1341" s="114"/>
      <c r="I1341" s="114"/>
      <c r="J1341" s="114"/>
      <c r="K1341" s="114"/>
      <c r="L1341" s="114"/>
      <c r="M1341" s="114"/>
      <c r="N1341" s="114"/>
      <c r="O1341" s="114"/>
      <c r="P1341" s="114"/>
      <c r="Q1341" s="114"/>
      <c r="R1341" s="114"/>
      <c r="S1341" s="114"/>
      <c r="T1341" s="114"/>
      <c r="U1341" s="114"/>
      <c r="V1341" s="114"/>
      <c r="W1341" s="114"/>
      <c r="X1341" s="114"/>
      <c r="Y1341" s="114"/>
      <c r="Z1341" s="114"/>
      <c r="AA1341" s="114"/>
      <c r="AB1341" s="114"/>
      <c r="AC1341" s="114"/>
      <c r="AD1341" s="114"/>
      <c r="AE1341" s="114"/>
      <c r="AF1341" s="114"/>
      <c r="AG1341" s="114"/>
      <c r="AH1341" s="114"/>
      <c r="AI1341" s="114"/>
      <c r="AJ1341" s="114"/>
      <c r="AK1341" s="114"/>
      <c r="AL1341" s="114"/>
      <c r="AM1341" s="114"/>
      <c r="AN1341" s="114"/>
      <c r="AO1341" s="114"/>
      <c r="AP1341" s="114"/>
      <c r="AQ1341" s="114"/>
      <c r="AR1341" s="114"/>
      <c r="AS1341" s="114"/>
      <c r="AT1341" s="114"/>
    </row>
    <row r="1342" spans="4:145" ht="15.75" customHeight="1" x14ac:dyDescent="0.35">
      <c r="D1342" s="580" t="s">
        <v>2189</v>
      </c>
      <c r="E1342" s="580"/>
      <c r="F1342" s="580"/>
      <c r="G1342" s="580"/>
      <c r="H1342" s="580"/>
      <c r="I1342" s="580"/>
      <c r="J1342" s="580"/>
      <c r="K1342" s="580"/>
      <c r="L1342" s="580"/>
      <c r="M1342" s="580"/>
      <c r="N1342" s="580"/>
      <c r="O1342" s="580"/>
      <c r="P1342" s="580"/>
      <c r="Q1342" s="580"/>
      <c r="R1342" s="580"/>
      <c r="S1342" s="580"/>
      <c r="T1342" s="580"/>
      <c r="U1342" s="580"/>
      <c r="V1342" s="580"/>
      <c r="W1342" s="580"/>
      <c r="X1342" s="580"/>
      <c r="Y1342" s="580"/>
      <c r="Z1342" s="580"/>
      <c r="AA1342" s="580"/>
      <c r="AB1342" s="580"/>
      <c r="AC1342" s="580"/>
      <c r="AD1342" s="580"/>
      <c r="AE1342" s="580"/>
      <c r="AF1342" s="580"/>
      <c r="AG1342" s="580"/>
      <c r="AH1342" s="580"/>
      <c r="AI1342" s="580"/>
      <c r="AJ1342" s="580"/>
      <c r="AK1342" s="580"/>
      <c r="AL1342" s="580"/>
      <c r="AM1342" s="580"/>
      <c r="AN1342" s="580"/>
      <c r="AO1342" s="580"/>
      <c r="AP1342" s="580"/>
      <c r="AQ1342" s="580"/>
      <c r="AR1342" s="580"/>
      <c r="AS1342" s="580"/>
      <c r="AT1342" s="580"/>
      <c r="AU1342" s="580"/>
      <c r="AV1342" s="580"/>
      <c r="AW1342" s="580"/>
      <c r="AX1342" s="580"/>
      <c r="AY1342" s="580"/>
      <c r="AZ1342" s="580"/>
      <c r="BA1342" s="580"/>
      <c r="BB1342" s="580"/>
      <c r="BC1342" s="580"/>
      <c r="BD1342" s="580"/>
      <c r="BE1342" s="580"/>
      <c r="BF1342" s="580"/>
      <c r="BG1342" s="580"/>
      <c r="BH1342" s="580"/>
      <c r="BI1342" s="580"/>
      <c r="BJ1342" s="580"/>
      <c r="BK1342" s="580"/>
      <c r="BL1342" s="580"/>
      <c r="BM1342" s="580"/>
      <c r="BN1342" s="580"/>
      <c r="BO1342" s="580"/>
      <c r="BP1342" s="580"/>
      <c r="BQ1342" s="580"/>
      <c r="BR1342" s="580"/>
      <c r="BS1342" s="580"/>
      <c r="BT1342" s="580"/>
      <c r="BU1342" s="580"/>
      <c r="BV1342" s="580"/>
      <c r="BW1342" s="580"/>
      <c r="BX1342" s="580"/>
      <c r="BY1342" s="580"/>
      <c r="BZ1342" s="580"/>
      <c r="CA1342" s="580"/>
      <c r="CB1342" s="580"/>
      <c r="CC1342" s="580"/>
      <c r="CD1342" s="580"/>
      <c r="CE1342" s="580"/>
      <c r="CF1342" s="580"/>
      <c r="CG1342" s="580"/>
      <c r="CH1342" s="580"/>
      <c r="CI1342" s="580"/>
      <c r="CJ1342" s="580"/>
      <c r="CK1342" s="580"/>
      <c r="CL1342" s="580"/>
      <c r="CM1342" s="580"/>
      <c r="CN1342" s="580"/>
      <c r="EI1342" s="130">
        <f>+S1350</f>
        <v>0</v>
      </c>
      <c r="EJ1342" s="130">
        <f>+AA1350</f>
        <v>0</v>
      </c>
      <c r="EK1342" s="130">
        <f>+AI1350</f>
        <v>3963</v>
      </c>
      <c r="EL1342" s="130">
        <f>+AQ1350</f>
        <v>0</v>
      </c>
      <c r="EM1342" s="130">
        <f>+T1358</f>
        <v>0</v>
      </c>
      <c r="EN1342" s="130">
        <f>+AD1358</f>
        <v>0</v>
      </c>
      <c r="EO1342" s="130">
        <f>+AO1358</f>
        <v>0</v>
      </c>
    </row>
    <row r="1343" spans="4:145" ht="15.75" customHeight="1" x14ac:dyDescent="0.35">
      <c r="D1343" s="580"/>
      <c r="E1343" s="580"/>
      <c r="F1343" s="580"/>
      <c r="G1343" s="580"/>
      <c r="H1343" s="580"/>
      <c r="I1343" s="580"/>
      <c r="J1343" s="580"/>
      <c r="K1343" s="580"/>
      <c r="L1343" s="580"/>
      <c r="M1343" s="580"/>
      <c r="N1343" s="580"/>
      <c r="O1343" s="580"/>
      <c r="P1343" s="580"/>
      <c r="Q1343" s="580"/>
      <c r="R1343" s="580"/>
      <c r="S1343" s="580"/>
      <c r="T1343" s="580"/>
      <c r="U1343" s="580"/>
      <c r="V1343" s="580"/>
      <c r="W1343" s="580"/>
      <c r="X1343" s="580"/>
      <c r="Y1343" s="580"/>
      <c r="Z1343" s="580"/>
      <c r="AA1343" s="580"/>
      <c r="AB1343" s="580"/>
      <c r="AC1343" s="580"/>
      <c r="AD1343" s="580"/>
      <c r="AE1343" s="580"/>
      <c r="AF1343" s="580"/>
      <c r="AG1343" s="580"/>
      <c r="AH1343" s="580"/>
      <c r="AI1343" s="580"/>
      <c r="AJ1343" s="580"/>
      <c r="AK1343" s="580"/>
      <c r="AL1343" s="580"/>
      <c r="AM1343" s="580"/>
      <c r="AN1343" s="580"/>
      <c r="AO1343" s="580"/>
      <c r="AP1343" s="580"/>
      <c r="AQ1343" s="580"/>
      <c r="AR1343" s="580"/>
      <c r="AS1343" s="580"/>
      <c r="AT1343" s="580"/>
      <c r="AU1343" s="580"/>
      <c r="AV1343" s="580"/>
      <c r="AW1343" s="580"/>
      <c r="AX1343" s="580"/>
      <c r="AY1343" s="580"/>
      <c r="AZ1343" s="580"/>
      <c r="BA1343" s="580"/>
      <c r="BB1343" s="580"/>
      <c r="BC1343" s="580"/>
      <c r="BD1343" s="580"/>
      <c r="BE1343" s="580"/>
      <c r="BF1343" s="580"/>
      <c r="BG1343" s="580"/>
      <c r="BH1343" s="580"/>
      <c r="BI1343" s="580"/>
      <c r="BJ1343" s="580"/>
      <c r="BK1343" s="580"/>
      <c r="BL1343" s="580"/>
      <c r="BM1343" s="580"/>
      <c r="BN1343" s="580"/>
      <c r="BO1343" s="580"/>
      <c r="BP1343" s="580"/>
      <c r="BQ1343" s="580"/>
      <c r="BR1343" s="580"/>
      <c r="BS1343" s="580"/>
      <c r="BT1343" s="580"/>
      <c r="BU1343" s="580"/>
      <c r="BV1343" s="580"/>
      <c r="BW1343" s="580"/>
      <c r="BX1343" s="580"/>
      <c r="BY1343" s="580"/>
      <c r="BZ1343" s="580"/>
      <c r="CA1343" s="580"/>
      <c r="CB1343" s="580"/>
      <c r="CC1343" s="580"/>
      <c r="CD1343" s="580"/>
      <c r="CE1343" s="580"/>
      <c r="CF1343" s="580"/>
      <c r="CG1343" s="580"/>
      <c r="CH1343" s="580"/>
      <c r="CI1343" s="580"/>
      <c r="CJ1343" s="580"/>
      <c r="CK1343" s="580"/>
      <c r="CL1343" s="580"/>
      <c r="CM1343" s="580"/>
      <c r="CN1343" s="580"/>
    </row>
    <row r="1344" spans="4:145" ht="15.75" customHeight="1" x14ac:dyDescent="0.35">
      <c r="D1344" s="117"/>
      <c r="E1344" s="117"/>
      <c r="F1344" s="117"/>
      <c r="G1344" s="117"/>
      <c r="H1344" s="117"/>
      <c r="I1344" s="117"/>
      <c r="J1344" s="117"/>
      <c r="K1344" s="117"/>
      <c r="L1344" s="117"/>
      <c r="M1344" s="117"/>
      <c r="N1344" s="117"/>
      <c r="O1344" s="117"/>
      <c r="P1344" s="117"/>
      <c r="Q1344" s="117"/>
      <c r="R1344" s="117"/>
      <c r="S1344" s="117"/>
      <c r="T1344" s="117"/>
      <c r="U1344" s="117"/>
      <c r="V1344" s="117"/>
      <c r="W1344" s="117"/>
      <c r="X1344" s="117"/>
      <c r="Y1344" s="117"/>
      <c r="Z1344" s="117"/>
      <c r="AA1344" s="117"/>
      <c r="AB1344" s="117"/>
      <c r="AC1344" s="117"/>
      <c r="AD1344" s="117"/>
      <c r="AE1344" s="117"/>
      <c r="AF1344" s="117"/>
      <c r="AG1344" s="117"/>
      <c r="AH1344" s="117"/>
      <c r="AI1344" s="117"/>
      <c r="AJ1344" s="117"/>
      <c r="AK1344" s="117"/>
      <c r="AL1344" s="117"/>
      <c r="AM1344" s="117"/>
      <c r="AN1344" s="117"/>
      <c r="AO1344" s="117"/>
      <c r="AP1344" s="117"/>
      <c r="AQ1344" s="117"/>
      <c r="AR1344" s="117"/>
      <c r="AS1344" s="117"/>
      <c r="AT1344" s="117"/>
      <c r="AU1344" s="117"/>
      <c r="AV1344" s="117"/>
      <c r="AW1344" s="117"/>
      <c r="AX1344" s="117"/>
      <c r="AY1344" s="117"/>
      <c r="AZ1344" s="117"/>
      <c r="BA1344" s="117"/>
      <c r="BB1344" s="117"/>
      <c r="BC1344" s="117"/>
      <c r="BD1344" s="117"/>
      <c r="BE1344" s="117"/>
      <c r="BF1344" s="117"/>
      <c r="BG1344" s="117"/>
      <c r="BH1344" s="117"/>
      <c r="BI1344" s="117"/>
      <c r="BJ1344" s="117"/>
      <c r="BK1344" s="117"/>
      <c r="BL1344" s="117"/>
      <c r="BM1344" s="117"/>
      <c r="BN1344" s="117"/>
      <c r="BO1344" s="117"/>
      <c r="BP1344" s="117"/>
      <c r="BQ1344" s="117"/>
      <c r="BR1344" s="117"/>
      <c r="BS1344" s="117"/>
      <c r="BT1344" s="117"/>
      <c r="BU1344" s="117"/>
      <c r="BV1344" s="117"/>
      <c r="BW1344" s="117"/>
      <c r="BX1344" s="117"/>
      <c r="BY1344" s="117"/>
      <c r="BZ1344" s="117"/>
      <c r="CA1344" s="117"/>
      <c r="CB1344" s="117"/>
      <c r="CC1344" s="117"/>
      <c r="CD1344" s="117"/>
      <c r="CE1344" s="117"/>
      <c r="CF1344" s="117"/>
      <c r="CG1344" s="117"/>
      <c r="CH1344" s="117"/>
      <c r="CI1344" s="117"/>
      <c r="CJ1344" s="117"/>
      <c r="CK1344" s="117"/>
      <c r="CL1344" s="117"/>
      <c r="CM1344" s="117"/>
      <c r="CN1344" s="117"/>
    </row>
    <row r="1345" spans="4:92" ht="15.75" customHeight="1" x14ac:dyDescent="0.35">
      <c r="D1345" s="116" t="s">
        <v>669</v>
      </c>
      <c r="E1345" s="116"/>
      <c r="F1345" s="116"/>
      <c r="G1345" s="116"/>
      <c r="H1345" s="116"/>
      <c r="I1345" s="116"/>
      <c r="J1345" s="116"/>
      <c r="K1345" s="117"/>
      <c r="L1345" s="117"/>
      <c r="M1345" s="117"/>
      <c r="N1345" s="117"/>
      <c r="O1345" s="117"/>
      <c r="P1345" s="117"/>
      <c r="Q1345" s="117"/>
      <c r="R1345" s="117"/>
      <c r="S1345" s="117"/>
      <c r="T1345" s="117"/>
      <c r="U1345" s="117"/>
      <c r="V1345" s="117"/>
      <c r="W1345" s="117"/>
      <c r="X1345" s="117"/>
      <c r="Y1345" s="117"/>
      <c r="Z1345" s="117"/>
      <c r="AA1345" s="117"/>
      <c r="AB1345" s="117"/>
      <c r="AC1345" s="117"/>
      <c r="AD1345" s="117"/>
      <c r="AE1345" s="117"/>
      <c r="AF1345" s="117"/>
      <c r="AG1345" s="117"/>
      <c r="AH1345" s="117"/>
      <c r="AI1345" s="117"/>
      <c r="AJ1345" s="117"/>
      <c r="AK1345" s="117"/>
      <c r="AL1345" s="117"/>
      <c r="AM1345" s="117"/>
      <c r="AN1345" s="117"/>
      <c r="AO1345" s="117"/>
      <c r="AP1345" s="117"/>
      <c r="AQ1345" s="117"/>
      <c r="AR1345" s="117"/>
      <c r="AS1345" s="117"/>
      <c r="AT1345" s="117"/>
      <c r="AU1345" s="117"/>
      <c r="AV1345" s="116" t="s">
        <v>670</v>
      </c>
      <c r="AW1345" s="117"/>
      <c r="AX1345" s="117"/>
      <c r="AY1345" s="117"/>
      <c r="AZ1345" s="117"/>
      <c r="BA1345" s="117"/>
      <c r="BB1345" s="117"/>
      <c r="BC1345" s="117"/>
      <c r="BD1345" s="117"/>
      <c r="BE1345" s="117"/>
      <c r="BF1345" s="117"/>
      <c r="BG1345" s="117"/>
      <c r="BH1345" s="117"/>
      <c r="BI1345" s="117"/>
      <c r="BJ1345" s="117"/>
      <c r="BK1345" s="117"/>
      <c r="BL1345" s="117"/>
      <c r="BM1345" s="117"/>
      <c r="BN1345" s="117"/>
      <c r="BO1345" s="117"/>
      <c r="BP1345" s="117"/>
      <c r="BQ1345" s="117"/>
      <c r="BR1345" s="117"/>
      <c r="BS1345" s="117"/>
      <c r="BT1345" s="117"/>
      <c r="BU1345" s="117"/>
      <c r="BV1345" s="117"/>
      <c r="BW1345" s="117"/>
      <c r="BX1345" s="117"/>
      <c r="BY1345" s="117"/>
      <c r="BZ1345" s="117"/>
      <c r="CA1345" s="117"/>
      <c r="CB1345" s="117"/>
      <c r="CC1345" s="117"/>
      <c r="CD1345" s="117"/>
      <c r="CE1345" s="117"/>
      <c r="CF1345" s="117"/>
      <c r="CG1345" s="117"/>
      <c r="CH1345" s="117"/>
      <c r="CI1345" s="117"/>
      <c r="CJ1345" s="117"/>
      <c r="CK1345" s="117"/>
      <c r="CL1345" s="117"/>
      <c r="CM1345" s="117"/>
      <c r="CN1345" s="117"/>
    </row>
    <row r="1346" spans="4:92" ht="15.75" customHeight="1" x14ac:dyDescent="0.35">
      <c r="D1346" s="119"/>
      <c r="E1346" s="119"/>
      <c r="F1346" s="119"/>
      <c r="G1346" s="119"/>
      <c r="H1346" s="119"/>
      <c r="I1346" s="119"/>
      <c r="J1346" s="119"/>
      <c r="K1346" s="119"/>
      <c r="L1346" s="119"/>
      <c r="M1346" s="119"/>
      <c r="N1346" s="119"/>
      <c r="O1346" s="119"/>
      <c r="P1346" s="119"/>
      <c r="Q1346" s="119"/>
      <c r="R1346" s="119"/>
      <c r="S1346" s="119"/>
      <c r="T1346" s="119"/>
      <c r="U1346" s="119"/>
      <c r="V1346" s="119"/>
      <c r="W1346" s="119"/>
      <c r="X1346" s="119"/>
      <c r="Y1346" s="119"/>
      <c r="Z1346" s="119"/>
      <c r="AA1346" s="119"/>
      <c r="AB1346" s="119"/>
      <c r="AC1346" s="119"/>
      <c r="AD1346" s="119"/>
      <c r="AE1346" s="119"/>
      <c r="AF1346" s="119"/>
      <c r="AG1346" s="119"/>
      <c r="AH1346" s="119"/>
      <c r="AI1346" s="119"/>
      <c r="AJ1346" s="119"/>
      <c r="AK1346" s="119"/>
      <c r="AL1346" s="119"/>
      <c r="AM1346" s="119"/>
      <c r="AN1346" s="119"/>
      <c r="AO1346" s="119"/>
      <c r="AP1346" s="119"/>
      <c r="AQ1346" s="119"/>
      <c r="AR1346" s="119"/>
      <c r="AS1346" s="119"/>
      <c r="AT1346" s="119"/>
      <c r="AU1346" s="19"/>
      <c r="AV1346" s="19"/>
      <c r="AW1346" s="19"/>
      <c r="AX1346" s="19"/>
      <c r="AY1346" s="19"/>
    </row>
    <row r="1347" spans="4:92" ht="15.75" customHeight="1" x14ac:dyDescent="0.35">
      <c r="D1347" s="254" t="s">
        <v>663</v>
      </c>
      <c r="E1347" s="254"/>
      <c r="F1347" s="254"/>
      <c r="G1347" s="254"/>
      <c r="H1347" s="254"/>
      <c r="I1347" s="254"/>
      <c r="J1347" s="254"/>
      <c r="K1347" s="254"/>
      <c r="L1347" s="254"/>
      <c r="M1347" s="254"/>
      <c r="N1347" s="254"/>
      <c r="O1347" s="254"/>
      <c r="P1347" s="254"/>
      <c r="Q1347" s="254"/>
      <c r="R1347" s="254"/>
      <c r="S1347" s="254"/>
      <c r="T1347" s="254"/>
      <c r="U1347" s="254"/>
      <c r="V1347" s="254"/>
      <c r="W1347" s="190" t="s">
        <v>671</v>
      </c>
      <c r="X1347" s="190"/>
      <c r="Y1347" s="190"/>
      <c r="Z1347" s="190"/>
      <c r="AA1347" s="190"/>
      <c r="AB1347" s="190"/>
      <c r="AC1347" s="190"/>
      <c r="AD1347" s="190"/>
      <c r="AE1347" s="190"/>
      <c r="AF1347" s="190"/>
      <c r="AG1347" s="190"/>
      <c r="AH1347" s="190"/>
      <c r="AI1347" s="283" t="s">
        <v>672</v>
      </c>
      <c r="AJ1347" s="284"/>
      <c r="AK1347" s="284"/>
      <c r="AL1347" s="284"/>
      <c r="AM1347" s="284"/>
      <c r="AN1347" s="284"/>
      <c r="AO1347" s="284"/>
      <c r="AP1347" s="284"/>
      <c r="AQ1347" s="284"/>
      <c r="AR1347" s="284"/>
      <c r="AS1347" s="284"/>
      <c r="AT1347" s="285"/>
      <c r="AU1347" s="19"/>
      <c r="AV1347" s="254" t="s">
        <v>673</v>
      </c>
      <c r="AW1347" s="254"/>
      <c r="AX1347" s="254"/>
      <c r="AY1347" s="254"/>
      <c r="AZ1347" s="254"/>
      <c r="BA1347" s="254"/>
      <c r="BB1347" s="254"/>
      <c r="BC1347" s="254"/>
      <c r="BD1347" s="254" t="s">
        <v>674</v>
      </c>
      <c r="BE1347" s="254"/>
      <c r="BF1347" s="254"/>
      <c r="BG1347" s="254"/>
      <c r="BH1347" s="254"/>
      <c r="BI1347" s="254"/>
      <c r="BJ1347" s="254"/>
      <c r="BK1347" s="254"/>
      <c r="BL1347" s="254"/>
      <c r="BM1347" s="254"/>
      <c r="BN1347" s="254" t="s">
        <v>675</v>
      </c>
      <c r="BO1347" s="254"/>
      <c r="BP1347" s="254"/>
      <c r="BQ1347" s="254"/>
      <c r="BR1347" s="254"/>
      <c r="BS1347" s="254"/>
      <c r="BT1347" s="254"/>
      <c r="BU1347" s="254"/>
      <c r="BV1347" s="254"/>
      <c r="BW1347" s="254"/>
      <c r="BX1347" s="254" t="s">
        <v>676</v>
      </c>
      <c r="BY1347" s="254"/>
      <c r="BZ1347" s="254"/>
      <c r="CA1347" s="254"/>
      <c r="CB1347" s="254"/>
      <c r="CC1347" s="254"/>
      <c r="CD1347" s="254"/>
      <c r="CE1347" s="254"/>
      <c r="CF1347" s="254"/>
      <c r="CG1347" s="254" t="s">
        <v>677</v>
      </c>
      <c r="CH1347" s="254"/>
      <c r="CI1347" s="254"/>
      <c r="CJ1347" s="254"/>
      <c r="CK1347" s="254"/>
      <c r="CL1347" s="254"/>
      <c r="CM1347" s="254"/>
      <c r="CN1347" s="254"/>
    </row>
    <row r="1348" spans="4:92" ht="14.25" customHeight="1" x14ac:dyDescent="0.35">
      <c r="D1348" s="254"/>
      <c r="E1348" s="254"/>
      <c r="F1348" s="254"/>
      <c r="G1348" s="254"/>
      <c r="H1348" s="254"/>
      <c r="I1348" s="254"/>
      <c r="J1348" s="254"/>
      <c r="K1348" s="254"/>
      <c r="L1348" s="254"/>
      <c r="M1348" s="254"/>
      <c r="N1348" s="254"/>
      <c r="O1348" s="254"/>
      <c r="P1348" s="254"/>
      <c r="Q1348" s="254"/>
      <c r="R1348" s="254"/>
      <c r="S1348" s="254"/>
      <c r="T1348" s="254"/>
      <c r="U1348" s="254"/>
      <c r="V1348" s="254"/>
      <c r="W1348" s="190"/>
      <c r="X1348" s="190"/>
      <c r="Y1348" s="190"/>
      <c r="Z1348" s="190"/>
      <c r="AA1348" s="190"/>
      <c r="AB1348" s="190"/>
      <c r="AC1348" s="190"/>
      <c r="AD1348" s="190"/>
      <c r="AE1348" s="190"/>
      <c r="AF1348" s="190"/>
      <c r="AG1348" s="190"/>
      <c r="AH1348" s="190"/>
      <c r="AI1348" s="286"/>
      <c r="AJ1348" s="287"/>
      <c r="AK1348" s="287"/>
      <c r="AL1348" s="287"/>
      <c r="AM1348" s="287"/>
      <c r="AN1348" s="287"/>
      <c r="AO1348" s="287"/>
      <c r="AP1348" s="287"/>
      <c r="AQ1348" s="287"/>
      <c r="AR1348" s="287"/>
      <c r="AS1348" s="287"/>
      <c r="AT1348" s="288"/>
      <c r="AU1348" s="8"/>
      <c r="AV1348" s="254"/>
      <c r="AW1348" s="254"/>
      <c r="AX1348" s="254"/>
      <c r="AY1348" s="254"/>
      <c r="AZ1348" s="254"/>
      <c r="BA1348" s="254"/>
      <c r="BB1348" s="254"/>
      <c r="BC1348" s="254"/>
      <c r="BD1348" s="254"/>
      <c r="BE1348" s="254"/>
      <c r="BF1348" s="254"/>
      <c r="BG1348" s="254"/>
      <c r="BH1348" s="254"/>
      <c r="BI1348" s="254"/>
      <c r="BJ1348" s="254"/>
      <c r="BK1348" s="254"/>
      <c r="BL1348" s="254"/>
      <c r="BM1348" s="254"/>
      <c r="BN1348" s="254"/>
      <c r="BO1348" s="254"/>
      <c r="BP1348" s="254"/>
      <c r="BQ1348" s="254"/>
      <c r="BR1348" s="254"/>
      <c r="BS1348" s="254"/>
      <c r="BT1348" s="254"/>
      <c r="BU1348" s="254"/>
      <c r="BV1348" s="254"/>
      <c r="BW1348" s="254"/>
      <c r="BX1348" s="254"/>
      <c r="BY1348" s="254"/>
      <c r="BZ1348" s="254"/>
      <c r="CA1348" s="254"/>
      <c r="CB1348" s="254"/>
      <c r="CC1348" s="254"/>
      <c r="CD1348" s="254"/>
      <c r="CE1348" s="254"/>
      <c r="CF1348" s="254"/>
      <c r="CG1348" s="254"/>
      <c r="CH1348" s="254"/>
      <c r="CI1348" s="254"/>
      <c r="CJ1348" s="254"/>
      <c r="CK1348" s="254"/>
      <c r="CL1348" s="254"/>
      <c r="CM1348" s="254"/>
      <c r="CN1348" s="254"/>
    </row>
    <row r="1349" spans="4:92" ht="14.25" customHeight="1" x14ac:dyDescent="0.35">
      <c r="D1349" s="274" t="s">
        <v>335</v>
      </c>
      <c r="E1349" s="275"/>
      <c r="F1349" s="275"/>
      <c r="G1349" s="275"/>
      <c r="H1349" s="275"/>
      <c r="I1349" s="275"/>
      <c r="J1349" s="275"/>
      <c r="K1349" s="275"/>
      <c r="L1349" s="275"/>
      <c r="M1349" s="275"/>
      <c r="N1349" s="276"/>
      <c r="O1349" s="265" t="s">
        <v>678</v>
      </c>
      <c r="P1349" s="266"/>
      <c r="Q1349" s="266"/>
      <c r="R1349" s="266"/>
      <c r="S1349" s="266"/>
      <c r="T1349" s="266"/>
      <c r="U1349" s="266"/>
      <c r="V1349" s="267"/>
      <c r="W1349" s="265" t="s">
        <v>335</v>
      </c>
      <c r="X1349" s="266"/>
      <c r="Y1349" s="266"/>
      <c r="Z1349" s="266"/>
      <c r="AA1349" s="266"/>
      <c r="AB1349" s="267"/>
      <c r="AC1349" s="266" t="s">
        <v>678</v>
      </c>
      <c r="AD1349" s="266"/>
      <c r="AE1349" s="266"/>
      <c r="AF1349" s="266"/>
      <c r="AG1349" s="266"/>
      <c r="AH1349" s="267"/>
      <c r="AI1349" s="265" t="s">
        <v>335</v>
      </c>
      <c r="AJ1349" s="266"/>
      <c r="AK1349" s="266"/>
      <c r="AL1349" s="266"/>
      <c r="AM1349" s="266"/>
      <c r="AN1349" s="267"/>
      <c r="AO1349" s="266" t="s">
        <v>678</v>
      </c>
      <c r="AP1349" s="266"/>
      <c r="AQ1349" s="266"/>
      <c r="AR1349" s="266"/>
      <c r="AS1349" s="266"/>
      <c r="AT1349" s="267"/>
      <c r="AV1349" s="254" t="s">
        <v>679</v>
      </c>
      <c r="AW1349" s="254"/>
      <c r="AX1349" s="254"/>
      <c r="AY1349" s="254"/>
      <c r="AZ1349" s="254" t="s">
        <v>187</v>
      </c>
      <c r="BA1349" s="254"/>
      <c r="BB1349" s="254"/>
      <c r="BC1349" s="254"/>
      <c r="BD1349" s="254" t="s">
        <v>679</v>
      </c>
      <c r="BE1349" s="254"/>
      <c r="BF1349" s="254"/>
      <c r="BG1349" s="254"/>
      <c r="BH1349" s="254"/>
      <c r="BI1349" s="190" t="s">
        <v>187</v>
      </c>
      <c r="BJ1349" s="190"/>
      <c r="BK1349" s="190"/>
      <c r="BL1349" s="190"/>
      <c r="BM1349" s="190"/>
      <c r="BN1349" s="254" t="s">
        <v>679</v>
      </c>
      <c r="BO1349" s="254"/>
      <c r="BP1349" s="254"/>
      <c r="BQ1349" s="254"/>
      <c r="BR1349" s="254"/>
      <c r="BS1349" s="190" t="s">
        <v>187</v>
      </c>
      <c r="BT1349" s="190"/>
      <c r="BU1349" s="190"/>
      <c r="BV1349" s="190"/>
      <c r="BW1349" s="190"/>
      <c r="BX1349" s="190" t="s">
        <v>679</v>
      </c>
      <c r="BY1349" s="190"/>
      <c r="BZ1349" s="190"/>
      <c r="CA1349" s="190"/>
      <c r="CB1349" s="190"/>
      <c r="CC1349" s="190" t="s">
        <v>187</v>
      </c>
      <c r="CD1349" s="190"/>
      <c r="CE1349" s="190"/>
      <c r="CF1349" s="190"/>
      <c r="CG1349" s="265" t="s">
        <v>679</v>
      </c>
      <c r="CH1349" s="266"/>
      <c r="CI1349" s="266"/>
      <c r="CJ1349" s="266"/>
      <c r="CK1349" s="267"/>
      <c r="CL1349" s="190" t="s">
        <v>187</v>
      </c>
      <c r="CM1349" s="190"/>
      <c r="CN1349" s="190"/>
    </row>
    <row r="1350" spans="4:92" ht="14.25" customHeight="1" x14ac:dyDescent="0.35">
      <c r="D1350" s="193">
        <v>421</v>
      </c>
      <c r="E1350" s="194"/>
      <c r="F1350" s="194"/>
      <c r="G1350" s="194"/>
      <c r="H1350" s="194"/>
      <c r="I1350" s="194"/>
      <c r="J1350" s="194"/>
      <c r="K1350" s="194"/>
      <c r="L1350" s="194"/>
      <c r="M1350" s="194"/>
      <c r="N1350" s="195"/>
      <c r="O1350" s="201">
        <v>7.0999999999999994E-2</v>
      </c>
      <c r="P1350" s="202"/>
      <c r="Q1350" s="202"/>
      <c r="R1350" s="202"/>
      <c r="S1350" s="202"/>
      <c r="T1350" s="202"/>
      <c r="U1350" s="202"/>
      <c r="V1350" s="203"/>
      <c r="W1350" s="204">
        <v>1567</v>
      </c>
      <c r="X1350" s="202"/>
      <c r="Y1350" s="202"/>
      <c r="Z1350" s="202"/>
      <c r="AA1350" s="202"/>
      <c r="AB1350" s="203"/>
      <c r="AC1350" s="205">
        <v>0.26500000000000001</v>
      </c>
      <c r="AD1350" s="206"/>
      <c r="AE1350" s="206"/>
      <c r="AF1350" s="206"/>
      <c r="AG1350" s="206"/>
      <c r="AH1350" s="207"/>
      <c r="AI1350" s="208">
        <v>3963</v>
      </c>
      <c r="AJ1350" s="209"/>
      <c r="AK1350" s="209"/>
      <c r="AL1350" s="209"/>
      <c r="AM1350" s="209"/>
      <c r="AN1350" s="209"/>
      <c r="AO1350" s="202" t="s">
        <v>2190</v>
      </c>
      <c r="AP1350" s="202"/>
      <c r="AQ1350" s="202"/>
      <c r="AR1350" s="202"/>
      <c r="AS1350" s="202"/>
      <c r="AT1350" s="203"/>
      <c r="AV1350" s="210">
        <v>133</v>
      </c>
      <c r="AW1350" s="210"/>
      <c r="AX1350" s="210"/>
      <c r="AY1350" s="210"/>
      <c r="AZ1350" s="211">
        <v>2.3E-2</v>
      </c>
      <c r="BA1350" s="210"/>
      <c r="BB1350" s="210"/>
      <c r="BC1350" s="210"/>
      <c r="BD1350" s="210">
        <v>878</v>
      </c>
      <c r="BE1350" s="210"/>
      <c r="BF1350" s="210"/>
      <c r="BG1350" s="210"/>
      <c r="BH1350" s="210"/>
      <c r="BI1350" s="196">
        <v>0.14799999999999999</v>
      </c>
      <c r="BJ1350" s="197"/>
      <c r="BK1350" s="197"/>
      <c r="BL1350" s="197"/>
      <c r="BM1350" s="197"/>
      <c r="BN1350" s="212">
        <v>4217</v>
      </c>
      <c r="BO1350" s="210"/>
      <c r="BP1350" s="210"/>
      <c r="BQ1350" s="210"/>
      <c r="BR1350" s="210"/>
      <c r="BS1350" s="196">
        <v>0.71199999999999997</v>
      </c>
      <c r="BT1350" s="197"/>
      <c r="BU1350" s="197"/>
      <c r="BV1350" s="197"/>
      <c r="BW1350" s="197"/>
      <c r="BX1350" s="209">
        <v>564</v>
      </c>
      <c r="BY1350" s="209"/>
      <c r="BZ1350" s="209"/>
      <c r="CA1350" s="209"/>
      <c r="CB1350" s="209"/>
      <c r="CC1350" s="213">
        <v>9.5000000000000001E-2</v>
      </c>
      <c r="CD1350" s="209"/>
      <c r="CE1350" s="209"/>
      <c r="CF1350" s="209"/>
      <c r="CG1350" s="209">
        <v>132</v>
      </c>
      <c r="CH1350" s="209"/>
      <c r="CI1350" s="209"/>
      <c r="CJ1350" s="209"/>
      <c r="CK1350" s="209"/>
      <c r="CL1350" s="200">
        <v>2.1999999999999999E-2</v>
      </c>
      <c r="CM1350" s="199"/>
      <c r="CN1350" s="199"/>
    </row>
    <row r="1351" spans="4:92" ht="14.25" customHeight="1" x14ac:dyDescent="0.35">
      <c r="D1351" s="115" t="s">
        <v>680</v>
      </c>
      <c r="E1351" s="115"/>
      <c r="F1351" s="115"/>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V1351" s="115" t="s">
        <v>680</v>
      </c>
    </row>
    <row r="1352" spans="4:92" ht="14.25" customHeight="1" x14ac:dyDescent="0.35"/>
    <row r="1353" spans="4:92" ht="14.25" customHeight="1" x14ac:dyDescent="0.35">
      <c r="D1353" s="116" t="s">
        <v>1360</v>
      </c>
      <c r="E1353" s="116"/>
      <c r="F1353" s="116"/>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Y1353" s="11"/>
    </row>
    <row r="1354" spans="4:92" ht="14.25" customHeight="1" x14ac:dyDescent="0.35">
      <c r="D1354" s="118"/>
      <c r="E1354" s="118"/>
      <c r="F1354" s="118"/>
      <c r="G1354" s="118"/>
      <c r="H1354" s="118"/>
      <c r="I1354" s="118"/>
      <c r="J1354" s="118"/>
      <c r="K1354" s="118"/>
      <c r="L1354" s="118"/>
      <c r="M1354" s="118"/>
      <c r="N1354" s="118"/>
      <c r="O1354" s="118"/>
      <c r="P1354" s="118"/>
      <c r="Q1354" s="118"/>
      <c r="R1354" s="118"/>
      <c r="S1354" s="118"/>
      <c r="T1354" s="118"/>
      <c r="U1354" s="118"/>
      <c r="V1354" s="118"/>
      <c r="W1354" s="118"/>
      <c r="X1354" s="118"/>
      <c r="Y1354" s="118"/>
      <c r="Z1354" s="118"/>
      <c r="AA1354" s="118"/>
      <c r="AB1354" s="118"/>
      <c r="AC1354" s="118"/>
      <c r="AD1354" s="118"/>
      <c r="AE1354" s="118"/>
      <c r="AF1354" s="118"/>
      <c r="AG1354" s="118"/>
      <c r="AH1354" s="118"/>
      <c r="AI1354" s="118"/>
      <c r="AJ1354" s="118"/>
      <c r="AK1354" s="118"/>
      <c r="AL1354" s="118"/>
      <c r="AM1354" s="118"/>
      <c r="AN1354" s="118"/>
      <c r="AO1354" s="118"/>
      <c r="AP1354" s="118"/>
      <c r="AQ1354" s="118"/>
      <c r="AR1354" s="118"/>
      <c r="AS1354" s="118"/>
      <c r="AT1354" s="118"/>
      <c r="AY1354" s="19"/>
      <c r="BD1354" s="214"/>
      <c r="BE1354" s="214"/>
      <c r="BF1354" s="214"/>
      <c r="BG1354" s="214"/>
      <c r="BH1354" s="214"/>
      <c r="BI1354" s="214"/>
      <c r="BJ1354" s="214"/>
      <c r="BK1354" s="214"/>
      <c r="BL1354" s="214"/>
      <c r="BM1354" s="214"/>
      <c r="BN1354" s="214"/>
      <c r="BO1354" s="214"/>
      <c r="BP1354" s="214"/>
      <c r="BQ1354" s="214"/>
      <c r="BR1354" s="214"/>
      <c r="BS1354" s="214"/>
    </row>
    <row r="1355" spans="4:92" ht="14.25" customHeight="1" x14ac:dyDescent="0.35">
      <c r="D1355" s="254" t="s">
        <v>673</v>
      </c>
      <c r="E1355" s="254"/>
      <c r="F1355" s="254"/>
      <c r="G1355" s="254"/>
      <c r="H1355" s="254"/>
      <c r="I1355" s="254"/>
      <c r="J1355" s="254"/>
      <c r="K1355" s="254"/>
      <c r="L1355" s="254"/>
      <c r="M1355" s="254"/>
      <c r="N1355" s="254"/>
      <c r="O1355" s="254"/>
      <c r="P1355" s="254"/>
      <c r="Q1355" s="254"/>
      <c r="R1355" s="254"/>
      <c r="S1355" s="254"/>
      <c r="T1355" s="254"/>
      <c r="U1355" s="254"/>
      <c r="V1355" s="254"/>
      <c r="W1355" s="254" t="s">
        <v>674</v>
      </c>
      <c r="X1355" s="254"/>
      <c r="Y1355" s="254"/>
      <c r="Z1355" s="254"/>
      <c r="AA1355" s="254"/>
      <c r="AB1355" s="254"/>
      <c r="AC1355" s="254"/>
      <c r="AD1355" s="254"/>
      <c r="AE1355" s="254"/>
      <c r="AF1355" s="254"/>
      <c r="AG1355" s="254"/>
      <c r="AH1355" s="254"/>
      <c r="AI1355" s="254"/>
      <c r="AJ1355" s="254"/>
      <c r="AK1355" s="254"/>
      <c r="AL1355" s="254"/>
      <c r="AM1355" s="254"/>
      <c r="AN1355" s="254"/>
      <c r="AO1355" s="254"/>
      <c r="AP1355" s="283" t="s">
        <v>681</v>
      </c>
      <c r="AQ1355" s="284"/>
      <c r="AR1355" s="284"/>
      <c r="AS1355" s="284"/>
      <c r="AT1355" s="284"/>
      <c r="AU1355" s="284"/>
      <c r="AV1355" s="284"/>
      <c r="AW1355" s="284"/>
      <c r="AX1355" s="284"/>
      <c r="AY1355" s="284"/>
      <c r="AZ1355" s="284"/>
      <c r="BA1355" s="284"/>
      <c r="BB1355" s="284"/>
      <c r="BC1355" s="284"/>
      <c r="BD1355" s="284"/>
      <c r="BE1355" s="284"/>
      <c r="BF1355" s="284"/>
      <c r="BG1355" s="284"/>
      <c r="BH1355" s="285"/>
      <c r="BI1355" s="283" t="s">
        <v>676</v>
      </c>
      <c r="BJ1355" s="284"/>
      <c r="BK1355" s="284"/>
      <c r="BL1355" s="284"/>
      <c r="BM1355" s="284"/>
      <c r="BN1355" s="284"/>
      <c r="BO1355" s="284"/>
      <c r="BP1355" s="284"/>
      <c r="BQ1355" s="284"/>
      <c r="BR1355" s="284"/>
      <c r="BS1355" s="284"/>
      <c r="BT1355" s="284"/>
      <c r="BU1355" s="284"/>
      <c r="BV1355" s="284"/>
      <c r="BW1355" s="284"/>
      <c r="BX1355" s="284"/>
      <c r="BY1355" s="254" t="s">
        <v>677</v>
      </c>
      <c r="BZ1355" s="254"/>
      <c r="CA1355" s="254"/>
      <c r="CB1355" s="254"/>
      <c r="CC1355" s="254"/>
      <c r="CD1355" s="254"/>
      <c r="CE1355" s="254"/>
      <c r="CF1355" s="254"/>
      <c r="CG1355" s="254"/>
      <c r="CH1355" s="254"/>
      <c r="CI1355" s="254"/>
      <c r="CJ1355" s="254"/>
      <c r="CK1355" s="254"/>
      <c r="CL1355" s="254"/>
      <c r="CM1355" s="254"/>
      <c r="CN1355" s="254"/>
    </row>
    <row r="1356" spans="4:92" ht="14.25" customHeight="1" x14ac:dyDescent="0.35">
      <c r="D1356" s="254"/>
      <c r="E1356" s="254"/>
      <c r="F1356" s="254"/>
      <c r="G1356" s="254"/>
      <c r="H1356" s="254"/>
      <c r="I1356" s="254"/>
      <c r="J1356" s="254"/>
      <c r="K1356" s="254"/>
      <c r="L1356" s="254"/>
      <c r="M1356" s="254"/>
      <c r="N1356" s="254"/>
      <c r="O1356" s="254"/>
      <c r="P1356" s="254"/>
      <c r="Q1356" s="254"/>
      <c r="R1356" s="254"/>
      <c r="S1356" s="254"/>
      <c r="T1356" s="254"/>
      <c r="U1356" s="254"/>
      <c r="V1356" s="254"/>
      <c r="W1356" s="254"/>
      <c r="X1356" s="254"/>
      <c r="Y1356" s="254"/>
      <c r="Z1356" s="254"/>
      <c r="AA1356" s="254"/>
      <c r="AB1356" s="254"/>
      <c r="AC1356" s="254"/>
      <c r="AD1356" s="254"/>
      <c r="AE1356" s="254"/>
      <c r="AF1356" s="254"/>
      <c r="AG1356" s="254"/>
      <c r="AH1356" s="254"/>
      <c r="AI1356" s="254"/>
      <c r="AJ1356" s="254"/>
      <c r="AK1356" s="254"/>
      <c r="AL1356" s="254"/>
      <c r="AM1356" s="254"/>
      <c r="AN1356" s="254"/>
      <c r="AO1356" s="254"/>
      <c r="AP1356" s="286"/>
      <c r="AQ1356" s="287"/>
      <c r="AR1356" s="287"/>
      <c r="AS1356" s="287"/>
      <c r="AT1356" s="287"/>
      <c r="AU1356" s="287"/>
      <c r="AV1356" s="287"/>
      <c r="AW1356" s="287"/>
      <c r="AX1356" s="287"/>
      <c r="AY1356" s="287"/>
      <c r="AZ1356" s="287"/>
      <c r="BA1356" s="287"/>
      <c r="BB1356" s="287"/>
      <c r="BC1356" s="287"/>
      <c r="BD1356" s="287"/>
      <c r="BE1356" s="287"/>
      <c r="BF1356" s="287"/>
      <c r="BG1356" s="287"/>
      <c r="BH1356" s="288"/>
      <c r="BI1356" s="286"/>
      <c r="BJ1356" s="287"/>
      <c r="BK1356" s="287"/>
      <c r="BL1356" s="287"/>
      <c r="BM1356" s="287"/>
      <c r="BN1356" s="287"/>
      <c r="BO1356" s="287"/>
      <c r="BP1356" s="287"/>
      <c r="BQ1356" s="287"/>
      <c r="BR1356" s="287"/>
      <c r="BS1356" s="287"/>
      <c r="BT1356" s="287"/>
      <c r="BU1356" s="287"/>
      <c r="BV1356" s="287"/>
      <c r="BW1356" s="287"/>
      <c r="BX1356" s="287"/>
      <c r="BY1356" s="254"/>
      <c r="BZ1356" s="254"/>
      <c r="CA1356" s="254"/>
      <c r="CB1356" s="254"/>
      <c r="CC1356" s="254"/>
      <c r="CD1356" s="254"/>
      <c r="CE1356" s="254"/>
      <c r="CF1356" s="254"/>
      <c r="CG1356" s="254"/>
      <c r="CH1356" s="254"/>
      <c r="CI1356" s="254"/>
      <c r="CJ1356" s="254"/>
      <c r="CK1356" s="254"/>
      <c r="CL1356" s="254"/>
      <c r="CM1356" s="254"/>
      <c r="CN1356" s="254"/>
    </row>
    <row r="1357" spans="4:92" ht="14.25" customHeight="1" x14ac:dyDescent="0.35">
      <c r="D1357" s="274" t="s">
        <v>335</v>
      </c>
      <c r="E1357" s="275"/>
      <c r="F1357" s="275"/>
      <c r="G1357" s="275"/>
      <c r="H1357" s="275"/>
      <c r="I1357" s="275"/>
      <c r="J1357" s="275"/>
      <c r="K1357" s="275"/>
      <c r="L1357" s="275"/>
      <c r="M1357" s="275"/>
      <c r="N1357" s="276"/>
      <c r="O1357" s="265" t="s">
        <v>678</v>
      </c>
      <c r="P1357" s="266"/>
      <c r="Q1357" s="266"/>
      <c r="R1357" s="266"/>
      <c r="S1357" s="266"/>
      <c r="T1357" s="266"/>
      <c r="U1357" s="266"/>
      <c r="V1357" s="267"/>
      <c r="W1357" s="274" t="s">
        <v>335</v>
      </c>
      <c r="X1357" s="275"/>
      <c r="Y1357" s="275"/>
      <c r="Z1357" s="275"/>
      <c r="AA1357" s="275"/>
      <c r="AB1357" s="275"/>
      <c r="AC1357" s="275"/>
      <c r="AD1357" s="275"/>
      <c r="AE1357" s="275"/>
      <c r="AF1357" s="275"/>
      <c r="AG1357" s="276"/>
      <c r="AH1357" s="265" t="s">
        <v>678</v>
      </c>
      <c r="AI1357" s="266"/>
      <c r="AJ1357" s="266"/>
      <c r="AK1357" s="266"/>
      <c r="AL1357" s="266"/>
      <c r="AM1357" s="266"/>
      <c r="AN1357" s="266"/>
      <c r="AO1357" s="267"/>
      <c r="AP1357" s="274" t="s">
        <v>335</v>
      </c>
      <c r="AQ1357" s="275"/>
      <c r="AR1357" s="275"/>
      <c r="AS1357" s="275"/>
      <c r="AT1357" s="275"/>
      <c r="AU1357" s="275"/>
      <c r="AV1357" s="275"/>
      <c r="AW1357" s="275"/>
      <c r="AX1357" s="275"/>
      <c r="AY1357" s="275"/>
      <c r="AZ1357" s="276"/>
      <c r="BA1357" s="265" t="s">
        <v>678</v>
      </c>
      <c r="BB1357" s="266"/>
      <c r="BC1357" s="266"/>
      <c r="BD1357" s="266"/>
      <c r="BE1357" s="266"/>
      <c r="BF1357" s="266"/>
      <c r="BG1357" s="266"/>
      <c r="BH1357" s="267"/>
      <c r="BI1357" s="274" t="s">
        <v>335</v>
      </c>
      <c r="BJ1357" s="275"/>
      <c r="BK1357" s="275"/>
      <c r="BL1357" s="275"/>
      <c r="BM1357" s="275"/>
      <c r="BN1357" s="275"/>
      <c r="BO1357" s="275"/>
      <c r="BP1357" s="275"/>
      <c r="BQ1357" s="190" t="s">
        <v>678</v>
      </c>
      <c r="BR1357" s="190"/>
      <c r="BS1357" s="190"/>
      <c r="BT1357" s="190"/>
      <c r="BU1357" s="190"/>
      <c r="BV1357" s="190"/>
      <c r="BW1357" s="190"/>
      <c r="BX1357" s="190"/>
      <c r="BY1357" s="274" t="s">
        <v>335</v>
      </c>
      <c r="BZ1357" s="275"/>
      <c r="CA1357" s="275"/>
      <c r="CB1357" s="275"/>
      <c r="CC1357" s="275"/>
      <c r="CD1357" s="275"/>
      <c r="CE1357" s="275"/>
      <c r="CF1357" s="275"/>
      <c r="CG1357" s="190" t="s">
        <v>678</v>
      </c>
      <c r="CH1357" s="190"/>
      <c r="CI1357" s="190"/>
      <c r="CJ1357" s="190"/>
      <c r="CK1357" s="190"/>
      <c r="CL1357" s="190"/>
      <c r="CM1357" s="190"/>
      <c r="CN1357" s="190"/>
    </row>
    <row r="1358" spans="4:92" ht="14.25" customHeight="1" x14ac:dyDescent="0.35">
      <c r="D1358" s="193">
        <v>53</v>
      </c>
      <c r="E1358" s="194"/>
      <c r="F1358" s="194"/>
      <c r="G1358" s="194"/>
      <c r="H1358" s="194"/>
      <c r="I1358" s="194"/>
      <c r="J1358" s="194"/>
      <c r="K1358" s="194"/>
      <c r="L1358" s="194"/>
      <c r="M1358" s="194"/>
      <c r="N1358" s="195"/>
      <c r="O1358" s="196">
        <v>8.9999999999999993E-3</v>
      </c>
      <c r="P1358" s="197"/>
      <c r="Q1358" s="197"/>
      <c r="R1358" s="197"/>
      <c r="S1358" s="197"/>
      <c r="T1358" s="197"/>
      <c r="U1358" s="197"/>
      <c r="V1358" s="197"/>
      <c r="W1358" s="193">
        <v>376</v>
      </c>
      <c r="X1358" s="194"/>
      <c r="Y1358" s="194"/>
      <c r="Z1358" s="194"/>
      <c r="AA1358" s="194"/>
      <c r="AB1358" s="194"/>
      <c r="AC1358" s="194"/>
      <c r="AD1358" s="194"/>
      <c r="AE1358" s="194"/>
      <c r="AF1358" s="194"/>
      <c r="AG1358" s="195"/>
      <c r="AH1358" s="196">
        <v>6.3E-2</v>
      </c>
      <c r="AI1358" s="197"/>
      <c r="AJ1358" s="197"/>
      <c r="AK1358" s="197"/>
      <c r="AL1358" s="197"/>
      <c r="AM1358" s="197"/>
      <c r="AN1358" s="197"/>
      <c r="AO1358" s="197"/>
      <c r="AP1358" s="198">
        <v>4184</v>
      </c>
      <c r="AQ1358" s="194"/>
      <c r="AR1358" s="194"/>
      <c r="AS1358" s="194"/>
      <c r="AT1358" s="194"/>
      <c r="AU1358" s="194"/>
      <c r="AV1358" s="194"/>
      <c r="AW1358" s="194"/>
      <c r="AX1358" s="194"/>
      <c r="AY1358" s="194"/>
      <c r="AZ1358" s="195"/>
      <c r="BA1358" s="196">
        <v>0.7006</v>
      </c>
      <c r="BB1358" s="197"/>
      <c r="BC1358" s="197"/>
      <c r="BD1358" s="197"/>
      <c r="BE1358" s="197"/>
      <c r="BF1358" s="197"/>
      <c r="BG1358" s="197"/>
      <c r="BH1358" s="197"/>
      <c r="BI1358" s="199">
        <v>249</v>
      </c>
      <c r="BJ1358" s="199"/>
      <c r="BK1358" s="199"/>
      <c r="BL1358" s="199"/>
      <c r="BM1358" s="199"/>
      <c r="BN1358" s="199"/>
      <c r="BO1358" s="199"/>
      <c r="BP1358" s="199"/>
      <c r="BQ1358" s="200">
        <v>4.2000000000000003E-2</v>
      </c>
      <c r="BR1358" s="199"/>
      <c r="BS1358" s="199"/>
      <c r="BT1358" s="199"/>
      <c r="BU1358" s="199"/>
      <c r="BV1358" s="199"/>
      <c r="BW1358" s="199"/>
      <c r="BX1358" s="199"/>
      <c r="BY1358" s="199">
        <v>53</v>
      </c>
      <c r="BZ1358" s="199"/>
      <c r="CA1358" s="199"/>
      <c r="CB1358" s="199"/>
      <c r="CC1358" s="199"/>
      <c r="CD1358" s="199"/>
      <c r="CE1358" s="199"/>
      <c r="CF1358" s="199"/>
      <c r="CG1358" s="200">
        <v>8.9999999999999993E-3</v>
      </c>
      <c r="CH1358" s="199"/>
      <c r="CI1358" s="199"/>
      <c r="CJ1358" s="199"/>
      <c r="CK1358" s="199"/>
      <c r="CL1358" s="199"/>
      <c r="CM1358" s="199"/>
      <c r="CN1358" s="199"/>
    </row>
    <row r="1359" spans="4:92" ht="14.25" customHeight="1" x14ac:dyDescent="0.35">
      <c r="D1359" s="115" t="s">
        <v>680</v>
      </c>
      <c r="E1359" s="115"/>
      <c r="F1359" s="115"/>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row>
    <row r="1360" spans="4:92" ht="14.25" customHeight="1" x14ac:dyDescent="0.35"/>
    <row r="1361" spans="4:140" ht="14.25" customHeight="1" x14ac:dyDescent="0.35"/>
    <row r="1362" spans="4:140" ht="14.25" customHeight="1" x14ac:dyDescent="0.35">
      <c r="D1362" s="234" t="s">
        <v>356</v>
      </c>
      <c r="E1362" s="234"/>
      <c r="F1362" s="234"/>
      <c r="G1362" s="234"/>
      <c r="H1362" s="234"/>
      <c r="I1362" s="234"/>
      <c r="J1362" s="234"/>
      <c r="K1362" s="234"/>
      <c r="L1362" s="234"/>
      <c r="M1362" s="234"/>
      <c r="N1362" s="234"/>
      <c r="O1362" s="234"/>
      <c r="P1362" s="234"/>
      <c r="Q1362" s="234"/>
      <c r="R1362" s="234"/>
      <c r="S1362" s="234"/>
      <c r="T1362" s="234"/>
      <c r="U1362" s="234"/>
      <c r="V1362" s="234"/>
      <c r="W1362" s="234"/>
      <c r="X1362" s="234"/>
      <c r="Y1362" s="234"/>
      <c r="Z1362" s="234"/>
      <c r="AA1362" s="234"/>
      <c r="AB1362" s="234"/>
      <c r="AC1362" s="234"/>
      <c r="AD1362" s="234"/>
      <c r="AE1362" s="234"/>
      <c r="AF1362" s="234"/>
      <c r="AG1362" s="234"/>
      <c r="AH1362" s="234"/>
      <c r="AI1362" s="234"/>
      <c r="AJ1362" s="234"/>
      <c r="AK1362" s="234"/>
      <c r="AL1362" s="234"/>
      <c r="AM1362" s="234"/>
      <c r="AN1362" s="234"/>
      <c r="AO1362" s="234"/>
      <c r="AP1362" s="234"/>
      <c r="AQ1362" s="234"/>
      <c r="AR1362" s="234"/>
      <c r="AS1362" s="234"/>
      <c r="AT1362" s="234"/>
      <c r="AU1362" s="234"/>
      <c r="AV1362" s="234"/>
      <c r="AW1362" s="234"/>
      <c r="AX1362" s="234"/>
      <c r="AY1362" s="234"/>
      <c r="AZ1362" s="234"/>
      <c r="BA1362" s="234"/>
      <c r="BB1362" s="234"/>
      <c r="BC1362" s="234"/>
      <c r="BD1362" s="234"/>
      <c r="BE1362" s="234"/>
      <c r="BF1362" s="234"/>
      <c r="BG1362" s="234"/>
      <c r="BH1362" s="234"/>
      <c r="BI1362" s="234"/>
      <c r="BJ1362" s="234"/>
      <c r="BK1362" s="234"/>
      <c r="BL1362" s="234"/>
      <c r="BM1362" s="234"/>
      <c r="BN1362" s="234"/>
      <c r="BO1362" s="234"/>
      <c r="BP1362" s="234"/>
      <c r="BQ1362" s="234"/>
      <c r="BR1362" s="234"/>
      <c r="BS1362" s="234"/>
      <c r="BT1362" s="234"/>
      <c r="BU1362" s="234"/>
      <c r="BV1362" s="234"/>
      <c r="BW1362" s="234"/>
      <c r="BX1362" s="234"/>
      <c r="BY1362" s="234"/>
      <c r="BZ1362" s="234"/>
      <c r="CA1362" s="234"/>
      <c r="CB1362" s="234"/>
      <c r="CC1362" s="234"/>
      <c r="CD1362" s="234"/>
      <c r="CE1362" s="234"/>
      <c r="CF1362" s="234"/>
      <c r="CG1362" s="234"/>
      <c r="CH1362" s="234"/>
      <c r="CI1362" s="234"/>
      <c r="CJ1362" s="234"/>
      <c r="CK1362" s="234"/>
      <c r="CL1362" s="234"/>
      <c r="CM1362" s="234"/>
      <c r="CN1362" s="234"/>
    </row>
    <row r="1363" spans="4:140" ht="14.25" customHeight="1" x14ac:dyDescent="0.35">
      <c r="D1363" s="234"/>
      <c r="E1363" s="234"/>
      <c r="F1363" s="234"/>
      <c r="G1363" s="234"/>
      <c r="H1363" s="234"/>
      <c r="I1363" s="234"/>
      <c r="J1363" s="234"/>
      <c r="K1363" s="234"/>
      <c r="L1363" s="234"/>
      <c r="M1363" s="234"/>
      <c r="N1363" s="234"/>
      <c r="O1363" s="234"/>
      <c r="P1363" s="234"/>
      <c r="Q1363" s="234"/>
      <c r="R1363" s="234"/>
      <c r="S1363" s="234"/>
      <c r="T1363" s="234"/>
      <c r="U1363" s="234"/>
      <c r="V1363" s="234"/>
      <c r="W1363" s="234"/>
      <c r="X1363" s="234"/>
      <c r="Y1363" s="234"/>
      <c r="Z1363" s="234"/>
      <c r="AA1363" s="234"/>
      <c r="AB1363" s="234"/>
      <c r="AC1363" s="234"/>
      <c r="AD1363" s="234"/>
      <c r="AE1363" s="234"/>
      <c r="AF1363" s="234"/>
      <c r="AG1363" s="234"/>
      <c r="AH1363" s="234"/>
      <c r="AI1363" s="234"/>
      <c r="AJ1363" s="234"/>
      <c r="AK1363" s="234"/>
      <c r="AL1363" s="234"/>
      <c r="AM1363" s="234"/>
      <c r="AN1363" s="234"/>
      <c r="AO1363" s="234"/>
      <c r="AP1363" s="234"/>
      <c r="AQ1363" s="234"/>
      <c r="AR1363" s="234"/>
      <c r="AS1363" s="234"/>
      <c r="AT1363" s="234"/>
      <c r="AU1363" s="234"/>
      <c r="AV1363" s="234"/>
      <c r="AW1363" s="234"/>
      <c r="AX1363" s="234"/>
      <c r="AY1363" s="234"/>
      <c r="AZ1363" s="234"/>
      <c r="BA1363" s="234"/>
      <c r="BB1363" s="234"/>
      <c r="BC1363" s="234"/>
      <c r="BD1363" s="234"/>
      <c r="BE1363" s="234"/>
      <c r="BF1363" s="234"/>
      <c r="BG1363" s="234"/>
      <c r="BH1363" s="234"/>
      <c r="BI1363" s="234"/>
      <c r="BJ1363" s="234"/>
      <c r="BK1363" s="234"/>
      <c r="BL1363" s="234"/>
      <c r="BM1363" s="234"/>
      <c r="BN1363" s="234"/>
      <c r="BO1363" s="234"/>
      <c r="BP1363" s="234"/>
      <c r="BQ1363" s="234"/>
      <c r="BR1363" s="234"/>
      <c r="BS1363" s="234"/>
      <c r="BT1363" s="234"/>
      <c r="BU1363" s="234"/>
      <c r="BV1363" s="234"/>
      <c r="BW1363" s="234"/>
      <c r="BX1363" s="234"/>
      <c r="BY1363" s="234"/>
      <c r="BZ1363" s="234"/>
      <c r="CA1363" s="234"/>
      <c r="CB1363" s="234"/>
      <c r="CC1363" s="234"/>
      <c r="CD1363" s="234"/>
      <c r="CE1363" s="234"/>
      <c r="CF1363" s="234"/>
      <c r="CG1363" s="234"/>
      <c r="CH1363" s="234"/>
      <c r="CI1363" s="234"/>
      <c r="CJ1363" s="234"/>
      <c r="CK1363" s="234"/>
      <c r="CL1363" s="234"/>
      <c r="CM1363" s="234"/>
      <c r="CN1363" s="234"/>
    </row>
    <row r="1364" spans="4:140" ht="14.25" customHeight="1" x14ac:dyDescent="0.35"/>
    <row r="1365" spans="4:140" ht="14.25" customHeight="1" x14ac:dyDescent="0.35">
      <c r="D1365" s="260" t="s">
        <v>357</v>
      </c>
      <c r="E1365" s="260"/>
      <c r="F1365" s="260"/>
      <c r="G1365" s="260"/>
      <c r="H1365" s="260"/>
      <c r="I1365" s="260"/>
      <c r="J1365" s="260"/>
      <c r="K1365" s="260"/>
      <c r="L1365" s="260"/>
      <c r="M1365" s="260"/>
      <c r="N1365" s="260"/>
      <c r="O1365" s="260"/>
      <c r="P1365" s="260"/>
      <c r="Q1365" s="260"/>
      <c r="R1365" s="260"/>
      <c r="S1365" s="260"/>
      <c r="T1365" s="260"/>
      <c r="U1365" s="260"/>
      <c r="V1365" s="260"/>
      <c r="W1365" s="260"/>
      <c r="X1365" s="260"/>
      <c r="Y1365" s="260"/>
      <c r="Z1365" s="260"/>
      <c r="AA1365" s="260"/>
      <c r="AB1365" s="260"/>
      <c r="AC1365" s="260"/>
      <c r="AD1365" s="260"/>
      <c r="AE1365" s="260"/>
      <c r="AF1365" s="260"/>
      <c r="AG1365" s="260"/>
      <c r="AH1365" s="260"/>
      <c r="AI1365" s="260"/>
      <c r="AJ1365" s="260"/>
      <c r="AK1365" s="260"/>
      <c r="AL1365" s="260"/>
      <c r="AM1365" s="260"/>
      <c r="AN1365" s="260"/>
      <c r="AO1365" s="260"/>
      <c r="AP1365" s="260"/>
      <c r="AQ1365" s="260"/>
      <c r="AR1365" s="260"/>
      <c r="AS1365" s="260"/>
      <c r="AT1365" s="260"/>
    </row>
    <row r="1366" spans="4:140" ht="14.25" customHeight="1" x14ac:dyDescent="0.35">
      <c r="D1366" s="260"/>
      <c r="E1366" s="260"/>
      <c r="F1366" s="260"/>
      <c r="G1366" s="260"/>
      <c r="H1366" s="260"/>
      <c r="I1366" s="260"/>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260"/>
      <c r="AE1366" s="260"/>
      <c r="AF1366" s="260"/>
      <c r="AG1366" s="260"/>
      <c r="AH1366" s="260"/>
      <c r="AI1366" s="260"/>
      <c r="AJ1366" s="260"/>
      <c r="AK1366" s="260"/>
      <c r="AL1366" s="260"/>
      <c r="AM1366" s="260"/>
      <c r="AN1366" s="260"/>
      <c r="AO1366" s="260"/>
      <c r="AP1366" s="260"/>
      <c r="AQ1366" s="260"/>
      <c r="AR1366" s="260"/>
      <c r="AS1366" s="260"/>
      <c r="AT1366" s="260"/>
      <c r="EH1366" s="369" t="s">
        <v>363</v>
      </c>
      <c r="EI1366" s="369"/>
      <c r="EJ1366" s="369"/>
    </row>
    <row r="1367" spans="4:140" ht="14.25" customHeight="1" x14ac:dyDescent="0.35">
      <c r="D1367" s="190" t="s">
        <v>361</v>
      </c>
      <c r="E1367" s="190"/>
      <c r="F1367" s="190"/>
      <c r="G1367" s="190"/>
      <c r="H1367" s="190"/>
      <c r="I1367" s="190"/>
      <c r="J1367" s="190"/>
      <c r="K1367" s="190"/>
      <c r="L1367" s="190"/>
      <c r="M1367" s="190"/>
      <c r="N1367" s="190"/>
      <c r="O1367" s="190"/>
      <c r="P1367" s="190"/>
      <c r="Q1367" s="190"/>
      <c r="R1367" s="190"/>
      <c r="S1367" s="190"/>
      <c r="T1367" s="190"/>
      <c r="U1367" s="190"/>
      <c r="V1367" s="190"/>
      <c r="W1367" s="190"/>
      <c r="X1367" s="190"/>
      <c r="Y1367" s="190"/>
      <c r="Z1367" s="190"/>
      <c r="AA1367" s="583">
        <v>42705</v>
      </c>
      <c r="AB1367" s="583"/>
      <c r="AC1367" s="583"/>
      <c r="AD1367" s="583"/>
      <c r="AE1367" s="583"/>
      <c r="AF1367" s="583"/>
      <c r="AG1367" s="583"/>
      <c r="AH1367" s="583"/>
      <c r="AI1367" s="583"/>
      <c r="AJ1367" s="583"/>
      <c r="AK1367" s="583">
        <v>43070</v>
      </c>
      <c r="AL1367" s="583"/>
      <c r="AM1367" s="583"/>
      <c r="AN1367" s="583"/>
      <c r="AO1367" s="583"/>
      <c r="AP1367" s="583"/>
      <c r="AQ1367" s="583"/>
      <c r="AR1367" s="583"/>
      <c r="AS1367" s="583"/>
      <c r="AT1367" s="583"/>
      <c r="EH1367" s="650" t="s">
        <v>364</v>
      </c>
      <c r="EI1367" s="651">
        <v>2016</v>
      </c>
      <c r="EJ1367" s="651">
        <v>2017</v>
      </c>
    </row>
    <row r="1368" spans="4:140" ht="14.25" customHeight="1" x14ac:dyDescent="0.35">
      <c r="D1368" s="190"/>
      <c r="E1368" s="190"/>
      <c r="F1368" s="190"/>
      <c r="G1368" s="190"/>
      <c r="H1368" s="190"/>
      <c r="I1368" s="190"/>
      <c r="J1368" s="190"/>
      <c r="K1368" s="190"/>
      <c r="L1368" s="190"/>
      <c r="M1368" s="190"/>
      <c r="N1368" s="190"/>
      <c r="O1368" s="190"/>
      <c r="P1368" s="190"/>
      <c r="Q1368" s="190"/>
      <c r="R1368" s="190"/>
      <c r="S1368" s="190"/>
      <c r="T1368" s="190"/>
      <c r="U1368" s="190"/>
      <c r="V1368" s="190"/>
      <c r="W1368" s="190"/>
      <c r="X1368" s="190"/>
      <c r="Y1368" s="190"/>
      <c r="Z1368" s="190"/>
      <c r="AA1368" s="583"/>
      <c r="AB1368" s="583"/>
      <c r="AC1368" s="583"/>
      <c r="AD1368" s="583"/>
      <c r="AE1368" s="583"/>
      <c r="AF1368" s="583"/>
      <c r="AG1368" s="583"/>
      <c r="AH1368" s="583"/>
      <c r="AI1368" s="583"/>
      <c r="AJ1368" s="583"/>
      <c r="AK1368" s="583"/>
      <c r="AL1368" s="583"/>
      <c r="AM1368" s="583"/>
      <c r="AN1368" s="583"/>
      <c r="AO1368" s="583"/>
      <c r="AP1368" s="583"/>
      <c r="AQ1368" s="583"/>
      <c r="AR1368" s="583"/>
      <c r="AS1368" s="583"/>
      <c r="AT1368" s="583"/>
      <c r="EH1368" s="130" t="s">
        <v>140</v>
      </c>
      <c r="EI1368" s="652">
        <f>+AA1379</f>
        <v>88.4</v>
      </c>
      <c r="EJ1368" s="652">
        <f>+AK1379</f>
        <v>87.7</v>
      </c>
    </row>
    <row r="1369" spans="4:140" ht="14.25" customHeight="1" x14ac:dyDescent="0.35">
      <c r="D1369" s="188" t="s">
        <v>359</v>
      </c>
      <c r="E1369" s="188"/>
      <c r="F1369" s="188"/>
      <c r="G1369" s="188"/>
      <c r="H1369" s="188"/>
      <c r="I1369" s="188"/>
      <c r="J1369" s="188"/>
      <c r="K1369" s="188"/>
      <c r="L1369" s="188"/>
      <c r="M1369" s="188"/>
      <c r="N1369" s="188"/>
      <c r="O1369" s="188"/>
      <c r="P1369" s="188"/>
      <c r="Q1369" s="188"/>
      <c r="R1369" s="188"/>
      <c r="S1369" s="188"/>
      <c r="T1369" s="188"/>
      <c r="U1369" s="188"/>
      <c r="V1369" s="188"/>
      <c r="W1369" s="188"/>
      <c r="X1369" s="188"/>
      <c r="Y1369" s="188"/>
      <c r="Z1369" s="188"/>
      <c r="AA1369" s="184">
        <v>194729</v>
      </c>
      <c r="AB1369" s="184"/>
      <c r="AC1369" s="184"/>
      <c r="AD1369" s="184"/>
      <c r="AE1369" s="184"/>
      <c r="AF1369" s="184"/>
      <c r="AG1369" s="184"/>
      <c r="AH1369" s="184"/>
      <c r="AI1369" s="184"/>
      <c r="AJ1369" s="184"/>
      <c r="AK1369" s="184">
        <v>198559</v>
      </c>
      <c r="AL1369" s="184"/>
      <c r="AM1369" s="184"/>
      <c r="AN1369" s="184"/>
      <c r="AO1369" s="184"/>
      <c r="AP1369" s="184"/>
      <c r="AQ1369" s="184"/>
      <c r="AR1369" s="184"/>
      <c r="AS1369" s="184"/>
      <c r="AT1369" s="184"/>
      <c r="EH1369" s="130" t="s">
        <v>34</v>
      </c>
      <c r="EI1369" s="652">
        <f>+AA1380</f>
        <v>99.03</v>
      </c>
      <c r="EJ1369" s="652">
        <f>+AK1380</f>
        <v>99.8</v>
      </c>
    </row>
    <row r="1370" spans="4:140" ht="14.25" customHeight="1" x14ac:dyDescent="0.35">
      <c r="D1370" s="188" t="s">
        <v>360</v>
      </c>
      <c r="E1370" s="188"/>
      <c r="F1370" s="188"/>
      <c r="G1370" s="188"/>
      <c r="H1370" s="188"/>
      <c r="I1370" s="188"/>
      <c r="J1370" s="188"/>
      <c r="K1370" s="188"/>
      <c r="L1370" s="188"/>
      <c r="M1370" s="188"/>
      <c r="N1370" s="188"/>
      <c r="O1370" s="188"/>
      <c r="P1370" s="188"/>
      <c r="Q1370" s="188"/>
      <c r="R1370" s="188"/>
      <c r="S1370" s="188"/>
      <c r="T1370" s="188"/>
      <c r="U1370" s="188"/>
      <c r="V1370" s="188"/>
      <c r="W1370" s="188"/>
      <c r="X1370" s="188"/>
      <c r="Y1370" s="188"/>
      <c r="Z1370" s="188"/>
      <c r="AA1370" s="184">
        <v>92658</v>
      </c>
      <c r="AB1370" s="184"/>
      <c r="AC1370" s="184"/>
      <c r="AD1370" s="184"/>
      <c r="AE1370" s="184"/>
      <c r="AF1370" s="184"/>
      <c r="AG1370" s="184"/>
      <c r="AH1370" s="184"/>
      <c r="AI1370" s="184"/>
      <c r="AJ1370" s="184"/>
      <c r="AK1370" s="184">
        <v>92760</v>
      </c>
      <c r="AL1370" s="184"/>
      <c r="AM1370" s="184"/>
      <c r="AN1370" s="184"/>
      <c r="AO1370" s="184"/>
      <c r="AP1370" s="184"/>
      <c r="AQ1370" s="184"/>
      <c r="AR1370" s="184"/>
      <c r="AS1370" s="184"/>
      <c r="AT1370" s="184"/>
    </row>
    <row r="1371" spans="4:140" ht="14.25" customHeight="1" x14ac:dyDescent="0.35">
      <c r="D1371" s="188" t="s">
        <v>362</v>
      </c>
      <c r="E1371" s="188"/>
      <c r="F1371" s="188"/>
      <c r="G1371" s="188"/>
      <c r="H1371" s="188"/>
      <c r="I1371" s="188"/>
      <c r="J1371" s="188"/>
      <c r="K1371" s="188"/>
      <c r="L1371" s="188"/>
      <c r="M1371" s="188"/>
      <c r="N1371" s="188"/>
      <c r="O1371" s="188"/>
      <c r="P1371" s="188"/>
      <c r="Q1371" s="188"/>
      <c r="R1371" s="188"/>
      <c r="S1371" s="188"/>
      <c r="T1371" s="188"/>
      <c r="U1371" s="188"/>
      <c r="V1371" s="188"/>
      <c r="W1371" s="188"/>
      <c r="X1371" s="188"/>
      <c r="Y1371" s="188"/>
      <c r="Z1371" s="188"/>
      <c r="AA1371" s="184">
        <v>7925</v>
      </c>
      <c r="AB1371" s="184"/>
      <c r="AC1371" s="184"/>
      <c r="AD1371" s="184"/>
      <c r="AE1371" s="184"/>
      <c r="AF1371" s="184"/>
      <c r="AG1371" s="184"/>
      <c r="AH1371" s="184"/>
      <c r="AI1371" s="184"/>
      <c r="AJ1371" s="184"/>
      <c r="AK1371" s="184">
        <v>8034</v>
      </c>
      <c r="AL1371" s="184"/>
      <c r="AM1371" s="184"/>
      <c r="AN1371" s="184"/>
      <c r="AO1371" s="184"/>
      <c r="AP1371" s="184"/>
      <c r="AQ1371" s="184"/>
      <c r="AR1371" s="184"/>
      <c r="AS1371" s="184"/>
      <c r="AT1371" s="184"/>
    </row>
    <row r="1372" spans="4:140" ht="14.25" customHeight="1" x14ac:dyDescent="0.35">
      <c r="D1372" s="291" t="s">
        <v>358</v>
      </c>
      <c r="E1372" s="291"/>
      <c r="F1372" s="291"/>
      <c r="G1372" s="291"/>
      <c r="H1372" s="291"/>
      <c r="I1372" s="291"/>
      <c r="J1372" s="291"/>
      <c r="K1372" s="291"/>
      <c r="L1372" s="291"/>
      <c r="M1372" s="291"/>
      <c r="N1372" s="291"/>
      <c r="O1372" s="291"/>
      <c r="P1372" s="291"/>
      <c r="Q1372" s="291"/>
      <c r="R1372" s="291"/>
      <c r="S1372" s="291"/>
      <c r="T1372" s="291"/>
      <c r="U1372" s="291"/>
      <c r="V1372" s="291"/>
      <c r="W1372" s="291"/>
      <c r="X1372" s="291"/>
      <c r="Y1372" s="291"/>
      <c r="Z1372" s="291"/>
      <c r="AA1372" s="191">
        <f>SUM(AA1369:AJ1371)</f>
        <v>295312</v>
      </c>
      <c r="AB1372" s="191"/>
      <c r="AC1372" s="191"/>
      <c r="AD1372" s="191"/>
      <c r="AE1372" s="191"/>
      <c r="AF1372" s="191"/>
      <c r="AG1372" s="191"/>
      <c r="AH1372" s="191"/>
      <c r="AI1372" s="191"/>
      <c r="AJ1372" s="191"/>
      <c r="AK1372" s="191">
        <f>SUM(AK1369:AT1371)</f>
        <v>299353</v>
      </c>
      <c r="AL1372" s="191"/>
      <c r="AM1372" s="191"/>
      <c r="AN1372" s="191"/>
      <c r="AO1372" s="191"/>
      <c r="AP1372" s="191"/>
      <c r="AQ1372" s="191"/>
      <c r="AR1372" s="191"/>
      <c r="AS1372" s="191"/>
      <c r="AT1372" s="191"/>
    </row>
    <row r="1373" spans="4:140" ht="14.25" customHeight="1" x14ac:dyDescent="0.35">
      <c r="D1373" s="161" t="s">
        <v>366</v>
      </c>
      <c r="E1373" s="161"/>
      <c r="F1373" s="161"/>
      <c r="G1373" s="161"/>
      <c r="H1373" s="161"/>
      <c r="I1373" s="161"/>
      <c r="J1373" s="161"/>
      <c r="K1373" s="161"/>
      <c r="L1373" s="161"/>
      <c r="M1373" s="161"/>
      <c r="N1373" s="161"/>
      <c r="O1373" s="161"/>
      <c r="P1373" s="161"/>
      <c r="Q1373" s="161"/>
      <c r="R1373" s="161"/>
      <c r="S1373" s="161"/>
      <c r="T1373" s="161"/>
      <c r="U1373" s="161"/>
      <c r="V1373" s="161"/>
      <c r="W1373" s="161"/>
      <c r="X1373" s="161"/>
      <c r="Y1373" s="161"/>
      <c r="Z1373" s="161"/>
      <c r="AA1373" s="161"/>
      <c r="AB1373" s="161"/>
      <c r="AC1373" s="161"/>
      <c r="AD1373" s="161"/>
      <c r="AE1373" s="161"/>
      <c r="AF1373" s="161"/>
      <c r="AG1373" s="161"/>
      <c r="AH1373" s="161"/>
      <c r="AI1373" s="161"/>
      <c r="AJ1373" s="161"/>
      <c r="AK1373" s="161"/>
      <c r="AL1373" s="161"/>
      <c r="AM1373" s="161"/>
      <c r="AN1373" s="161"/>
      <c r="AO1373" s="161"/>
      <c r="AP1373" s="161"/>
      <c r="AQ1373" s="161"/>
      <c r="AR1373" s="161"/>
      <c r="AS1373" s="161"/>
      <c r="AT1373" s="161"/>
    </row>
    <row r="1374" spans="4:140" ht="14.25" customHeight="1" x14ac:dyDescent="0.35"/>
    <row r="1375" spans="4:140" ht="14.25" customHeight="1" x14ac:dyDescent="0.35">
      <c r="D1375" s="260" t="s">
        <v>365</v>
      </c>
      <c r="E1375" s="260"/>
      <c r="F1375" s="260"/>
      <c r="G1375" s="260"/>
      <c r="H1375" s="260"/>
      <c r="I1375" s="260"/>
      <c r="J1375" s="260"/>
      <c r="K1375" s="260"/>
      <c r="L1375" s="260"/>
      <c r="M1375" s="260"/>
      <c r="N1375" s="260"/>
      <c r="O1375" s="260"/>
      <c r="P1375" s="260"/>
      <c r="Q1375" s="260"/>
      <c r="R1375" s="260"/>
      <c r="S1375" s="260"/>
      <c r="T1375" s="260"/>
      <c r="U1375" s="260"/>
      <c r="V1375" s="260"/>
      <c r="W1375" s="260"/>
      <c r="X1375" s="260"/>
      <c r="Y1375" s="260"/>
      <c r="Z1375" s="260"/>
      <c r="AA1375" s="260"/>
      <c r="AB1375" s="260"/>
      <c r="AC1375" s="260"/>
      <c r="AD1375" s="260"/>
      <c r="AE1375" s="260"/>
      <c r="AF1375" s="260"/>
      <c r="AG1375" s="260"/>
      <c r="AH1375" s="260"/>
      <c r="AI1375" s="260"/>
      <c r="AJ1375" s="260"/>
      <c r="AK1375" s="260"/>
      <c r="AL1375" s="260"/>
      <c r="AM1375" s="260"/>
      <c r="AN1375" s="260"/>
      <c r="AO1375" s="260"/>
      <c r="AP1375" s="260"/>
      <c r="AQ1375" s="260"/>
      <c r="AR1375" s="260"/>
      <c r="AS1375" s="260"/>
      <c r="AT1375" s="260"/>
    </row>
    <row r="1376" spans="4:140" ht="14.25" customHeight="1" x14ac:dyDescent="0.35">
      <c r="D1376" s="260"/>
      <c r="E1376" s="260"/>
      <c r="F1376" s="260"/>
      <c r="G1376" s="260"/>
      <c r="H1376" s="260"/>
      <c r="I1376" s="260"/>
      <c r="J1376" s="260"/>
      <c r="K1376" s="260"/>
      <c r="L1376" s="260"/>
      <c r="M1376" s="260"/>
      <c r="N1376" s="260"/>
      <c r="O1376" s="260"/>
      <c r="P1376" s="260"/>
      <c r="Q1376" s="260"/>
      <c r="R1376" s="260"/>
      <c r="S1376" s="260"/>
      <c r="T1376" s="260"/>
      <c r="U1376" s="260"/>
      <c r="V1376" s="260"/>
      <c r="W1376" s="260"/>
      <c r="X1376" s="260"/>
      <c r="Y1376" s="260"/>
      <c r="Z1376" s="260"/>
      <c r="AA1376" s="260"/>
      <c r="AB1376" s="260"/>
      <c r="AC1376" s="260"/>
      <c r="AD1376" s="260"/>
      <c r="AE1376" s="260"/>
      <c r="AF1376" s="260"/>
      <c r="AG1376" s="260"/>
      <c r="AH1376" s="260"/>
      <c r="AI1376" s="260"/>
      <c r="AJ1376" s="260"/>
      <c r="AK1376" s="260"/>
      <c r="AL1376" s="260"/>
      <c r="AM1376" s="260"/>
      <c r="AN1376" s="260"/>
      <c r="AO1376" s="260"/>
      <c r="AP1376" s="260"/>
      <c r="AQ1376" s="260"/>
      <c r="AR1376" s="260"/>
      <c r="AS1376" s="260"/>
      <c r="AT1376" s="260"/>
    </row>
    <row r="1377" spans="1:142" ht="14.25" customHeight="1" x14ac:dyDescent="0.35">
      <c r="D1377" s="190" t="s">
        <v>364</v>
      </c>
      <c r="E1377" s="190"/>
      <c r="F1377" s="190"/>
      <c r="G1377" s="190"/>
      <c r="H1377" s="190"/>
      <c r="I1377" s="190"/>
      <c r="J1377" s="190"/>
      <c r="K1377" s="190"/>
      <c r="L1377" s="190"/>
      <c r="M1377" s="190"/>
      <c r="N1377" s="190"/>
      <c r="O1377" s="190"/>
      <c r="P1377" s="190"/>
      <c r="Q1377" s="190"/>
      <c r="R1377" s="190"/>
      <c r="S1377" s="190"/>
      <c r="T1377" s="190"/>
      <c r="U1377" s="190"/>
      <c r="V1377" s="190"/>
      <c r="W1377" s="190"/>
      <c r="X1377" s="190"/>
      <c r="Y1377" s="190"/>
      <c r="Z1377" s="190"/>
      <c r="AA1377" s="583">
        <v>42705</v>
      </c>
      <c r="AB1377" s="583"/>
      <c r="AC1377" s="583"/>
      <c r="AD1377" s="583"/>
      <c r="AE1377" s="583"/>
      <c r="AF1377" s="583"/>
      <c r="AG1377" s="583"/>
      <c r="AH1377" s="583"/>
      <c r="AI1377" s="583"/>
      <c r="AJ1377" s="583"/>
      <c r="AK1377" s="583">
        <v>43070</v>
      </c>
      <c r="AL1377" s="583"/>
      <c r="AM1377" s="583"/>
      <c r="AN1377" s="583"/>
      <c r="AO1377" s="583"/>
      <c r="AP1377" s="583"/>
      <c r="AQ1377" s="583"/>
      <c r="AR1377" s="583"/>
      <c r="AS1377" s="583"/>
      <c r="AT1377" s="583"/>
    </row>
    <row r="1378" spans="1:142" ht="14.25" customHeight="1" x14ac:dyDescent="0.35">
      <c r="D1378" s="190"/>
      <c r="E1378" s="190"/>
      <c r="F1378" s="190"/>
      <c r="G1378" s="190"/>
      <c r="H1378" s="190"/>
      <c r="I1378" s="190"/>
      <c r="J1378" s="190"/>
      <c r="K1378" s="190"/>
      <c r="L1378" s="190"/>
      <c r="M1378" s="190"/>
      <c r="N1378" s="190"/>
      <c r="O1378" s="190"/>
      <c r="P1378" s="190"/>
      <c r="Q1378" s="190"/>
      <c r="R1378" s="190"/>
      <c r="S1378" s="190"/>
      <c r="T1378" s="190"/>
      <c r="U1378" s="190"/>
      <c r="V1378" s="190"/>
      <c r="W1378" s="190"/>
      <c r="X1378" s="190"/>
      <c r="Y1378" s="190"/>
      <c r="Z1378" s="190"/>
      <c r="AA1378" s="583"/>
      <c r="AB1378" s="583"/>
      <c r="AC1378" s="583"/>
      <c r="AD1378" s="583"/>
      <c r="AE1378" s="583"/>
      <c r="AF1378" s="583"/>
      <c r="AG1378" s="583"/>
      <c r="AH1378" s="583"/>
      <c r="AI1378" s="583"/>
      <c r="AJ1378" s="583"/>
      <c r="AK1378" s="583"/>
      <c r="AL1378" s="583"/>
      <c r="AM1378" s="583"/>
      <c r="AN1378" s="583"/>
      <c r="AO1378" s="583"/>
      <c r="AP1378" s="583"/>
      <c r="AQ1378" s="583"/>
      <c r="AR1378" s="583"/>
      <c r="AS1378" s="583"/>
      <c r="AT1378" s="583"/>
    </row>
    <row r="1379" spans="1:142" ht="14.25" customHeight="1" x14ac:dyDescent="0.35">
      <c r="D1379" s="535" t="s">
        <v>140</v>
      </c>
      <c r="E1379" s="535"/>
      <c r="F1379" s="535"/>
      <c r="G1379" s="535"/>
      <c r="H1379" s="535"/>
      <c r="I1379" s="535"/>
      <c r="J1379" s="535"/>
      <c r="K1379" s="535"/>
      <c r="L1379" s="535"/>
      <c r="M1379" s="535"/>
      <c r="N1379" s="535"/>
      <c r="O1379" s="535"/>
      <c r="P1379" s="535"/>
      <c r="Q1379" s="535"/>
      <c r="R1379" s="535"/>
      <c r="S1379" s="535"/>
      <c r="T1379" s="535"/>
      <c r="U1379" s="535"/>
      <c r="V1379" s="535"/>
      <c r="W1379" s="535"/>
      <c r="X1379" s="535"/>
      <c r="Y1379" s="535"/>
      <c r="Z1379" s="535"/>
      <c r="AA1379" s="154">
        <v>88.4</v>
      </c>
      <c r="AB1379" s="155"/>
      <c r="AC1379" s="155"/>
      <c r="AD1379" s="155"/>
      <c r="AE1379" s="155"/>
      <c r="AF1379" s="155"/>
      <c r="AG1379" s="155"/>
      <c r="AH1379" s="155"/>
      <c r="AI1379" s="155"/>
      <c r="AJ1379" s="156"/>
      <c r="AK1379" s="154">
        <v>87.7</v>
      </c>
      <c r="AL1379" s="155"/>
      <c r="AM1379" s="155"/>
      <c r="AN1379" s="155"/>
      <c r="AO1379" s="155"/>
      <c r="AP1379" s="155"/>
      <c r="AQ1379" s="155"/>
      <c r="AR1379" s="155"/>
      <c r="AS1379" s="155"/>
      <c r="AT1379" s="156"/>
    </row>
    <row r="1380" spans="1:142" ht="14.25" customHeight="1" x14ac:dyDescent="0.35">
      <c r="D1380" s="535" t="s">
        <v>34</v>
      </c>
      <c r="E1380" s="535"/>
      <c r="F1380" s="535"/>
      <c r="G1380" s="535"/>
      <c r="H1380" s="535"/>
      <c r="I1380" s="535"/>
      <c r="J1380" s="535"/>
      <c r="K1380" s="535"/>
      <c r="L1380" s="535"/>
      <c r="M1380" s="535"/>
      <c r="N1380" s="535"/>
      <c r="O1380" s="535"/>
      <c r="P1380" s="535"/>
      <c r="Q1380" s="535"/>
      <c r="R1380" s="535"/>
      <c r="S1380" s="535"/>
      <c r="T1380" s="535"/>
      <c r="U1380" s="535"/>
      <c r="V1380" s="535"/>
      <c r="W1380" s="535"/>
      <c r="X1380" s="535"/>
      <c r="Y1380" s="535"/>
      <c r="Z1380" s="535"/>
      <c r="AA1380" s="154">
        <v>99.03</v>
      </c>
      <c r="AB1380" s="155"/>
      <c r="AC1380" s="155"/>
      <c r="AD1380" s="155"/>
      <c r="AE1380" s="155"/>
      <c r="AF1380" s="155"/>
      <c r="AG1380" s="155"/>
      <c r="AH1380" s="155"/>
      <c r="AI1380" s="155"/>
      <c r="AJ1380" s="156"/>
      <c r="AK1380" s="154">
        <v>99.8</v>
      </c>
      <c r="AL1380" s="155"/>
      <c r="AM1380" s="155"/>
      <c r="AN1380" s="155"/>
      <c r="AO1380" s="155"/>
      <c r="AP1380" s="155"/>
      <c r="AQ1380" s="155"/>
      <c r="AR1380" s="155"/>
      <c r="AS1380" s="155"/>
      <c r="AT1380" s="156"/>
    </row>
    <row r="1381" spans="1:142" ht="14.25" customHeight="1" x14ac:dyDescent="0.35">
      <c r="D1381" s="161" t="s">
        <v>367</v>
      </c>
      <c r="E1381" s="161"/>
      <c r="F1381" s="161"/>
      <c r="G1381" s="161"/>
      <c r="H1381" s="161"/>
      <c r="I1381" s="161"/>
      <c r="J1381" s="161"/>
      <c r="K1381" s="161"/>
      <c r="L1381" s="161"/>
      <c r="M1381" s="161"/>
      <c r="N1381" s="161"/>
      <c r="O1381" s="161"/>
      <c r="P1381" s="161"/>
      <c r="Q1381" s="161"/>
      <c r="R1381" s="161"/>
      <c r="S1381" s="161"/>
      <c r="T1381" s="161"/>
      <c r="U1381" s="161"/>
      <c r="V1381" s="161"/>
      <c r="W1381" s="161"/>
      <c r="X1381" s="161"/>
      <c r="Y1381" s="161"/>
      <c r="Z1381" s="161"/>
      <c r="AA1381" s="161"/>
      <c r="AB1381" s="161"/>
      <c r="AC1381" s="161"/>
      <c r="AD1381" s="161"/>
      <c r="AE1381" s="161"/>
      <c r="AF1381" s="161"/>
      <c r="AG1381" s="161"/>
      <c r="AH1381" s="161"/>
      <c r="AI1381" s="161"/>
      <c r="AJ1381" s="161"/>
      <c r="AK1381" s="161"/>
      <c r="AL1381" s="161"/>
      <c r="AM1381" s="161"/>
      <c r="AN1381" s="161"/>
      <c r="AO1381" s="161"/>
      <c r="AP1381" s="161"/>
      <c r="AQ1381" s="161"/>
      <c r="AR1381" s="161"/>
      <c r="AS1381" s="161"/>
      <c r="AT1381" s="161"/>
    </row>
    <row r="1382" spans="1:142" ht="14.25" customHeight="1" x14ac:dyDescent="0.35"/>
    <row r="1383" spans="1:142" ht="14.25" customHeight="1" x14ac:dyDescent="0.35">
      <c r="A1383" s="257"/>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257"/>
      <c r="AE1383" s="257"/>
      <c r="AF1383" s="257"/>
      <c r="AG1383" s="257"/>
      <c r="AH1383" s="257"/>
      <c r="AI1383" s="257"/>
      <c r="AJ1383" s="257"/>
      <c r="AK1383" s="257"/>
      <c r="AL1383" s="257"/>
      <c r="AM1383" s="257"/>
      <c r="AN1383" s="257"/>
      <c r="AO1383" s="257"/>
      <c r="AP1383" s="257"/>
      <c r="AQ1383" s="257"/>
      <c r="AR1383" s="257"/>
      <c r="AS1383" s="257"/>
      <c r="AT1383" s="257"/>
      <c r="AU1383" s="257"/>
      <c r="AV1383" s="257"/>
      <c r="AW1383" s="257"/>
      <c r="AX1383" s="257"/>
      <c r="AY1383" s="257"/>
      <c r="AZ1383" s="257"/>
      <c r="BA1383" s="257"/>
      <c r="BB1383" s="257"/>
      <c r="BC1383" s="257"/>
      <c r="BD1383" s="257"/>
      <c r="BE1383" s="257"/>
      <c r="BF1383" s="257"/>
      <c r="BG1383" s="257"/>
      <c r="BH1383" s="257"/>
      <c r="BI1383" s="257"/>
      <c r="BJ1383" s="257"/>
      <c r="BK1383" s="257"/>
      <c r="BL1383" s="257"/>
      <c r="BM1383" s="257"/>
      <c r="BN1383" s="257"/>
      <c r="BO1383" s="257"/>
      <c r="BP1383" s="257"/>
      <c r="BQ1383" s="257"/>
      <c r="BR1383" s="257"/>
      <c r="BS1383" s="257"/>
      <c r="BT1383" s="257"/>
      <c r="BU1383" s="257"/>
      <c r="BV1383" s="257"/>
      <c r="BW1383" s="257"/>
      <c r="BX1383" s="257"/>
      <c r="BY1383" s="257"/>
      <c r="BZ1383" s="257"/>
      <c r="CA1383" s="257"/>
      <c r="CB1383" s="257"/>
      <c r="CC1383" s="257"/>
      <c r="CD1383" s="257"/>
      <c r="CE1383" s="257"/>
      <c r="CF1383" s="257"/>
      <c r="CG1383" s="257"/>
      <c r="CH1383" s="257"/>
      <c r="CI1383" s="257"/>
      <c r="CJ1383" s="257"/>
      <c r="CK1383" s="257"/>
      <c r="CL1383" s="257"/>
      <c r="CM1383" s="257"/>
      <c r="CN1383" s="257"/>
    </row>
    <row r="1384" spans="1:142" ht="14.25" customHeight="1" x14ac:dyDescent="0.35">
      <c r="A1384" s="257"/>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257"/>
      <c r="AE1384" s="257"/>
      <c r="AF1384" s="257"/>
      <c r="AG1384" s="257"/>
      <c r="AH1384" s="257"/>
      <c r="AI1384" s="257"/>
      <c r="AJ1384" s="257"/>
      <c r="AK1384" s="257"/>
      <c r="AL1384" s="257"/>
      <c r="AM1384" s="257"/>
      <c r="AN1384" s="257"/>
      <c r="AO1384" s="257"/>
      <c r="AP1384" s="257"/>
      <c r="AQ1384" s="257"/>
      <c r="AR1384" s="257"/>
      <c r="AS1384" s="257"/>
      <c r="AT1384" s="257"/>
      <c r="AU1384" s="257"/>
      <c r="AV1384" s="257"/>
      <c r="AW1384" s="257"/>
      <c r="AX1384" s="257"/>
      <c r="AY1384" s="257"/>
      <c r="AZ1384" s="257"/>
      <c r="BA1384" s="257"/>
      <c r="BB1384" s="257"/>
      <c r="BC1384" s="257"/>
      <c r="BD1384" s="257"/>
      <c r="BE1384" s="257"/>
      <c r="BF1384" s="257"/>
      <c r="BG1384" s="257"/>
      <c r="BH1384" s="257"/>
      <c r="BI1384" s="257"/>
      <c r="BJ1384" s="257"/>
      <c r="BK1384" s="257"/>
      <c r="BL1384" s="257"/>
      <c r="BM1384" s="257"/>
      <c r="BN1384" s="257"/>
      <c r="BO1384" s="257"/>
      <c r="BP1384" s="257"/>
      <c r="BQ1384" s="257"/>
      <c r="BR1384" s="257"/>
      <c r="BS1384" s="257"/>
      <c r="BT1384" s="257"/>
      <c r="BU1384" s="257"/>
      <c r="BV1384" s="257"/>
      <c r="BW1384" s="257"/>
      <c r="BX1384" s="257"/>
      <c r="BY1384" s="257"/>
      <c r="BZ1384" s="257"/>
      <c r="CA1384" s="257"/>
      <c r="CB1384" s="257"/>
      <c r="CC1384" s="257"/>
      <c r="CD1384" s="257"/>
      <c r="CE1384" s="257"/>
      <c r="CF1384" s="257"/>
      <c r="CG1384" s="257"/>
      <c r="CH1384" s="257"/>
      <c r="CI1384" s="257"/>
      <c r="CJ1384" s="257"/>
      <c r="CK1384" s="257"/>
      <c r="CL1384" s="257"/>
      <c r="CM1384" s="257"/>
      <c r="CN1384" s="257"/>
    </row>
    <row r="1385" spans="1:142" ht="14.25" customHeight="1" x14ac:dyDescent="0.35"/>
    <row r="1386" spans="1:142" ht="14.25" customHeight="1" x14ac:dyDescent="0.35">
      <c r="D1386" s="260" t="s">
        <v>379</v>
      </c>
      <c r="E1386" s="260"/>
      <c r="F1386" s="260"/>
      <c r="G1386" s="260"/>
      <c r="H1386" s="260"/>
      <c r="I1386" s="260"/>
      <c r="J1386" s="260"/>
      <c r="K1386" s="260"/>
      <c r="L1386" s="260"/>
      <c r="M1386" s="260"/>
      <c r="N1386" s="260"/>
      <c r="O1386" s="260"/>
      <c r="P1386" s="260"/>
      <c r="Q1386" s="260"/>
      <c r="R1386" s="260"/>
      <c r="S1386" s="260"/>
      <c r="T1386" s="260"/>
      <c r="U1386" s="260"/>
      <c r="V1386" s="260"/>
      <c r="W1386" s="260"/>
      <c r="X1386" s="260"/>
      <c r="Y1386" s="260"/>
      <c r="Z1386" s="260"/>
      <c r="AA1386" s="260"/>
      <c r="AB1386" s="260"/>
      <c r="AC1386" s="260"/>
      <c r="AD1386" s="260"/>
      <c r="AE1386" s="260"/>
      <c r="AF1386" s="260"/>
      <c r="AG1386" s="260"/>
      <c r="AH1386" s="260"/>
      <c r="AI1386" s="260"/>
      <c r="AJ1386" s="260"/>
      <c r="AK1386" s="260"/>
      <c r="AL1386" s="260"/>
      <c r="AM1386" s="260"/>
      <c r="AN1386" s="260"/>
      <c r="AO1386" s="260"/>
      <c r="AP1386" s="260"/>
      <c r="AQ1386" s="260"/>
      <c r="AR1386" s="260"/>
      <c r="AS1386" s="260"/>
      <c r="AT1386" s="260"/>
      <c r="AU1386" s="260"/>
      <c r="AV1386" s="260"/>
      <c r="AW1386" s="260"/>
      <c r="AX1386" s="260"/>
      <c r="AY1386" s="260"/>
      <c r="AZ1386" s="260"/>
      <c r="BA1386" s="260"/>
      <c r="BB1386" s="260"/>
      <c r="BC1386" s="260"/>
      <c r="BD1386" s="260"/>
      <c r="BE1386" s="260"/>
    </row>
    <row r="1387" spans="1:142" ht="14.25" customHeight="1" x14ac:dyDescent="0.35">
      <c r="D1387" s="260"/>
      <c r="E1387" s="260"/>
      <c r="F1387" s="260"/>
      <c r="G1387" s="260"/>
      <c r="H1387" s="260"/>
      <c r="I1387" s="260"/>
      <c r="J1387" s="260"/>
      <c r="K1387" s="260"/>
      <c r="L1387" s="260"/>
      <c r="M1387" s="260"/>
      <c r="N1387" s="260"/>
      <c r="O1387" s="260"/>
      <c r="P1387" s="260"/>
      <c r="Q1387" s="260"/>
      <c r="R1387" s="260"/>
      <c r="S1387" s="260"/>
      <c r="T1387" s="260"/>
      <c r="U1387" s="260"/>
      <c r="V1387" s="260"/>
      <c r="W1387" s="260"/>
      <c r="X1387" s="260"/>
      <c r="Y1387" s="260"/>
      <c r="Z1387" s="260"/>
      <c r="AA1387" s="260"/>
      <c r="AB1387" s="260"/>
      <c r="AC1387" s="260"/>
      <c r="AD1387" s="260"/>
      <c r="AE1387" s="260"/>
      <c r="AF1387" s="260"/>
      <c r="AG1387" s="260"/>
      <c r="AH1387" s="260"/>
      <c r="AI1387" s="260"/>
      <c r="AJ1387" s="260"/>
      <c r="AK1387" s="260"/>
      <c r="AL1387" s="260"/>
      <c r="AM1387" s="260"/>
      <c r="AN1387" s="260"/>
      <c r="AO1387" s="260"/>
      <c r="AP1387" s="260"/>
      <c r="AQ1387" s="260"/>
      <c r="AR1387" s="260"/>
      <c r="AS1387" s="260"/>
      <c r="AT1387" s="260"/>
      <c r="AU1387" s="260"/>
      <c r="AV1387" s="260"/>
      <c r="AW1387" s="260"/>
      <c r="AX1387" s="260"/>
      <c r="AY1387" s="260"/>
      <c r="AZ1387" s="260"/>
      <c r="BA1387" s="260"/>
      <c r="BB1387" s="260"/>
      <c r="BC1387" s="260"/>
      <c r="BD1387" s="260"/>
      <c r="BE1387" s="260"/>
    </row>
    <row r="1388" spans="1:142" ht="14.25" customHeight="1" x14ac:dyDescent="0.35">
      <c r="D1388" s="464" t="s">
        <v>380</v>
      </c>
      <c r="E1388" s="465"/>
      <c r="F1388" s="465"/>
      <c r="G1388" s="465"/>
      <c r="H1388" s="465"/>
      <c r="I1388" s="465"/>
      <c r="J1388" s="465"/>
      <c r="K1388" s="465"/>
      <c r="L1388" s="465"/>
      <c r="M1388" s="465"/>
      <c r="N1388" s="465"/>
      <c r="O1388" s="465"/>
      <c r="P1388" s="465"/>
      <c r="Q1388" s="465"/>
      <c r="R1388" s="174" t="s">
        <v>383</v>
      </c>
      <c r="S1388" s="174"/>
      <c r="T1388" s="174"/>
      <c r="U1388" s="174"/>
      <c r="V1388" s="174"/>
      <c r="W1388" s="174"/>
      <c r="X1388" s="174"/>
      <c r="Y1388" s="174"/>
      <c r="Z1388" s="463" t="s">
        <v>387</v>
      </c>
      <c r="AA1388" s="463"/>
      <c r="AB1388" s="463"/>
      <c r="AC1388" s="463"/>
      <c r="AD1388" s="463"/>
      <c r="AE1388" s="463"/>
      <c r="AF1388" s="463"/>
      <c r="AG1388" s="463"/>
      <c r="AH1388" s="463"/>
      <c r="AI1388" s="463"/>
      <c r="AJ1388" s="463"/>
      <c r="AK1388" s="463"/>
      <c r="AL1388" s="463"/>
      <c r="AM1388" s="463" t="s">
        <v>48</v>
      </c>
      <c r="AN1388" s="463"/>
      <c r="AO1388" s="463"/>
      <c r="AP1388" s="463"/>
      <c r="AQ1388" s="463"/>
      <c r="AR1388" s="463"/>
      <c r="AS1388" s="463"/>
      <c r="AT1388" s="463"/>
      <c r="AV1388" s="174" t="s">
        <v>380</v>
      </c>
      <c r="AW1388" s="174"/>
      <c r="AX1388" s="174"/>
      <c r="AY1388" s="174"/>
      <c r="AZ1388" s="174"/>
      <c r="BA1388" s="174"/>
      <c r="BB1388" s="174"/>
      <c r="BC1388" s="174"/>
      <c r="BD1388" s="174"/>
      <c r="BE1388" s="174"/>
      <c r="BF1388" s="174"/>
      <c r="BG1388" s="174"/>
      <c r="BH1388" s="174"/>
      <c r="BI1388" s="174"/>
      <c r="BJ1388" s="174"/>
      <c r="BK1388" s="174"/>
      <c r="BL1388" s="174" t="s">
        <v>383</v>
      </c>
      <c r="BM1388" s="174"/>
      <c r="BN1388" s="174"/>
      <c r="BO1388" s="174"/>
      <c r="BP1388" s="174"/>
      <c r="BQ1388" s="174"/>
      <c r="BR1388" s="174"/>
      <c r="BS1388" s="174"/>
      <c r="BT1388" s="463" t="s">
        <v>387</v>
      </c>
      <c r="BU1388" s="463"/>
      <c r="BV1388" s="463"/>
      <c r="BW1388" s="463"/>
      <c r="BX1388" s="463"/>
      <c r="BY1388" s="463"/>
      <c r="BZ1388" s="463"/>
      <c r="CA1388" s="463"/>
      <c r="CB1388" s="463"/>
      <c r="CC1388" s="463"/>
      <c r="CD1388" s="463"/>
      <c r="CE1388" s="463"/>
      <c r="CF1388" s="463"/>
      <c r="CG1388" s="463" t="s">
        <v>48</v>
      </c>
      <c r="CH1388" s="463"/>
      <c r="CI1388" s="463"/>
      <c r="CJ1388" s="463"/>
      <c r="CK1388" s="463"/>
      <c r="CL1388" s="463"/>
      <c r="CM1388" s="463"/>
      <c r="CN1388" s="463"/>
    </row>
    <row r="1389" spans="1:142" ht="14.25" customHeight="1" x14ac:dyDescent="0.35">
      <c r="D1389" s="466"/>
      <c r="E1389" s="467"/>
      <c r="F1389" s="467"/>
      <c r="G1389" s="467"/>
      <c r="H1389" s="467"/>
      <c r="I1389" s="467"/>
      <c r="J1389" s="467"/>
      <c r="K1389" s="467"/>
      <c r="L1389" s="467"/>
      <c r="M1389" s="467"/>
      <c r="N1389" s="467"/>
      <c r="O1389" s="467"/>
      <c r="P1389" s="467"/>
      <c r="Q1389" s="467"/>
      <c r="R1389" s="174" t="s">
        <v>382</v>
      </c>
      <c r="S1389" s="174"/>
      <c r="T1389" s="174"/>
      <c r="U1389" s="174"/>
      <c r="V1389" s="174" t="s">
        <v>381</v>
      </c>
      <c r="W1389" s="174"/>
      <c r="X1389" s="174"/>
      <c r="Y1389" s="174"/>
      <c r="Z1389" s="174" t="s">
        <v>398</v>
      </c>
      <c r="AA1389" s="174"/>
      <c r="AB1389" s="174"/>
      <c r="AC1389" s="174"/>
      <c r="AD1389" s="174" t="s">
        <v>384</v>
      </c>
      <c r="AE1389" s="174"/>
      <c r="AF1389" s="174"/>
      <c r="AG1389" s="174" t="s">
        <v>385</v>
      </c>
      <c r="AH1389" s="174"/>
      <c r="AI1389" s="174"/>
      <c r="AJ1389" s="174" t="s">
        <v>386</v>
      </c>
      <c r="AK1389" s="174"/>
      <c r="AL1389" s="174"/>
      <c r="AM1389" s="174" t="s">
        <v>126</v>
      </c>
      <c r="AN1389" s="174"/>
      <c r="AO1389" s="174"/>
      <c r="AP1389" s="174"/>
      <c r="AQ1389" s="174" t="s">
        <v>127</v>
      </c>
      <c r="AR1389" s="174"/>
      <c r="AS1389" s="174"/>
      <c r="AT1389" s="174"/>
      <c r="AV1389" s="174"/>
      <c r="AW1389" s="174"/>
      <c r="AX1389" s="174"/>
      <c r="AY1389" s="174"/>
      <c r="AZ1389" s="174"/>
      <c r="BA1389" s="174"/>
      <c r="BB1389" s="174"/>
      <c r="BC1389" s="174"/>
      <c r="BD1389" s="174"/>
      <c r="BE1389" s="174"/>
      <c r="BF1389" s="174"/>
      <c r="BG1389" s="174"/>
      <c r="BH1389" s="174"/>
      <c r="BI1389" s="174"/>
      <c r="BJ1389" s="174"/>
      <c r="BK1389" s="174"/>
      <c r="BL1389" s="174" t="s">
        <v>382</v>
      </c>
      <c r="BM1389" s="174"/>
      <c r="BN1389" s="174"/>
      <c r="BO1389" s="174"/>
      <c r="BP1389" s="174" t="s">
        <v>381</v>
      </c>
      <c r="BQ1389" s="174"/>
      <c r="BR1389" s="174"/>
      <c r="BS1389" s="174"/>
      <c r="BT1389" s="174" t="s">
        <v>398</v>
      </c>
      <c r="BU1389" s="174"/>
      <c r="BV1389" s="174"/>
      <c r="BW1389" s="174"/>
      <c r="BX1389" s="174" t="s">
        <v>384</v>
      </c>
      <c r="BY1389" s="174"/>
      <c r="BZ1389" s="174"/>
      <c r="CA1389" s="174" t="s">
        <v>385</v>
      </c>
      <c r="CB1389" s="174"/>
      <c r="CC1389" s="174"/>
      <c r="CD1389" s="174" t="s">
        <v>386</v>
      </c>
      <c r="CE1389" s="174"/>
      <c r="CF1389" s="174"/>
      <c r="CG1389" s="174" t="s">
        <v>126</v>
      </c>
      <c r="CH1389" s="174"/>
      <c r="CI1389" s="174"/>
      <c r="CJ1389" s="174"/>
      <c r="CK1389" s="174" t="s">
        <v>127</v>
      </c>
      <c r="CL1389" s="174"/>
      <c r="CM1389" s="174"/>
      <c r="CN1389" s="174"/>
    </row>
    <row r="1390" spans="1:142" ht="14.25" customHeight="1" x14ac:dyDescent="0.35">
      <c r="D1390" s="454" t="s">
        <v>733</v>
      </c>
      <c r="E1390" s="454"/>
      <c r="F1390" s="454"/>
      <c r="G1390" s="454"/>
      <c r="H1390" s="454"/>
      <c r="I1390" s="454"/>
      <c r="J1390" s="454"/>
      <c r="K1390" s="454"/>
      <c r="L1390" s="454"/>
      <c r="M1390" s="454"/>
      <c r="N1390" s="454"/>
      <c r="O1390" s="454"/>
      <c r="P1390" s="454"/>
      <c r="Q1390" s="454"/>
      <c r="R1390" s="455"/>
      <c r="S1390" s="455"/>
      <c r="T1390" s="455"/>
      <c r="U1390" s="455"/>
      <c r="V1390" s="456" t="s">
        <v>389</v>
      </c>
      <c r="W1390" s="456"/>
      <c r="X1390" s="456"/>
      <c r="Y1390" s="456"/>
      <c r="Z1390" s="457">
        <v>107</v>
      </c>
      <c r="AA1390" s="457"/>
      <c r="AB1390" s="457"/>
      <c r="AC1390" s="457"/>
      <c r="AD1390" s="457">
        <v>661</v>
      </c>
      <c r="AE1390" s="457"/>
      <c r="AF1390" s="457"/>
      <c r="AG1390" s="166">
        <v>472</v>
      </c>
      <c r="AH1390" s="166"/>
      <c r="AI1390" s="166"/>
      <c r="AJ1390" s="458">
        <v>136</v>
      </c>
      <c r="AK1390" s="458"/>
      <c r="AL1390" s="459"/>
      <c r="AM1390" s="460" t="s">
        <v>389</v>
      </c>
      <c r="AN1390" s="461"/>
      <c r="AO1390" s="461"/>
      <c r="AP1390" s="462"/>
      <c r="AQ1390" s="460"/>
      <c r="AR1390" s="461"/>
      <c r="AS1390" s="461"/>
      <c r="AT1390" s="462"/>
      <c r="AV1390" s="170" t="s">
        <v>1380</v>
      </c>
      <c r="AW1390" s="171"/>
      <c r="AX1390" s="171"/>
      <c r="AY1390" s="171"/>
      <c r="AZ1390" s="171"/>
      <c r="BA1390" s="171"/>
      <c r="BB1390" s="171"/>
      <c r="BC1390" s="171"/>
      <c r="BD1390" s="171"/>
      <c r="BE1390" s="171"/>
      <c r="BF1390" s="171"/>
      <c r="BG1390" s="171"/>
      <c r="BH1390" s="171"/>
      <c r="BI1390" s="171"/>
      <c r="BJ1390" s="171"/>
      <c r="BK1390" s="172"/>
      <c r="BL1390" s="169" t="s">
        <v>389</v>
      </c>
      <c r="BM1390" s="169"/>
      <c r="BN1390" s="169"/>
      <c r="BO1390" s="169"/>
      <c r="BP1390" s="167"/>
      <c r="BQ1390" s="167"/>
      <c r="BR1390" s="167"/>
      <c r="BS1390" s="167"/>
      <c r="BT1390" s="166">
        <v>109</v>
      </c>
      <c r="BU1390" s="166"/>
      <c r="BV1390" s="166"/>
      <c r="BW1390" s="166"/>
      <c r="BX1390" s="166">
        <v>0</v>
      </c>
      <c r="BY1390" s="166"/>
      <c r="BZ1390" s="166"/>
      <c r="CA1390" s="166">
        <v>0</v>
      </c>
      <c r="CB1390" s="166"/>
      <c r="CC1390" s="166"/>
      <c r="CD1390" s="166">
        <v>0</v>
      </c>
      <c r="CE1390" s="166"/>
      <c r="CF1390" s="166"/>
      <c r="CG1390" s="167" t="s">
        <v>389</v>
      </c>
      <c r="CH1390" s="167"/>
      <c r="CI1390" s="167"/>
      <c r="CJ1390" s="167"/>
      <c r="CK1390" s="167"/>
      <c r="CL1390" s="167"/>
      <c r="CM1390" s="167"/>
      <c r="CN1390" s="167"/>
    </row>
    <row r="1391" spans="1:142" ht="14.25" customHeight="1" x14ac:dyDescent="0.35">
      <c r="D1391" s="168" t="s">
        <v>1394</v>
      </c>
      <c r="E1391" s="168"/>
      <c r="F1391" s="168"/>
      <c r="G1391" s="168"/>
      <c r="H1391" s="168"/>
      <c r="I1391" s="168"/>
      <c r="J1391" s="168"/>
      <c r="K1391" s="168"/>
      <c r="L1391" s="168"/>
      <c r="M1391" s="168"/>
      <c r="N1391" s="168"/>
      <c r="O1391" s="168"/>
      <c r="P1391" s="168"/>
      <c r="Q1391" s="168"/>
      <c r="R1391" s="173"/>
      <c r="S1391" s="173"/>
      <c r="T1391" s="173"/>
      <c r="U1391" s="173"/>
      <c r="V1391" s="169" t="s">
        <v>389</v>
      </c>
      <c r="W1391" s="169"/>
      <c r="X1391" s="169"/>
      <c r="Y1391" s="169"/>
      <c r="Z1391" s="166">
        <v>89</v>
      </c>
      <c r="AA1391" s="166"/>
      <c r="AB1391" s="166"/>
      <c r="AC1391" s="166"/>
      <c r="AD1391" s="166">
        <v>594</v>
      </c>
      <c r="AE1391" s="166"/>
      <c r="AF1391" s="166"/>
      <c r="AG1391" s="166">
        <v>675</v>
      </c>
      <c r="AH1391" s="166"/>
      <c r="AI1391" s="166"/>
      <c r="AJ1391" s="166">
        <v>286</v>
      </c>
      <c r="AK1391" s="166"/>
      <c r="AL1391" s="166"/>
      <c r="AM1391" s="167" t="s">
        <v>389</v>
      </c>
      <c r="AN1391" s="167"/>
      <c r="AO1391" s="167"/>
      <c r="AP1391" s="167"/>
      <c r="AQ1391" s="167"/>
      <c r="AR1391" s="167"/>
      <c r="AS1391" s="167"/>
      <c r="AT1391" s="167"/>
      <c r="AV1391" s="170" t="s">
        <v>1403</v>
      </c>
      <c r="AW1391" s="171"/>
      <c r="AX1391" s="171"/>
      <c r="AY1391" s="171"/>
      <c r="AZ1391" s="171"/>
      <c r="BA1391" s="171"/>
      <c r="BB1391" s="171"/>
      <c r="BC1391" s="171"/>
      <c r="BD1391" s="171"/>
      <c r="BE1391" s="171"/>
      <c r="BF1391" s="171"/>
      <c r="BG1391" s="171"/>
      <c r="BH1391" s="171"/>
      <c r="BI1391" s="171"/>
      <c r="BJ1391" s="171"/>
      <c r="BK1391" s="172"/>
      <c r="BL1391" s="169" t="s">
        <v>389</v>
      </c>
      <c r="BM1391" s="169"/>
      <c r="BN1391" s="169"/>
      <c r="BO1391" s="169"/>
      <c r="BP1391" s="167"/>
      <c r="BQ1391" s="167"/>
      <c r="BR1391" s="167"/>
      <c r="BS1391" s="167"/>
      <c r="BT1391" s="166">
        <v>105</v>
      </c>
      <c r="BU1391" s="166"/>
      <c r="BV1391" s="166"/>
      <c r="BW1391" s="166"/>
      <c r="BX1391" s="166">
        <v>0</v>
      </c>
      <c r="BY1391" s="166"/>
      <c r="BZ1391" s="166"/>
      <c r="CA1391" s="166">
        <v>0</v>
      </c>
      <c r="CB1391" s="166"/>
      <c r="CC1391" s="166"/>
      <c r="CD1391" s="166">
        <v>0</v>
      </c>
      <c r="CE1391" s="166"/>
      <c r="CF1391" s="166"/>
      <c r="CG1391" s="167" t="s">
        <v>389</v>
      </c>
      <c r="CH1391" s="167"/>
      <c r="CI1391" s="167"/>
      <c r="CJ1391" s="167"/>
      <c r="CK1391" s="167"/>
      <c r="CL1391" s="167"/>
      <c r="CM1391" s="167"/>
      <c r="CN1391" s="167"/>
      <c r="EH1391" s="150" t="s">
        <v>393</v>
      </c>
      <c r="EI1391" s="150" t="s">
        <v>391</v>
      </c>
      <c r="EJ1391" s="150" t="s">
        <v>392</v>
      </c>
      <c r="EK1391" s="150" t="s">
        <v>386</v>
      </c>
      <c r="EL1391" s="150" t="s">
        <v>124</v>
      </c>
    </row>
    <row r="1392" spans="1:142" ht="14.25" customHeight="1" x14ac:dyDescent="0.35">
      <c r="D1392" s="168" t="s">
        <v>1371</v>
      </c>
      <c r="E1392" s="168"/>
      <c r="F1392" s="168"/>
      <c r="G1392" s="168"/>
      <c r="H1392" s="168"/>
      <c r="I1392" s="168"/>
      <c r="J1392" s="168"/>
      <c r="K1392" s="168"/>
      <c r="L1392" s="168"/>
      <c r="M1392" s="168"/>
      <c r="N1392" s="168"/>
      <c r="O1392" s="168"/>
      <c r="P1392" s="168"/>
      <c r="Q1392" s="168"/>
      <c r="R1392" s="173"/>
      <c r="S1392" s="173"/>
      <c r="T1392" s="173"/>
      <c r="U1392" s="173"/>
      <c r="V1392" s="169" t="s">
        <v>389</v>
      </c>
      <c r="W1392" s="169"/>
      <c r="X1392" s="169"/>
      <c r="Y1392" s="169"/>
      <c r="Z1392" s="166">
        <v>51</v>
      </c>
      <c r="AA1392" s="166"/>
      <c r="AB1392" s="166"/>
      <c r="AC1392" s="166"/>
      <c r="AD1392" s="166">
        <v>308</v>
      </c>
      <c r="AE1392" s="166"/>
      <c r="AF1392" s="166"/>
      <c r="AG1392" s="166">
        <v>339</v>
      </c>
      <c r="AH1392" s="166"/>
      <c r="AI1392" s="166"/>
      <c r="AJ1392" s="166">
        <v>110</v>
      </c>
      <c r="AK1392" s="166"/>
      <c r="AL1392" s="166"/>
      <c r="AM1392" s="167" t="s">
        <v>389</v>
      </c>
      <c r="AN1392" s="167"/>
      <c r="AO1392" s="167"/>
      <c r="AP1392" s="167"/>
      <c r="AQ1392" s="167"/>
      <c r="AR1392" s="167"/>
      <c r="AS1392" s="167"/>
      <c r="AT1392" s="167"/>
      <c r="AV1392" s="170" t="s">
        <v>2193</v>
      </c>
      <c r="AW1392" s="171"/>
      <c r="AX1392" s="171"/>
      <c r="AY1392" s="171"/>
      <c r="AZ1392" s="171"/>
      <c r="BA1392" s="171"/>
      <c r="BB1392" s="171"/>
      <c r="BC1392" s="171"/>
      <c r="BD1392" s="171"/>
      <c r="BE1392" s="171"/>
      <c r="BF1392" s="171"/>
      <c r="BG1392" s="171"/>
      <c r="BH1392" s="171"/>
      <c r="BI1392" s="171"/>
      <c r="BJ1392" s="171"/>
      <c r="BK1392" s="172"/>
      <c r="BL1392" s="169" t="s">
        <v>389</v>
      </c>
      <c r="BM1392" s="169"/>
      <c r="BN1392" s="169"/>
      <c r="BO1392" s="169"/>
      <c r="BP1392" s="167"/>
      <c r="BQ1392" s="167"/>
      <c r="BR1392" s="167"/>
      <c r="BS1392" s="167"/>
      <c r="BT1392" s="166">
        <v>51</v>
      </c>
      <c r="BU1392" s="166"/>
      <c r="BV1392" s="166"/>
      <c r="BW1392" s="166"/>
      <c r="BX1392" s="166">
        <v>329</v>
      </c>
      <c r="BY1392" s="166"/>
      <c r="BZ1392" s="166"/>
      <c r="CA1392" s="166">
        <v>394</v>
      </c>
      <c r="CB1392" s="166"/>
      <c r="CC1392" s="166"/>
      <c r="CD1392" s="166">
        <v>88</v>
      </c>
      <c r="CE1392" s="166"/>
      <c r="CF1392" s="166"/>
      <c r="CG1392" s="167" t="s">
        <v>389</v>
      </c>
      <c r="CH1392" s="167"/>
      <c r="CI1392" s="167"/>
      <c r="CJ1392" s="167"/>
      <c r="CK1392" s="167"/>
      <c r="CL1392" s="167"/>
      <c r="CM1392" s="167"/>
      <c r="CN1392" s="167"/>
      <c r="EH1392" s="141">
        <f>+BT1426</f>
        <v>4275</v>
      </c>
      <c r="EI1392" s="141">
        <f>+BX1426</f>
        <v>18422</v>
      </c>
      <c r="EJ1392" s="141">
        <f>+CA1426</f>
        <v>16769</v>
      </c>
      <c r="EK1392" s="141">
        <f>+CD1426</f>
        <v>6972</v>
      </c>
      <c r="EL1392" s="141">
        <f>SUM(EH1392:EK1392)</f>
        <v>46438</v>
      </c>
    </row>
    <row r="1393" spans="4:142" ht="14.25" customHeight="1" x14ac:dyDescent="0.35">
      <c r="D1393" s="168" t="s">
        <v>2191</v>
      </c>
      <c r="E1393" s="168"/>
      <c r="F1393" s="168"/>
      <c r="G1393" s="168"/>
      <c r="H1393" s="168"/>
      <c r="I1393" s="168"/>
      <c r="J1393" s="168"/>
      <c r="K1393" s="168"/>
      <c r="L1393" s="168"/>
      <c r="M1393" s="168"/>
      <c r="N1393" s="168"/>
      <c r="O1393" s="168"/>
      <c r="P1393" s="168"/>
      <c r="Q1393" s="168"/>
      <c r="R1393" s="173"/>
      <c r="S1393" s="173"/>
      <c r="T1393" s="173"/>
      <c r="U1393" s="173"/>
      <c r="V1393" s="169" t="s">
        <v>389</v>
      </c>
      <c r="W1393" s="169"/>
      <c r="X1393" s="169"/>
      <c r="Y1393" s="169"/>
      <c r="Z1393" s="166">
        <v>206</v>
      </c>
      <c r="AA1393" s="166"/>
      <c r="AB1393" s="166"/>
      <c r="AC1393" s="166"/>
      <c r="AD1393" s="166">
        <v>1262</v>
      </c>
      <c r="AE1393" s="166"/>
      <c r="AF1393" s="166"/>
      <c r="AG1393" s="166">
        <v>1185</v>
      </c>
      <c r="AH1393" s="166"/>
      <c r="AI1393" s="166"/>
      <c r="AJ1393" s="166">
        <v>619</v>
      </c>
      <c r="AK1393" s="166"/>
      <c r="AL1393" s="166"/>
      <c r="AM1393" s="167" t="s">
        <v>389</v>
      </c>
      <c r="AN1393" s="167"/>
      <c r="AO1393" s="167"/>
      <c r="AP1393" s="167"/>
      <c r="AQ1393" s="167"/>
      <c r="AR1393" s="167"/>
      <c r="AS1393" s="167"/>
      <c r="AT1393" s="167"/>
      <c r="AV1393" s="170" t="s">
        <v>1404</v>
      </c>
      <c r="AW1393" s="171"/>
      <c r="AX1393" s="171"/>
      <c r="AY1393" s="171"/>
      <c r="AZ1393" s="171"/>
      <c r="BA1393" s="171"/>
      <c r="BB1393" s="171"/>
      <c r="BC1393" s="171"/>
      <c r="BD1393" s="171"/>
      <c r="BE1393" s="171"/>
      <c r="BF1393" s="171"/>
      <c r="BG1393" s="171"/>
      <c r="BH1393" s="171"/>
      <c r="BI1393" s="171"/>
      <c r="BJ1393" s="171"/>
      <c r="BK1393" s="172"/>
      <c r="BL1393" s="169" t="s">
        <v>389</v>
      </c>
      <c r="BM1393" s="169"/>
      <c r="BN1393" s="169"/>
      <c r="BO1393" s="169"/>
      <c r="BP1393" s="167"/>
      <c r="BQ1393" s="167"/>
      <c r="BR1393" s="167"/>
      <c r="BS1393" s="167"/>
      <c r="BT1393" s="166">
        <v>5</v>
      </c>
      <c r="BU1393" s="166"/>
      <c r="BV1393" s="166"/>
      <c r="BW1393" s="166"/>
      <c r="BX1393" s="166">
        <v>38</v>
      </c>
      <c r="BY1393" s="166"/>
      <c r="BZ1393" s="166"/>
      <c r="CA1393" s="166">
        <v>43</v>
      </c>
      <c r="CB1393" s="166"/>
      <c r="CC1393" s="166"/>
      <c r="CD1393" s="166">
        <v>13</v>
      </c>
      <c r="CE1393" s="166"/>
      <c r="CF1393" s="166"/>
      <c r="CG1393" s="167" t="s">
        <v>389</v>
      </c>
      <c r="CH1393" s="167"/>
      <c r="CI1393" s="167"/>
      <c r="CJ1393" s="167"/>
      <c r="CK1393" s="167"/>
      <c r="CL1393" s="167"/>
      <c r="CM1393" s="167"/>
      <c r="CN1393" s="167"/>
      <c r="EH1393" s="653">
        <f>+EH1392/$EL$1392</f>
        <v>9.2058228175201345E-2</v>
      </c>
      <c r="EI1393" s="653">
        <f>+EI1392/$EL$1392</f>
        <v>0.39670097764761619</v>
      </c>
      <c r="EJ1393" s="653">
        <f>+EJ1392/$EL$1392</f>
        <v>0.36110512941987166</v>
      </c>
      <c r="EK1393" s="653">
        <f>+EK1392/$EL$1392</f>
        <v>0.15013566475731083</v>
      </c>
      <c r="EL1393" s="150"/>
    </row>
    <row r="1394" spans="4:142" ht="14.25" customHeight="1" x14ac:dyDescent="0.35">
      <c r="D1394" s="168" t="s">
        <v>811</v>
      </c>
      <c r="E1394" s="168"/>
      <c r="F1394" s="168"/>
      <c r="G1394" s="168"/>
      <c r="H1394" s="168"/>
      <c r="I1394" s="168"/>
      <c r="J1394" s="168"/>
      <c r="K1394" s="168"/>
      <c r="L1394" s="168"/>
      <c r="M1394" s="168"/>
      <c r="N1394" s="168"/>
      <c r="O1394" s="168"/>
      <c r="P1394" s="168"/>
      <c r="Q1394" s="168"/>
      <c r="R1394" s="173"/>
      <c r="S1394" s="173"/>
      <c r="T1394" s="173"/>
      <c r="U1394" s="173"/>
      <c r="V1394" s="169" t="s">
        <v>389</v>
      </c>
      <c r="W1394" s="169"/>
      <c r="X1394" s="169"/>
      <c r="Y1394" s="169"/>
      <c r="Z1394" s="166">
        <v>60</v>
      </c>
      <c r="AA1394" s="166"/>
      <c r="AB1394" s="166"/>
      <c r="AC1394" s="166"/>
      <c r="AD1394" s="166">
        <v>475</v>
      </c>
      <c r="AE1394" s="166"/>
      <c r="AF1394" s="166"/>
      <c r="AG1394" s="166">
        <v>403</v>
      </c>
      <c r="AH1394" s="166"/>
      <c r="AI1394" s="166"/>
      <c r="AJ1394" s="166">
        <v>146</v>
      </c>
      <c r="AK1394" s="166"/>
      <c r="AL1394" s="166"/>
      <c r="AM1394" s="167" t="s">
        <v>389</v>
      </c>
      <c r="AN1394" s="167"/>
      <c r="AO1394" s="167"/>
      <c r="AP1394" s="167"/>
      <c r="AQ1394" s="167"/>
      <c r="AR1394" s="167"/>
      <c r="AS1394" s="167"/>
      <c r="AT1394" s="167"/>
      <c r="AV1394" s="170" t="s">
        <v>2194</v>
      </c>
      <c r="AW1394" s="171"/>
      <c r="AX1394" s="171"/>
      <c r="AY1394" s="171"/>
      <c r="AZ1394" s="171"/>
      <c r="BA1394" s="171"/>
      <c r="BB1394" s="171"/>
      <c r="BC1394" s="171"/>
      <c r="BD1394" s="171"/>
      <c r="BE1394" s="171"/>
      <c r="BF1394" s="171"/>
      <c r="BG1394" s="171"/>
      <c r="BH1394" s="171"/>
      <c r="BI1394" s="171"/>
      <c r="BJ1394" s="171"/>
      <c r="BK1394" s="172"/>
      <c r="BL1394" s="169" t="s">
        <v>389</v>
      </c>
      <c r="BM1394" s="169"/>
      <c r="BN1394" s="169"/>
      <c r="BO1394" s="169"/>
      <c r="BP1394" s="167"/>
      <c r="BQ1394" s="167"/>
      <c r="BR1394" s="167"/>
      <c r="BS1394" s="167"/>
      <c r="BT1394" s="166">
        <v>32</v>
      </c>
      <c r="BU1394" s="166"/>
      <c r="BV1394" s="166"/>
      <c r="BW1394" s="166"/>
      <c r="BX1394" s="166">
        <v>274</v>
      </c>
      <c r="BY1394" s="166"/>
      <c r="BZ1394" s="166"/>
      <c r="CA1394" s="166">
        <v>241</v>
      </c>
      <c r="CB1394" s="166"/>
      <c r="CC1394" s="166"/>
      <c r="CD1394" s="166">
        <v>92</v>
      </c>
      <c r="CE1394" s="166"/>
      <c r="CF1394" s="166"/>
      <c r="CG1394" s="167" t="s">
        <v>389</v>
      </c>
      <c r="CH1394" s="167"/>
      <c r="CI1394" s="167"/>
      <c r="CJ1394" s="167"/>
      <c r="CK1394" s="167"/>
      <c r="CL1394" s="167"/>
      <c r="CM1394" s="167"/>
      <c r="CN1394" s="167"/>
    </row>
    <row r="1395" spans="4:142" ht="14.25" customHeight="1" x14ac:dyDescent="0.35">
      <c r="D1395" s="168" t="s">
        <v>1369</v>
      </c>
      <c r="E1395" s="168"/>
      <c r="F1395" s="168"/>
      <c r="G1395" s="168"/>
      <c r="H1395" s="168"/>
      <c r="I1395" s="168"/>
      <c r="J1395" s="168"/>
      <c r="K1395" s="168"/>
      <c r="L1395" s="168"/>
      <c r="M1395" s="168"/>
      <c r="N1395" s="168"/>
      <c r="O1395" s="168"/>
      <c r="P1395" s="168"/>
      <c r="Q1395" s="168"/>
      <c r="R1395" s="173"/>
      <c r="S1395" s="173"/>
      <c r="T1395" s="173"/>
      <c r="U1395" s="173"/>
      <c r="V1395" s="169" t="s">
        <v>389</v>
      </c>
      <c r="W1395" s="169"/>
      <c r="X1395" s="169"/>
      <c r="Y1395" s="169"/>
      <c r="Z1395" s="166">
        <v>55</v>
      </c>
      <c r="AA1395" s="166"/>
      <c r="AB1395" s="166"/>
      <c r="AC1395" s="166"/>
      <c r="AD1395" s="166">
        <v>356</v>
      </c>
      <c r="AE1395" s="166"/>
      <c r="AF1395" s="166"/>
      <c r="AG1395" s="166">
        <v>238</v>
      </c>
      <c r="AH1395" s="166"/>
      <c r="AI1395" s="166"/>
      <c r="AJ1395" s="166">
        <v>76</v>
      </c>
      <c r="AK1395" s="166"/>
      <c r="AL1395" s="166"/>
      <c r="AM1395" s="167" t="s">
        <v>389</v>
      </c>
      <c r="AN1395" s="167"/>
      <c r="AO1395" s="167"/>
      <c r="AP1395" s="167"/>
      <c r="AQ1395" s="167"/>
      <c r="AR1395" s="167"/>
      <c r="AS1395" s="167"/>
      <c r="AT1395" s="167"/>
      <c r="AV1395" s="170" t="s">
        <v>1405</v>
      </c>
      <c r="AW1395" s="171"/>
      <c r="AX1395" s="171"/>
      <c r="AY1395" s="171"/>
      <c r="AZ1395" s="171"/>
      <c r="BA1395" s="171"/>
      <c r="BB1395" s="171"/>
      <c r="BC1395" s="171"/>
      <c r="BD1395" s="171"/>
      <c r="BE1395" s="171"/>
      <c r="BF1395" s="171"/>
      <c r="BG1395" s="171"/>
      <c r="BH1395" s="171"/>
      <c r="BI1395" s="171"/>
      <c r="BJ1395" s="171"/>
      <c r="BK1395" s="172"/>
      <c r="BL1395" s="169" t="s">
        <v>389</v>
      </c>
      <c r="BM1395" s="169"/>
      <c r="BN1395" s="169"/>
      <c r="BO1395" s="169"/>
      <c r="BP1395" s="167"/>
      <c r="BQ1395" s="167"/>
      <c r="BR1395" s="167"/>
      <c r="BS1395" s="167"/>
      <c r="BT1395" s="166">
        <v>100</v>
      </c>
      <c r="BU1395" s="166"/>
      <c r="BV1395" s="166"/>
      <c r="BW1395" s="166"/>
      <c r="BX1395" s="166">
        <v>77</v>
      </c>
      <c r="BY1395" s="166"/>
      <c r="BZ1395" s="166"/>
      <c r="CA1395" s="166">
        <v>0</v>
      </c>
      <c r="CB1395" s="166"/>
      <c r="CC1395" s="166"/>
      <c r="CD1395" s="166">
        <v>0</v>
      </c>
      <c r="CE1395" s="166"/>
      <c r="CF1395" s="166"/>
      <c r="CG1395" s="167" t="s">
        <v>389</v>
      </c>
      <c r="CH1395" s="167"/>
      <c r="CI1395" s="167"/>
      <c r="CJ1395" s="167"/>
      <c r="CK1395" s="167"/>
      <c r="CL1395" s="167"/>
      <c r="CM1395" s="167"/>
      <c r="CN1395" s="167"/>
    </row>
    <row r="1396" spans="4:142" ht="14.25" customHeight="1" x14ac:dyDescent="0.35">
      <c r="D1396" s="168" t="s">
        <v>1372</v>
      </c>
      <c r="E1396" s="168"/>
      <c r="F1396" s="168"/>
      <c r="G1396" s="168"/>
      <c r="H1396" s="168"/>
      <c r="I1396" s="168"/>
      <c r="J1396" s="168"/>
      <c r="K1396" s="168"/>
      <c r="L1396" s="168"/>
      <c r="M1396" s="168"/>
      <c r="N1396" s="168"/>
      <c r="O1396" s="168"/>
      <c r="P1396" s="168"/>
      <c r="Q1396" s="168"/>
      <c r="R1396" s="173"/>
      <c r="S1396" s="173"/>
      <c r="T1396" s="173"/>
      <c r="U1396" s="173"/>
      <c r="V1396" s="169" t="s">
        <v>389</v>
      </c>
      <c r="W1396" s="169"/>
      <c r="X1396" s="169"/>
      <c r="Y1396" s="169"/>
      <c r="Z1396" s="166">
        <v>66</v>
      </c>
      <c r="AA1396" s="166"/>
      <c r="AB1396" s="166"/>
      <c r="AC1396" s="166"/>
      <c r="AD1396" s="166">
        <v>361</v>
      </c>
      <c r="AE1396" s="166"/>
      <c r="AF1396" s="166"/>
      <c r="AG1396" s="166">
        <v>412</v>
      </c>
      <c r="AH1396" s="166"/>
      <c r="AI1396" s="166"/>
      <c r="AJ1396" s="166">
        <v>156</v>
      </c>
      <c r="AK1396" s="166"/>
      <c r="AL1396" s="166"/>
      <c r="AM1396" s="167" t="s">
        <v>389</v>
      </c>
      <c r="AN1396" s="167"/>
      <c r="AO1396" s="167"/>
      <c r="AP1396" s="167"/>
      <c r="AQ1396" s="167"/>
      <c r="AR1396" s="167"/>
      <c r="AS1396" s="167"/>
      <c r="AT1396" s="167"/>
      <c r="AV1396" s="170" t="s">
        <v>1381</v>
      </c>
      <c r="AW1396" s="171"/>
      <c r="AX1396" s="171"/>
      <c r="AY1396" s="171"/>
      <c r="AZ1396" s="171"/>
      <c r="BA1396" s="171"/>
      <c r="BB1396" s="171"/>
      <c r="BC1396" s="171"/>
      <c r="BD1396" s="171"/>
      <c r="BE1396" s="171"/>
      <c r="BF1396" s="171"/>
      <c r="BG1396" s="171"/>
      <c r="BH1396" s="171"/>
      <c r="BI1396" s="171"/>
      <c r="BJ1396" s="171"/>
      <c r="BK1396" s="172"/>
      <c r="BL1396" s="169" t="s">
        <v>389</v>
      </c>
      <c r="BM1396" s="169"/>
      <c r="BN1396" s="169"/>
      <c r="BO1396" s="169"/>
      <c r="BP1396" s="167"/>
      <c r="BQ1396" s="167"/>
      <c r="BR1396" s="167"/>
      <c r="BS1396" s="167"/>
      <c r="BT1396" s="166">
        <v>22</v>
      </c>
      <c r="BU1396" s="166"/>
      <c r="BV1396" s="166"/>
      <c r="BW1396" s="166"/>
      <c r="BX1396" s="166">
        <v>83</v>
      </c>
      <c r="BY1396" s="166"/>
      <c r="BZ1396" s="166"/>
      <c r="CA1396" s="166">
        <v>119</v>
      </c>
      <c r="CB1396" s="166"/>
      <c r="CC1396" s="166"/>
      <c r="CD1396" s="166">
        <v>48</v>
      </c>
      <c r="CE1396" s="166"/>
      <c r="CF1396" s="166"/>
      <c r="CG1396" s="167" t="s">
        <v>389</v>
      </c>
      <c r="CH1396" s="167"/>
      <c r="CI1396" s="167"/>
      <c r="CJ1396" s="167"/>
      <c r="CK1396" s="167"/>
      <c r="CL1396" s="167"/>
      <c r="CM1396" s="167"/>
      <c r="CN1396" s="167"/>
    </row>
    <row r="1397" spans="4:142" ht="14.25" customHeight="1" x14ac:dyDescent="0.35">
      <c r="D1397" s="168" t="s">
        <v>1363</v>
      </c>
      <c r="E1397" s="168"/>
      <c r="F1397" s="168"/>
      <c r="G1397" s="168"/>
      <c r="H1397" s="168"/>
      <c r="I1397" s="168"/>
      <c r="J1397" s="168"/>
      <c r="K1397" s="168"/>
      <c r="L1397" s="168"/>
      <c r="M1397" s="168"/>
      <c r="N1397" s="168"/>
      <c r="O1397" s="168"/>
      <c r="P1397" s="168"/>
      <c r="Q1397" s="168"/>
      <c r="R1397" s="173"/>
      <c r="S1397" s="173"/>
      <c r="T1397" s="173"/>
      <c r="U1397" s="173"/>
      <c r="V1397" s="169" t="s">
        <v>389</v>
      </c>
      <c r="W1397" s="169"/>
      <c r="X1397" s="169"/>
      <c r="Y1397" s="169"/>
      <c r="Z1397" s="166">
        <v>156</v>
      </c>
      <c r="AA1397" s="166"/>
      <c r="AB1397" s="166"/>
      <c r="AC1397" s="166"/>
      <c r="AD1397" s="166">
        <v>791</v>
      </c>
      <c r="AE1397" s="166"/>
      <c r="AF1397" s="166"/>
      <c r="AG1397" s="166">
        <v>651</v>
      </c>
      <c r="AH1397" s="166"/>
      <c r="AI1397" s="166"/>
      <c r="AJ1397" s="166">
        <v>223</v>
      </c>
      <c r="AK1397" s="166"/>
      <c r="AL1397" s="166"/>
      <c r="AM1397" s="167" t="s">
        <v>389</v>
      </c>
      <c r="AN1397" s="167"/>
      <c r="AO1397" s="167"/>
      <c r="AP1397" s="167"/>
      <c r="AQ1397" s="167"/>
      <c r="AR1397" s="167"/>
      <c r="AS1397" s="167"/>
      <c r="AT1397" s="167"/>
      <c r="AV1397" s="170" t="s">
        <v>1382</v>
      </c>
      <c r="AW1397" s="171"/>
      <c r="AX1397" s="171"/>
      <c r="AY1397" s="171"/>
      <c r="AZ1397" s="171"/>
      <c r="BA1397" s="171"/>
      <c r="BB1397" s="171"/>
      <c r="BC1397" s="171"/>
      <c r="BD1397" s="171"/>
      <c r="BE1397" s="171"/>
      <c r="BF1397" s="171"/>
      <c r="BG1397" s="171"/>
      <c r="BH1397" s="171"/>
      <c r="BI1397" s="171"/>
      <c r="BJ1397" s="171"/>
      <c r="BK1397" s="172"/>
      <c r="BL1397" s="169" t="s">
        <v>389</v>
      </c>
      <c r="BM1397" s="169"/>
      <c r="BN1397" s="169"/>
      <c r="BO1397" s="169"/>
      <c r="BP1397" s="167"/>
      <c r="BQ1397" s="167"/>
      <c r="BR1397" s="167"/>
      <c r="BS1397" s="167"/>
      <c r="BT1397" s="166">
        <v>24</v>
      </c>
      <c r="BU1397" s="166"/>
      <c r="BV1397" s="166"/>
      <c r="BW1397" s="166"/>
      <c r="BX1397" s="166">
        <v>107</v>
      </c>
      <c r="BY1397" s="166"/>
      <c r="BZ1397" s="166"/>
      <c r="CA1397" s="166">
        <v>82</v>
      </c>
      <c r="CB1397" s="166"/>
      <c r="CC1397" s="166"/>
      <c r="CD1397" s="166">
        <v>35</v>
      </c>
      <c r="CE1397" s="166"/>
      <c r="CF1397" s="166"/>
      <c r="CG1397" s="167" t="s">
        <v>389</v>
      </c>
      <c r="CH1397" s="167"/>
      <c r="CI1397" s="167"/>
      <c r="CJ1397" s="167"/>
      <c r="CK1397" s="167"/>
      <c r="CL1397" s="167"/>
      <c r="CM1397" s="167"/>
      <c r="CN1397" s="167"/>
    </row>
    <row r="1398" spans="4:142" ht="14.25" customHeight="1" x14ac:dyDescent="0.35">
      <c r="D1398" s="168" t="s">
        <v>1374</v>
      </c>
      <c r="E1398" s="168"/>
      <c r="F1398" s="168"/>
      <c r="G1398" s="168"/>
      <c r="H1398" s="168"/>
      <c r="I1398" s="168"/>
      <c r="J1398" s="168"/>
      <c r="K1398" s="168"/>
      <c r="L1398" s="168"/>
      <c r="M1398" s="168"/>
      <c r="N1398" s="168"/>
      <c r="O1398" s="168"/>
      <c r="P1398" s="168"/>
      <c r="Q1398" s="168"/>
      <c r="R1398" s="173"/>
      <c r="S1398" s="173"/>
      <c r="T1398" s="173"/>
      <c r="U1398" s="173"/>
      <c r="V1398" s="169" t="s">
        <v>389</v>
      </c>
      <c r="W1398" s="169"/>
      <c r="X1398" s="169"/>
      <c r="Y1398" s="169"/>
      <c r="Z1398" s="166">
        <v>87</v>
      </c>
      <c r="AA1398" s="166"/>
      <c r="AB1398" s="166"/>
      <c r="AC1398" s="166"/>
      <c r="AD1398" s="166">
        <v>475</v>
      </c>
      <c r="AE1398" s="166"/>
      <c r="AF1398" s="166"/>
      <c r="AG1398" s="166">
        <v>475</v>
      </c>
      <c r="AH1398" s="166"/>
      <c r="AI1398" s="166"/>
      <c r="AJ1398" s="166">
        <v>173</v>
      </c>
      <c r="AK1398" s="166"/>
      <c r="AL1398" s="166"/>
      <c r="AM1398" s="167" t="s">
        <v>389</v>
      </c>
      <c r="AN1398" s="167"/>
      <c r="AO1398" s="167"/>
      <c r="AP1398" s="167"/>
      <c r="AQ1398" s="167"/>
      <c r="AR1398" s="167"/>
      <c r="AS1398" s="167"/>
      <c r="AT1398" s="167"/>
      <c r="AV1398" s="170" t="s">
        <v>2195</v>
      </c>
      <c r="AW1398" s="171"/>
      <c r="AX1398" s="171"/>
      <c r="AY1398" s="171"/>
      <c r="AZ1398" s="171"/>
      <c r="BA1398" s="171"/>
      <c r="BB1398" s="171"/>
      <c r="BC1398" s="171"/>
      <c r="BD1398" s="171"/>
      <c r="BE1398" s="171"/>
      <c r="BF1398" s="171"/>
      <c r="BG1398" s="171"/>
      <c r="BH1398" s="171"/>
      <c r="BI1398" s="171"/>
      <c r="BJ1398" s="171"/>
      <c r="BK1398" s="172"/>
      <c r="BL1398" s="169" t="s">
        <v>389</v>
      </c>
      <c r="BM1398" s="169"/>
      <c r="BN1398" s="169"/>
      <c r="BO1398" s="169"/>
      <c r="BP1398" s="167"/>
      <c r="BQ1398" s="167"/>
      <c r="BR1398" s="167"/>
      <c r="BS1398" s="167"/>
      <c r="BT1398" s="166">
        <v>116</v>
      </c>
      <c r="BU1398" s="166"/>
      <c r="BV1398" s="166"/>
      <c r="BW1398" s="166"/>
      <c r="BX1398" s="166">
        <v>0</v>
      </c>
      <c r="BY1398" s="166"/>
      <c r="BZ1398" s="166"/>
      <c r="CA1398" s="166">
        <v>0</v>
      </c>
      <c r="CB1398" s="166"/>
      <c r="CC1398" s="166"/>
      <c r="CD1398" s="166">
        <v>0</v>
      </c>
      <c r="CE1398" s="166"/>
      <c r="CF1398" s="166"/>
      <c r="CG1398" s="167" t="s">
        <v>389</v>
      </c>
      <c r="CH1398" s="167"/>
      <c r="CI1398" s="167"/>
      <c r="CJ1398" s="167"/>
      <c r="CK1398" s="167"/>
      <c r="CL1398" s="167"/>
      <c r="CM1398" s="167"/>
      <c r="CN1398" s="167"/>
    </row>
    <row r="1399" spans="4:142" ht="14.25" customHeight="1" x14ac:dyDescent="0.35">
      <c r="D1399" s="168" t="s">
        <v>1222</v>
      </c>
      <c r="E1399" s="168"/>
      <c r="F1399" s="168"/>
      <c r="G1399" s="168"/>
      <c r="H1399" s="168"/>
      <c r="I1399" s="168"/>
      <c r="J1399" s="168"/>
      <c r="K1399" s="168"/>
      <c r="L1399" s="168"/>
      <c r="M1399" s="168"/>
      <c r="N1399" s="168"/>
      <c r="O1399" s="168"/>
      <c r="P1399" s="168"/>
      <c r="Q1399" s="168"/>
      <c r="R1399" s="173"/>
      <c r="S1399" s="173"/>
      <c r="T1399" s="173"/>
      <c r="U1399" s="173"/>
      <c r="V1399" s="169" t="s">
        <v>389</v>
      </c>
      <c r="W1399" s="169"/>
      <c r="X1399" s="169"/>
      <c r="Y1399" s="169"/>
      <c r="Z1399" s="166">
        <v>53</v>
      </c>
      <c r="AA1399" s="166"/>
      <c r="AB1399" s="166"/>
      <c r="AC1399" s="166"/>
      <c r="AD1399" s="166">
        <v>358</v>
      </c>
      <c r="AE1399" s="166"/>
      <c r="AF1399" s="166"/>
      <c r="AG1399" s="166">
        <v>249</v>
      </c>
      <c r="AH1399" s="166"/>
      <c r="AI1399" s="166"/>
      <c r="AJ1399" s="166">
        <v>54</v>
      </c>
      <c r="AK1399" s="166"/>
      <c r="AL1399" s="166"/>
      <c r="AM1399" s="167"/>
      <c r="AN1399" s="167"/>
      <c r="AO1399" s="167"/>
      <c r="AP1399" s="167"/>
      <c r="AQ1399" s="167" t="s">
        <v>389</v>
      </c>
      <c r="AR1399" s="167"/>
      <c r="AS1399" s="167"/>
      <c r="AT1399" s="167"/>
      <c r="AV1399" s="170" t="s">
        <v>2196</v>
      </c>
      <c r="AW1399" s="171"/>
      <c r="AX1399" s="171"/>
      <c r="AY1399" s="171"/>
      <c r="AZ1399" s="171"/>
      <c r="BA1399" s="171"/>
      <c r="BB1399" s="171"/>
      <c r="BC1399" s="171"/>
      <c r="BD1399" s="171"/>
      <c r="BE1399" s="171"/>
      <c r="BF1399" s="171"/>
      <c r="BG1399" s="171"/>
      <c r="BH1399" s="171"/>
      <c r="BI1399" s="171"/>
      <c r="BJ1399" s="171"/>
      <c r="BK1399" s="172"/>
      <c r="BL1399" s="169" t="s">
        <v>389</v>
      </c>
      <c r="BM1399" s="169"/>
      <c r="BN1399" s="169"/>
      <c r="BO1399" s="169"/>
      <c r="BP1399" s="167"/>
      <c r="BQ1399" s="167"/>
      <c r="BR1399" s="167"/>
      <c r="BS1399" s="167"/>
      <c r="BT1399" s="166">
        <v>10</v>
      </c>
      <c r="BU1399" s="166"/>
      <c r="BV1399" s="166"/>
      <c r="BW1399" s="166"/>
      <c r="BX1399" s="166">
        <v>108</v>
      </c>
      <c r="BY1399" s="166"/>
      <c r="BZ1399" s="166"/>
      <c r="CA1399" s="166">
        <v>142</v>
      </c>
      <c r="CB1399" s="166"/>
      <c r="CC1399" s="166"/>
      <c r="CD1399" s="166">
        <v>48</v>
      </c>
      <c r="CE1399" s="166"/>
      <c r="CF1399" s="166"/>
      <c r="CG1399" s="167" t="s">
        <v>389</v>
      </c>
      <c r="CH1399" s="167"/>
      <c r="CI1399" s="167"/>
      <c r="CJ1399" s="167"/>
      <c r="CK1399" s="167"/>
      <c r="CL1399" s="167"/>
      <c r="CM1399" s="167"/>
      <c r="CN1399" s="167"/>
    </row>
    <row r="1400" spans="4:142" ht="14.25" customHeight="1" x14ac:dyDescent="0.35">
      <c r="D1400" s="168" t="s">
        <v>1373</v>
      </c>
      <c r="E1400" s="168"/>
      <c r="F1400" s="168"/>
      <c r="G1400" s="168"/>
      <c r="H1400" s="168"/>
      <c r="I1400" s="168"/>
      <c r="J1400" s="168"/>
      <c r="K1400" s="168"/>
      <c r="L1400" s="168"/>
      <c r="M1400" s="168"/>
      <c r="N1400" s="168"/>
      <c r="O1400" s="168"/>
      <c r="P1400" s="168"/>
      <c r="Q1400" s="168"/>
      <c r="R1400" s="173"/>
      <c r="S1400" s="173"/>
      <c r="T1400" s="173"/>
      <c r="U1400" s="173"/>
      <c r="V1400" s="169" t="s">
        <v>389</v>
      </c>
      <c r="W1400" s="169"/>
      <c r="X1400" s="169"/>
      <c r="Y1400" s="169"/>
      <c r="Z1400" s="166">
        <v>43</v>
      </c>
      <c r="AA1400" s="166"/>
      <c r="AB1400" s="166"/>
      <c r="AC1400" s="166"/>
      <c r="AD1400" s="166">
        <v>380</v>
      </c>
      <c r="AE1400" s="166"/>
      <c r="AF1400" s="166"/>
      <c r="AG1400" s="166">
        <v>282</v>
      </c>
      <c r="AH1400" s="166"/>
      <c r="AI1400" s="166"/>
      <c r="AJ1400" s="166">
        <v>81</v>
      </c>
      <c r="AK1400" s="166"/>
      <c r="AL1400" s="166"/>
      <c r="AM1400" s="167" t="s">
        <v>389</v>
      </c>
      <c r="AN1400" s="167"/>
      <c r="AO1400" s="167"/>
      <c r="AP1400" s="167"/>
      <c r="AQ1400" s="167"/>
      <c r="AR1400" s="167"/>
      <c r="AS1400" s="167"/>
      <c r="AT1400" s="167"/>
      <c r="AV1400" s="170" t="s">
        <v>1383</v>
      </c>
      <c r="AW1400" s="171"/>
      <c r="AX1400" s="171"/>
      <c r="AY1400" s="171"/>
      <c r="AZ1400" s="171"/>
      <c r="BA1400" s="171"/>
      <c r="BB1400" s="171"/>
      <c r="BC1400" s="171"/>
      <c r="BD1400" s="171"/>
      <c r="BE1400" s="171"/>
      <c r="BF1400" s="171"/>
      <c r="BG1400" s="171"/>
      <c r="BH1400" s="171"/>
      <c r="BI1400" s="171"/>
      <c r="BJ1400" s="171"/>
      <c r="BK1400" s="172"/>
      <c r="BL1400" s="169" t="s">
        <v>389</v>
      </c>
      <c r="BM1400" s="169"/>
      <c r="BN1400" s="169"/>
      <c r="BO1400" s="169"/>
      <c r="BP1400" s="167"/>
      <c r="BQ1400" s="167"/>
      <c r="BR1400" s="167"/>
      <c r="BS1400" s="167"/>
      <c r="BT1400" s="166">
        <v>18</v>
      </c>
      <c r="BU1400" s="166"/>
      <c r="BV1400" s="166"/>
      <c r="BW1400" s="166"/>
      <c r="BX1400" s="166">
        <v>66</v>
      </c>
      <c r="BY1400" s="166"/>
      <c r="BZ1400" s="166"/>
      <c r="CA1400" s="166">
        <v>54</v>
      </c>
      <c r="CB1400" s="166"/>
      <c r="CC1400" s="166"/>
      <c r="CD1400" s="166">
        <v>23</v>
      </c>
      <c r="CE1400" s="166"/>
      <c r="CF1400" s="166"/>
      <c r="CG1400" s="167" t="s">
        <v>389</v>
      </c>
      <c r="CH1400" s="167"/>
      <c r="CI1400" s="167"/>
      <c r="CJ1400" s="167"/>
      <c r="CK1400" s="167"/>
      <c r="CL1400" s="167"/>
      <c r="CM1400" s="167"/>
      <c r="CN1400" s="167"/>
    </row>
    <row r="1401" spans="4:142" ht="14.25" customHeight="1" x14ac:dyDescent="0.35">
      <c r="D1401" s="168" t="s">
        <v>1395</v>
      </c>
      <c r="E1401" s="168"/>
      <c r="F1401" s="168"/>
      <c r="G1401" s="168"/>
      <c r="H1401" s="168"/>
      <c r="I1401" s="168"/>
      <c r="J1401" s="168"/>
      <c r="K1401" s="168"/>
      <c r="L1401" s="168"/>
      <c r="M1401" s="168"/>
      <c r="N1401" s="168"/>
      <c r="O1401" s="168"/>
      <c r="P1401" s="168"/>
      <c r="Q1401" s="168"/>
      <c r="R1401" s="173"/>
      <c r="S1401" s="173"/>
      <c r="T1401" s="173"/>
      <c r="U1401" s="173"/>
      <c r="V1401" s="169" t="s">
        <v>389</v>
      </c>
      <c r="W1401" s="169"/>
      <c r="X1401" s="169"/>
      <c r="Y1401" s="169"/>
      <c r="Z1401" s="166">
        <v>105</v>
      </c>
      <c r="AA1401" s="166"/>
      <c r="AB1401" s="166"/>
      <c r="AC1401" s="166"/>
      <c r="AD1401" s="166">
        <v>1010</v>
      </c>
      <c r="AE1401" s="166"/>
      <c r="AF1401" s="166"/>
      <c r="AG1401" s="166">
        <v>1186</v>
      </c>
      <c r="AH1401" s="166"/>
      <c r="AI1401" s="166"/>
      <c r="AJ1401" s="166">
        <v>698</v>
      </c>
      <c r="AK1401" s="166"/>
      <c r="AL1401" s="166"/>
      <c r="AM1401" s="167" t="s">
        <v>389</v>
      </c>
      <c r="AN1401" s="167"/>
      <c r="AO1401" s="167"/>
      <c r="AP1401" s="167"/>
      <c r="AQ1401" s="167"/>
      <c r="AR1401" s="167"/>
      <c r="AS1401" s="167"/>
      <c r="AT1401" s="167"/>
      <c r="AV1401" s="170" t="s">
        <v>1406</v>
      </c>
      <c r="AW1401" s="171"/>
      <c r="AX1401" s="171"/>
      <c r="AY1401" s="171"/>
      <c r="AZ1401" s="171"/>
      <c r="BA1401" s="171"/>
      <c r="BB1401" s="171"/>
      <c r="BC1401" s="171"/>
      <c r="BD1401" s="171"/>
      <c r="BE1401" s="171"/>
      <c r="BF1401" s="171"/>
      <c r="BG1401" s="171"/>
      <c r="BH1401" s="171"/>
      <c r="BI1401" s="171"/>
      <c r="BJ1401" s="171"/>
      <c r="BK1401" s="172"/>
      <c r="BL1401" s="169" t="s">
        <v>389</v>
      </c>
      <c r="BM1401" s="169"/>
      <c r="BN1401" s="169"/>
      <c r="BO1401" s="169"/>
      <c r="BP1401" s="167"/>
      <c r="BQ1401" s="167"/>
      <c r="BR1401" s="167"/>
      <c r="BS1401" s="167"/>
      <c r="BT1401" s="166">
        <v>20</v>
      </c>
      <c r="BU1401" s="166"/>
      <c r="BV1401" s="166"/>
      <c r="BW1401" s="166"/>
      <c r="BX1401" s="166">
        <v>95</v>
      </c>
      <c r="BY1401" s="166"/>
      <c r="BZ1401" s="166"/>
      <c r="CA1401" s="166">
        <v>149</v>
      </c>
      <c r="CB1401" s="166"/>
      <c r="CC1401" s="166"/>
      <c r="CD1401" s="166">
        <v>60</v>
      </c>
      <c r="CE1401" s="166"/>
      <c r="CF1401" s="166"/>
      <c r="CG1401" s="167" t="s">
        <v>389</v>
      </c>
      <c r="CH1401" s="167"/>
      <c r="CI1401" s="167"/>
      <c r="CJ1401" s="167"/>
      <c r="CK1401" s="167"/>
      <c r="CL1401" s="167"/>
      <c r="CM1401" s="167"/>
      <c r="CN1401" s="167"/>
    </row>
    <row r="1402" spans="4:142" ht="14.25" customHeight="1" x14ac:dyDescent="0.35">
      <c r="D1402" s="168" t="s">
        <v>1375</v>
      </c>
      <c r="E1402" s="168"/>
      <c r="F1402" s="168"/>
      <c r="G1402" s="168"/>
      <c r="H1402" s="168"/>
      <c r="I1402" s="168"/>
      <c r="J1402" s="168"/>
      <c r="K1402" s="168"/>
      <c r="L1402" s="168"/>
      <c r="M1402" s="168"/>
      <c r="N1402" s="168"/>
      <c r="O1402" s="168"/>
      <c r="P1402" s="168"/>
      <c r="Q1402" s="168"/>
      <c r="R1402" s="173"/>
      <c r="S1402" s="173"/>
      <c r="T1402" s="173"/>
      <c r="U1402" s="173"/>
      <c r="V1402" s="169" t="s">
        <v>389</v>
      </c>
      <c r="W1402" s="169"/>
      <c r="X1402" s="169"/>
      <c r="Y1402" s="169"/>
      <c r="Z1402" s="166">
        <v>62</v>
      </c>
      <c r="AA1402" s="166"/>
      <c r="AB1402" s="166"/>
      <c r="AC1402" s="166"/>
      <c r="AD1402" s="166">
        <v>370</v>
      </c>
      <c r="AE1402" s="166"/>
      <c r="AF1402" s="166"/>
      <c r="AG1402" s="166">
        <v>339</v>
      </c>
      <c r="AH1402" s="166"/>
      <c r="AI1402" s="166"/>
      <c r="AJ1402" s="166">
        <v>107</v>
      </c>
      <c r="AK1402" s="166"/>
      <c r="AL1402" s="166"/>
      <c r="AM1402" s="167" t="s">
        <v>389</v>
      </c>
      <c r="AN1402" s="167"/>
      <c r="AO1402" s="167"/>
      <c r="AP1402" s="167"/>
      <c r="AQ1402" s="167"/>
      <c r="AR1402" s="167"/>
      <c r="AS1402" s="167"/>
      <c r="AT1402" s="167"/>
      <c r="AV1402" s="170" t="s">
        <v>1407</v>
      </c>
      <c r="AW1402" s="171"/>
      <c r="AX1402" s="171"/>
      <c r="AY1402" s="171"/>
      <c r="AZ1402" s="171"/>
      <c r="BA1402" s="171"/>
      <c r="BB1402" s="171"/>
      <c r="BC1402" s="171"/>
      <c r="BD1402" s="171"/>
      <c r="BE1402" s="171"/>
      <c r="BF1402" s="171"/>
      <c r="BG1402" s="171"/>
      <c r="BH1402" s="171"/>
      <c r="BI1402" s="171"/>
      <c r="BJ1402" s="171"/>
      <c r="BK1402" s="172"/>
      <c r="BL1402" s="169" t="s">
        <v>389</v>
      </c>
      <c r="BM1402" s="169"/>
      <c r="BN1402" s="169"/>
      <c r="BO1402" s="169"/>
      <c r="BP1402" s="167"/>
      <c r="BQ1402" s="167"/>
      <c r="BR1402" s="167"/>
      <c r="BS1402" s="167"/>
      <c r="BT1402" s="166">
        <v>4</v>
      </c>
      <c r="BU1402" s="166"/>
      <c r="BV1402" s="166"/>
      <c r="BW1402" s="166"/>
      <c r="BX1402" s="166">
        <v>0</v>
      </c>
      <c r="BY1402" s="166"/>
      <c r="BZ1402" s="166"/>
      <c r="CA1402" s="166">
        <v>0</v>
      </c>
      <c r="CB1402" s="166"/>
      <c r="CC1402" s="166"/>
      <c r="CD1402" s="166">
        <v>0</v>
      </c>
      <c r="CE1402" s="166"/>
      <c r="CF1402" s="166"/>
      <c r="CG1402" s="167" t="s">
        <v>389</v>
      </c>
      <c r="CH1402" s="167"/>
      <c r="CI1402" s="167"/>
      <c r="CJ1402" s="167"/>
      <c r="CK1402" s="167"/>
      <c r="CL1402" s="167"/>
      <c r="CM1402" s="167"/>
      <c r="CN1402" s="167"/>
    </row>
    <row r="1403" spans="4:142" ht="14.25" customHeight="1" x14ac:dyDescent="0.35">
      <c r="D1403" s="168" t="s">
        <v>1396</v>
      </c>
      <c r="E1403" s="168"/>
      <c r="F1403" s="168"/>
      <c r="G1403" s="168"/>
      <c r="H1403" s="168"/>
      <c r="I1403" s="168"/>
      <c r="J1403" s="168"/>
      <c r="K1403" s="168"/>
      <c r="L1403" s="168"/>
      <c r="M1403" s="168"/>
      <c r="N1403" s="168"/>
      <c r="O1403" s="168"/>
      <c r="P1403" s="168"/>
      <c r="Q1403" s="168"/>
      <c r="R1403" s="173"/>
      <c r="S1403" s="173"/>
      <c r="T1403" s="173"/>
      <c r="U1403" s="173"/>
      <c r="V1403" s="169" t="s">
        <v>389</v>
      </c>
      <c r="W1403" s="169"/>
      <c r="X1403" s="169"/>
      <c r="Y1403" s="169"/>
      <c r="Z1403" s="166">
        <v>58</v>
      </c>
      <c r="AA1403" s="166"/>
      <c r="AB1403" s="166"/>
      <c r="AC1403" s="166"/>
      <c r="AD1403" s="166">
        <v>453</v>
      </c>
      <c r="AE1403" s="166"/>
      <c r="AF1403" s="166"/>
      <c r="AG1403" s="166">
        <v>385</v>
      </c>
      <c r="AH1403" s="166"/>
      <c r="AI1403" s="166"/>
      <c r="AJ1403" s="166">
        <v>195</v>
      </c>
      <c r="AK1403" s="166"/>
      <c r="AL1403" s="166"/>
      <c r="AM1403" s="167" t="s">
        <v>389</v>
      </c>
      <c r="AN1403" s="167"/>
      <c r="AO1403" s="167"/>
      <c r="AP1403" s="167"/>
      <c r="AQ1403" s="167"/>
      <c r="AR1403" s="167"/>
      <c r="AS1403" s="167"/>
      <c r="AT1403" s="167"/>
      <c r="AV1403" s="170" t="s">
        <v>1384</v>
      </c>
      <c r="AW1403" s="171"/>
      <c r="AX1403" s="171"/>
      <c r="AY1403" s="171"/>
      <c r="AZ1403" s="171"/>
      <c r="BA1403" s="171"/>
      <c r="BB1403" s="171"/>
      <c r="BC1403" s="171"/>
      <c r="BD1403" s="171"/>
      <c r="BE1403" s="171"/>
      <c r="BF1403" s="171"/>
      <c r="BG1403" s="171"/>
      <c r="BH1403" s="171"/>
      <c r="BI1403" s="171"/>
      <c r="BJ1403" s="171"/>
      <c r="BK1403" s="172"/>
      <c r="BL1403" s="169" t="s">
        <v>389</v>
      </c>
      <c r="BM1403" s="169"/>
      <c r="BN1403" s="169"/>
      <c r="BO1403" s="169"/>
      <c r="BP1403" s="167"/>
      <c r="BQ1403" s="167"/>
      <c r="BR1403" s="167"/>
      <c r="BS1403" s="167"/>
      <c r="BT1403" s="166">
        <v>72</v>
      </c>
      <c r="BU1403" s="166"/>
      <c r="BV1403" s="166"/>
      <c r="BW1403" s="166"/>
      <c r="BX1403" s="166">
        <v>0</v>
      </c>
      <c r="BY1403" s="166"/>
      <c r="BZ1403" s="166"/>
      <c r="CA1403" s="166">
        <v>0</v>
      </c>
      <c r="CB1403" s="166"/>
      <c r="CC1403" s="166"/>
      <c r="CD1403" s="166">
        <v>0</v>
      </c>
      <c r="CE1403" s="166"/>
      <c r="CF1403" s="166"/>
      <c r="CG1403" s="167" t="s">
        <v>389</v>
      </c>
      <c r="CH1403" s="167"/>
      <c r="CI1403" s="167"/>
      <c r="CJ1403" s="167"/>
      <c r="CK1403" s="167"/>
      <c r="CL1403" s="167"/>
      <c r="CM1403" s="167"/>
      <c r="CN1403" s="167"/>
    </row>
    <row r="1404" spans="4:142" ht="14.25" customHeight="1" x14ac:dyDescent="0.35">
      <c r="D1404" s="168" t="s">
        <v>1397</v>
      </c>
      <c r="E1404" s="168"/>
      <c r="F1404" s="168"/>
      <c r="G1404" s="168"/>
      <c r="H1404" s="168"/>
      <c r="I1404" s="168"/>
      <c r="J1404" s="168"/>
      <c r="K1404" s="168"/>
      <c r="L1404" s="168"/>
      <c r="M1404" s="168"/>
      <c r="N1404" s="168"/>
      <c r="O1404" s="168"/>
      <c r="P1404" s="168"/>
      <c r="Q1404" s="168"/>
      <c r="R1404" s="173"/>
      <c r="S1404" s="173"/>
      <c r="T1404" s="173"/>
      <c r="U1404" s="173"/>
      <c r="V1404" s="169" t="s">
        <v>389</v>
      </c>
      <c r="W1404" s="169"/>
      <c r="X1404" s="169"/>
      <c r="Y1404" s="169"/>
      <c r="Z1404" s="166">
        <v>85</v>
      </c>
      <c r="AA1404" s="166"/>
      <c r="AB1404" s="166"/>
      <c r="AC1404" s="166"/>
      <c r="AD1404" s="166">
        <v>395</v>
      </c>
      <c r="AE1404" s="166"/>
      <c r="AF1404" s="166"/>
      <c r="AG1404" s="166">
        <v>798</v>
      </c>
      <c r="AH1404" s="166"/>
      <c r="AI1404" s="166"/>
      <c r="AJ1404" s="166">
        <v>473</v>
      </c>
      <c r="AK1404" s="166"/>
      <c r="AL1404" s="166"/>
      <c r="AM1404" s="167" t="s">
        <v>389</v>
      </c>
      <c r="AN1404" s="167"/>
      <c r="AO1404" s="167"/>
      <c r="AP1404" s="167"/>
      <c r="AQ1404" s="167"/>
      <c r="AR1404" s="167"/>
      <c r="AS1404" s="167"/>
      <c r="AT1404" s="167"/>
      <c r="AV1404" s="170" t="s">
        <v>1408</v>
      </c>
      <c r="AW1404" s="171"/>
      <c r="AX1404" s="171"/>
      <c r="AY1404" s="171"/>
      <c r="AZ1404" s="171"/>
      <c r="BA1404" s="171"/>
      <c r="BB1404" s="171"/>
      <c r="BC1404" s="171"/>
      <c r="BD1404" s="171"/>
      <c r="BE1404" s="171"/>
      <c r="BF1404" s="171"/>
      <c r="BG1404" s="171"/>
      <c r="BH1404" s="171"/>
      <c r="BI1404" s="171"/>
      <c r="BJ1404" s="171"/>
      <c r="BK1404" s="172"/>
      <c r="BL1404" s="169" t="s">
        <v>389</v>
      </c>
      <c r="BM1404" s="169"/>
      <c r="BN1404" s="169"/>
      <c r="BO1404" s="169"/>
      <c r="BP1404" s="167"/>
      <c r="BQ1404" s="167"/>
      <c r="BR1404" s="167"/>
      <c r="BS1404" s="167"/>
      <c r="BT1404" s="166">
        <v>24</v>
      </c>
      <c r="BU1404" s="166"/>
      <c r="BV1404" s="166"/>
      <c r="BW1404" s="166"/>
      <c r="BX1404" s="166">
        <v>78</v>
      </c>
      <c r="BY1404" s="166"/>
      <c r="BZ1404" s="166"/>
      <c r="CA1404" s="166">
        <v>93</v>
      </c>
      <c r="CB1404" s="166"/>
      <c r="CC1404" s="166"/>
      <c r="CD1404" s="166">
        <v>15</v>
      </c>
      <c r="CE1404" s="166"/>
      <c r="CF1404" s="166"/>
      <c r="CG1404" s="167" t="s">
        <v>389</v>
      </c>
      <c r="CH1404" s="167"/>
      <c r="CI1404" s="167"/>
      <c r="CJ1404" s="167"/>
      <c r="CK1404" s="167"/>
      <c r="CL1404" s="167"/>
      <c r="CM1404" s="167"/>
      <c r="CN1404" s="167"/>
    </row>
    <row r="1405" spans="4:142" ht="14.25" customHeight="1" x14ac:dyDescent="0.35">
      <c r="D1405" s="168" t="s">
        <v>1398</v>
      </c>
      <c r="E1405" s="168"/>
      <c r="F1405" s="168"/>
      <c r="G1405" s="168"/>
      <c r="H1405" s="168"/>
      <c r="I1405" s="168"/>
      <c r="J1405" s="168"/>
      <c r="K1405" s="168"/>
      <c r="L1405" s="168"/>
      <c r="M1405" s="168"/>
      <c r="N1405" s="168"/>
      <c r="O1405" s="168"/>
      <c r="P1405" s="168"/>
      <c r="Q1405" s="168"/>
      <c r="R1405" s="173"/>
      <c r="S1405" s="173"/>
      <c r="T1405" s="173"/>
      <c r="U1405" s="173"/>
      <c r="V1405" s="169" t="s">
        <v>389</v>
      </c>
      <c r="W1405" s="169"/>
      <c r="X1405" s="169"/>
      <c r="Y1405" s="169"/>
      <c r="Z1405" s="166">
        <v>62</v>
      </c>
      <c r="AA1405" s="166"/>
      <c r="AB1405" s="166"/>
      <c r="AC1405" s="166"/>
      <c r="AD1405" s="166">
        <v>453</v>
      </c>
      <c r="AE1405" s="166"/>
      <c r="AF1405" s="166"/>
      <c r="AG1405" s="166">
        <v>359</v>
      </c>
      <c r="AH1405" s="166"/>
      <c r="AI1405" s="166"/>
      <c r="AJ1405" s="166">
        <v>138</v>
      </c>
      <c r="AK1405" s="166"/>
      <c r="AL1405" s="166"/>
      <c r="AM1405" s="167" t="s">
        <v>389</v>
      </c>
      <c r="AN1405" s="167"/>
      <c r="AO1405" s="167"/>
      <c r="AP1405" s="167"/>
      <c r="AQ1405" s="167"/>
      <c r="AR1405" s="167"/>
      <c r="AS1405" s="167"/>
      <c r="AT1405" s="167"/>
      <c r="AV1405" s="170" t="s">
        <v>2192</v>
      </c>
      <c r="AW1405" s="171"/>
      <c r="AX1405" s="171"/>
      <c r="AY1405" s="171"/>
      <c r="AZ1405" s="171"/>
      <c r="BA1405" s="171"/>
      <c r="BB1405" s="171"/>
      <c r="BC1405" s="171"/>
      <c r="BD1405" s="171"/>
      <c r="BE1405" s="171"/>
      <c r="BF1405" s="171"/>
      <c r="BG1405" s="171"/>
      <c r="BH1405" s="171"/>
      <c r="BI1405" s="171"/>
      <c r="BJ1405" s="171"/>
      <c r="BK1405" s="172"/>
      <c r="BL1405" s="169" t="s">
        <v>389</v>
      </c>
      <c r="BM1405" s="169"/>
      <c r="BN1405" s="169"/>
      <c r="BO1405" s="169"/>
      <c r="BP1405" s="167"/>
      <c r="BQ1405" s="167"/>
      <c r="BR1405" s="167"/>
      <c r="BS1405" s="167"/>
      <c r="BT1405" s="166">
        <v>1</v>
      </c>
      <c r="BU1405" s="166"/>
      <c r="BV1405" s="166"/>
      <c r="BW1405" s="166"/>
      <c r="BX1405" s="166">
        <v>22</v>
      </c>
      <c r="BY1405" s="166"/>
      <c r="BZ1405" s="166"/>
      <c r="CA1405" s="166">
        <v>49</v>
      </c>
      <c r="CB1405" s="166"/>
      <c r="CC1405" s="166"/>
      <c r="CD1405" s="166">
        <v>18</v>
      </c>
      <c r="CE1405" s="166"/>
      <c r="CF1405" s="166"/>
      <c r="CG1405" s="167"/>
      <c r="CH1405" s="167"/>
      <c r="CI1405" s="167"/>
      <c r="CJ1405" s="167"/>
      <c r="CK1405" s="167" t="s">
        <v>389</v>
      </c>
      <c r="CL1405" s="167"/>
      <c r="CM1405" s="167"/>
      <c r="CN1405" s="167"/>
    </row>
    <row r="1406" spans="4:142" ht="14.25" customHeight="1" x14ac:dyDescent="0.35">
      <c r="D1406" s="168" t="s">
        <v>817</v>
      </c>
      <c r="E1406" s="168"/>
      <c r="F1406" s="168"/>
      <c r="G1406" s="168"/>
      <c r="H1406" s="168"/>
      <c r="I1406" s="168"/>
      <c r="J1406" s="168"/>
      <c r="K1406" s="168"/>
      <c r="L1406" s="168"/>
      <c r="M1406" s="168"/>
      <c r="N1406" s="168"/>
      <c r="O1406" s="168"/>
      <c r="P1406" s="168"/>
      <c r="Q1406" s="168"/>
      <c r="R1406" s="173"/>
      <c r="S1406" s="173"/>
      <c r="T1406" s="173"/>
      <c r="U1406" s="173"/>
      <c r="V1406" s="169" t="s">
        <v>389</v>
      </c>
      <c r="W1406" s="169"/>
      <c r="X1406" s="169"/>
      <c r="Y1406" s="169"/>
      <c r="Z1406" s="166">
        <v>105</v>
      </c>
      <c r="AA1406" s="166"/>
      <c r="AB1406" s="166"/>
      <c r="AC1406" s="166"/>
      <c r="AD1406" s="166">
        <v>675</v>
      </c>
      <c r="AE1406" s="166"/>
      <c r="AF1406" s="166"/>
      <c r="AG1406" s="166">
        <v>624</v>
      </c>
      <c r="AH1406" s="166"/>
      <c r="AI1406" s="166"/>
      <c r="AJ1406" s="166">
        <v>236</v>
      </c>
      <c r="AK1406" s="166"/>
      <c r="AL1406" s="166"/>
      <c r="AM1406" s="167" t="s">
        <v>389</v>
      </c>
      <c r="AN1406" s="167"/>
      <c r="AO1406" s="167"/>
      <c r="AP1406" s="167"/>
      <c r="AQ1406" s="167"/>
      <c r="AR1406" s="167"/>
      <c r="AS1406" s="167"/>
      <c r="AT1406" s="167"/>
      <c r="AV1406" s="170" t="s">
        <v>1385</v>
      </c>
      <c r="AW1406" s="171"/>
      <c r="AX1406" s="171"/>
      <c r="AY1406" s="171"/>
      <c r="AZ1406" s="171"/>
      <c r="BA1406" s="171"/>
      <c r="BB1406" s="171"/>
      <c r="BC1406" s="171"/>
      <c r="BD1406" s="171"/>
      <c r="BE1406" s="171"/>
      <c r="BF1406" s="171"/>
      <c r="BG1406" s="171"/>
      <c r="BH1406" s="171"/>
      <c r="BI1406" s="171"/>
      <c r="BJ1406" s="171"/>
      <c r="BK1406" s="172"/>
      <c r="BL1406" s="169" t="s">
        <v>389</v>
      </c>
      <c r="BM1406" s="169"/>
      <c r="BN1406" s="169"/>
      <c r="BO1406" s="169"/>
      <c r="BP1406" s="167"/>
      <c r="BQ1406" s="167"/>
      <c r="BR1406" s="167"/>
      <c r="BS1406" s="167"/>
      <c r="BT1406" s="166">
        <v>17</v>
      </c>
      <c r="BU1406" s="166"/>
      <c r="BV1406" s="166"/>
      <c r="BW1406" s="166"/>
      <c r="BX1406" s="166">
        <v>69</v>
      </c>
      <c r="BY1406" s="166"/>
      <c r="BZ1406" s="166"/>
      <c r="CA1406" s="166">
        <v>94</v>
      </c>
      <c r="CB1406" s="166"/>
      <c r="CC1406" s="166"/>
      <c r="CD1406" s="166">
        <v>28</v>
      </c>
      <c r="CE1406" s="166"/>
      <c r="CF1406" s="166"/>
      <c r="CG1406" s="167" t="s">
        <v>389</v>
      </c>
      <c r="CH1406" s="167"/>
      <c r="CI1406" s="167"/>
      <c r="CJ1406" s="167"/>
      <c r="CK1406" s="167"/>
      <c r="CL1406" s="167"/>
      <c r="CM1406" s="167"/>
      <c r="CN1406" s="167"/>
    </row>
    <row r="1407" spans="4:142" ht="14.25" customHeight="1" x14ac:dyDescent="0.35">
      <c r="D1407" s="168" t="s">
        <v>1367</v>
      </c>
      <c r="E1407" s="168"/>
      <c r="F1407" s="168"/>
      <c r="G1407" s="168"/>
      <c r="H1407" s="168"/>
      <c r="I1407" s="168"/>
      <c r="J1407" s="168"/>
      <c r="K1407" s="168"/>
      <c r="L1407" s="168"/>
      <c r="M1407" s="168"/>
      <c r="N1407" s="168"/>
      <c r="O1407" s="168"/>
      <c r="P1407" s="168"/>
      <c r="Q1407" s="168"/>
      <c r="R1407" s="173"/>
      <c r="S1407" s="173"/>
      <c r="T1407" s="173"/>
      <c r="U1407" s="173"/>
      <c r="V1407" s="169" t="s">
        <v>389</v>
      </c>
      <c r="W1407" s="169"/>
      <c r="X1407" s="169"/>
      <c r="Y1407" s="169"/>
      <c r="Z1407" s="166">
        <v>43</v>
      </c>
      <c r="AA1407" s="166"/>
      <c r="AB1407" s="166"/>
      <c r="AC1407" s="166"/>
      <c r="AD1407" s="166">
        <v>257</v>
      </c>
      <c r="AE1407" s="166"/>
      <c r="AF1407" s="166"/>
      <c r="AG1407" s="166">
        <v>193</v>
      </c>
      <c r="AH1407" s="166"/>
      <c r="AI1407" s="166"/>
      <c r="AJ1407" s="166">
        <v>68</v>
      </c>
      <c r="AK1407" s="166"/>
      <c r="AL1407" s="166"/>
      <c r="AM1407" s="167" t="s">
        <v>389</v>
      </c>
      <c r="AN1407" s="167"/>
      <c r="AO1407" s="167"/>
      <c r="AP1407" s="167"/>
      <c r="AQ1407" s="167"/>
      <c r="AR1407" s="167"/>
      <c r="AS1407" s="167"/>
      <c r="AT1407" s="167"/>
      <c r="AV1407" s="170" t="s">
        <v>1386</v>
      </c>
      <c r="AW1407" s="171"/>
      <c r="AX1407" s="171"/>
      <c r="AY1407" s="171"/>
      <c r="AZ1407" s="171"/>
      <c r="BA1407" s="171"/>
      <c r="BB1407" s="171"/>
      <c r="BC1407" s="171"/>
      <c r="BD1407" s="171"/>
      <c r="BE1407" s="171"/>
      <c r="BF1407" s="171"/>
      <c r="BG1407" s="171"/>
      <c r="BH1407" s="171"/>
      <c r="BI1407" s="171"/>
      <c r="BJ1407" s="171"/>
      <c r="BK1407" s="172"/>
      <c r="BL1407" s="169" t="s">
        <v>389</v>
      </c>
      <c r="BM1407" s="169"/>
      <c r="BN1407" s="169"/>
      <c r="BO1407" s="169"/>
      <c r="BP1407" s="167"/>
      <c r="BQ1407" s="167"/>
      <c r="BR1407" s="167"/>
      <c r="BS1407" s="167"/>
      <c r="BT1407" s="166">
        <v>31</v>
      </c>
      <c r="BU1407" s="166"/>
      <c r="BV1407" s="166"/>
      <c r="BW1407" s="166"/>
      <c r="BX1407" s="166">
        <v>44</v>
      </c>
      <c r="BY1407" s="166"/>
      <c r="BZ1407" s="166"/>
      <c r="CA1407" s="166">
        <v>0</v>
      </c>
      <c r="CB1407" s="166"/>
      <c r="CC1407" s="166"/>
      <c r="CD1407" s="166">
        <v>0</v>
      </c>
      <c r="CE1407" s="166"/>
      <c r="CF1407" s="166"/>
      <c r="CG1407" s="167" t="s">
        <v>389</v>
      </c>
      <c r="CH1407" s="167"/>
      <c r="CI1407" s="167"/>
      <c r="CJ1407" s="167"/>
      <c r="CK1407" s="167"/>
      <c r="CL1407" s="167"/>
      <c r="CM1407" s="167"/>
      <c r="CN1407" s="167"/>
    </row>
    <row r="1408" spans="4:142" ht="14.25" customHeight="1" x14ac:dyDescent="0.35">
      <c r="D1408" s="168" t="s">
        <v>1361</v>
      </c>
      <c r="E1408" s="168"/>
      <c r="F1408" s="168"/>
      <c r="G1408" s="168"/>
      <c r="H1408" s="168"/>
      <c r="I1408" s="168"/>
      <c r="J1408" s="168"/>
      <c r="K1408" s="168"/>
      <c r="L1408" s="168"/>
      <c r="M1408" s="168"/>
      <c r="N1408" s="168"/>
      <c r="O1408" s="168"/>
      <c r="P1408" s="168"/>
      <c r="Q1408" s="168"/>
      <c r="R1408" s="173"/>
      <c r="S1408" s="173"/>
      <c r="T1408" s="173"/>
      <c r="U1408" s="173"/>
      <c r="V1408" s="169" t="s">
        <v>389</v>
      </c>
      <c r="W1408" s="169"/>
      <c r="X1408" s="169"/>
      <c r="Y1408" s="169"/>
      <c r="Z1408" s="166">
        <v>53</v>
      </c>
      <c r="AA1408" s="166"/>
      <c r="AB1408" s="166"/>
      <c r="AC1408" s="166"/>
      <c r="AD1408" s="166">
        <v>356</v>
      </c>
      <c r="AE1408" s="166"/>
      <c r="AF1408" s="166"/>
      <c r="AG1408" s="166">
        <v>352</v>
      </c>
      <c r="AH1408" s="166"/>
      <c r="AI1408" s="166"/>
      <c r="AJ1408" s="166">
        <v>119</v>
      </c>
      <c r="AK1408" s="166"/>
      <c r="AL1408" s="166"/>
      <c r="AM1408" s="167" t="s">
        <v>389</v>
      </c>
      <c r="AN1408" s="167"/>
      <c r="AO1408" s="167"/>
      <c r="AP1408" s="167"/>
      <c r="AQ1408" s="167"/>
      <c r="AR1408" s="167"/>
      <c r="AS1408" s="167"/>
      <c r="AT1408" s="167"/>
      <c r="AV1408" s="170" t="s">
        <v>2197</v>
      </c>
      <c r="AW1408" s="171"/>
      <c r="AX1408" s="171"/>
      <c r="AY1408" s="171"/>
      <c r="AZ1408" s="171"/>
      <c r="BA1408" s="171"/>
      <c r="BB1408" s="171"/>
      <c r="BC1408" s="171"/>
      <c r="BD1408" s="171"/>
      <c r="BE1408" s="171"/>
      <c r="BF1408" s="171"/>
      <c r="BG1408" s="171"/>
      <c r="BH1408" s="171"/>
      <c r="BI1408" s="171"/>
      <c r="BJ1408" s="171"/>
      <c r="BK1408" s="172"/>
      <c r="BL1408" s="169" t="s">
        <v>389</v>
      </c>
      <c r="BM1408" s="169"/>
      <c r="BN1408" s="169"/>
      <c r="BO1408" s="169"/>
      <c r="BP1408" s="167"/>
      <c r="BQ1408" s="167"/>
      <c r="BR1408" s="167"/>
      <c r="BS1408" s="167"/>
      <c r="BT1408" s="166">
        <v>66</v>
      </c>
      <c r="BU1408" s="166"/>
      <c r="BV1408" s="166"/>
      <c r="BW1408" s="166"/>
      <c r="BX1408" s="166">
        <v>98</v>
      </c>
      <c r="BY1408" s="166"/>
      <c r="BZ1408" s="166"/>
      <c r="CA1408" s="166">
        <v>0</v>
      </c>
      <c r="CB1408" s="166"/>
      <c r="CC1408" s="166"/>
      <c r="CD1408" s="166">
        <v>0</v>
      </c>
      <c r="CE1408" s="166"/>
      <c r="CF1408" s="166"/>
      <c r="CG1408" s="167" t="s">
        <v>389</v>
      </c>
      <c r="CH1408" s="167"/>
      <c r="CI1408" s="167"/>
      <c r="CJ1408" s="167"/>
      <c r="CK1408" s="167"/>
      <c r="CL1408" s="167"/>
      <c r="CM1408" s="167"/>
      <c r="CN1408" s="167"/>
    </row>
    <row r="1409" spans="4:142" ht="14.25" customHeight="1" x14ac:dyDescent="0.35">
      <c r="D1409" s="168" t="s">
        <v>1364</v>
      </c>
      <c r="E1409" s="168"/>
      <c r="F1409" s="168"/>
      <c r="G1409" s="168"/>
      <c r="H1409" s="168"/>
      <c r="I1409" s="168"/>
      <c r="J1409" s="168"/>
      <c r="K1409" s="168"/>
      <c r="L1409" s="168"/>
      <c r="M1409" s="168"/>
      <c r="N1409" s="168"/>
      <c r="O1409" s="168"/>
      <c r="P1409" s="168"/>
      <c r="Q1409" s="168"/>
      <c r="R1409" s="173"/>
      <c r="S1409" s="173"/>
      <c r="T1409" s="173"/>
      <c r="U1409" s="173"/>
      <c r="V1409" s="169" t="s">
        <v>389</v>
      </c>
      <c r="W1409" s="169"/>
      <c r="X1409" s="169"/>
      <c r="Y1409" s="169"/>
      <c r="Z1409" s="166">
        <v>161</v>
      </c>
      <c r="AA1409" s="166"/>
      <c r="AB1409" s="166"/>
      <c r="AC1409" s="166"/>
      <c r="AD1409" s="166">
        <v>859</v>
      </c>
      <c r="AE1409" s="166"/>
      <c r="AF1409" s="166"/>
      <c r="AG1409" s="166">
        <v>597</v>
      </c>
      <c r="AH1409" s="166"/>
      <c r="AI1409" s="166"/>
      <c r="AJ1409" s="166">
        <v>196</v>
      </c>
      <c r="AK1409" s="166"/>
      <c r="AL1409" s="166"/>
      <c r="AM1409" s="167" t="s">
        <v>389</v>
      </c>
      <c r="AN1409" s="167"/>
      <c r="AO1409" s="167"/>
      <c r="AP1409" s="167"/>
      <c r="AQ1409" s="167"/>
      <c r="AR1409" s="167"/>
      <c r="AS1409" s="167"/>
      <c r="AT1409" s="167"/>
      <c r="AV1409" s="170" t="s">
        <v>1409</v>
      </c>
      <c r="AW1409" s="171"/>
      <c r="AX1409" s="171"/>
      <c r="AY1409" s="171"/>
      <c r="AZ1409" s="171"/>
      <c r="BA1409" s="171"/>
      <c r="BB1409" s="171"/>
      <c r="BC1409" s="171"/>
      <c r="BD1409" s="171"/>
      <c r="BE1409" s="171"/>
      <c r="BF1409" s="171"/>
      <c r="BG1409" s="171"/>
      <c r="BH1409" s="171"/>
      <c r="BI1409" s="171"/>
      <c r="BJ1409" s="171"/>
      <c r="BK1409" s="172"/>
      <c r="BL1409" s="169" t="s">
        <v>389</v>
      </c>
      <c r="BM1409" s="169"/>
      <c r="BN1409" s="169"/>
      <c r="BO1409" s="169"/>
      <c r="BP1409" s="167"/>
      <c r="BQ1409" s="167"/>
      <c r="BR1409" s="167"/>
      <c r="BS1409" s="167"/>
      <c r="BT1409" s="166">
        <v>150</v>
      </c>
      <c r="BU1409" s="166"/>
      <c r="BV1409" s="166"/>
      <c r="BW1409" s="166"/>
      <c r="BX1409" s="166">
        <v>0</v>
      </c>
      <c r="BY1409" s="166"/>
      <c r="BZ1409" s="166"/>
      <c r="CA1409" s="166">
        <v>0</v>
      </c>
      <c r="CB1409" s="166"/>
      <c r="CC1409" s="166"/>
      <c r="CD1409" s="166">
        <v>0</v>
      </c>
      <c r="CE1409" s="166"/>
      <c r="CF1409" s="166"/>
      <c r="CG1409" s="167" t="s">
        <v>389</v>
      </c>
      <c r="CH1409" s="167"/>
      <c r="CI1409" s="167"/>
      <c r="CJ1409" s="167"/>
      <c r="CK1409" s="167"/>
      <c r="CL1409" s="167"/>
      <c r="CM1409" s="167"/>
      <c r="CN1409" s="167"/>
    </row>
    <row r="1410" spans="4:142" ht="14.25" customHeight="1" x14ac:dyDescent="0.35">
      <c r="D1410" s="168" t="s">
        <v>1366</v>
      </c>
      <c r="E1410" s="168"/>
      <c r="F1410" s="168"/>
      <c r="G1410" s="168"/>
      <c r="H1410" s="168"/>
      <c r="I1410" s="168"/>
      <c r="J1410" s="168"/>
      <c r="K1410" s="168"/>
      <c r="L1410" s="168"/>
      <c r="M1410" s="168"/>
      <c r="N1410" s="168"/>
      <c r="O1410" s="168"/>
      <c r="P1410" s="168"/>
      <c r="Q1410" s="168"/>
      <c r="R1410" s="173"/>
      <c r="S1410" s="173"/>
      <c r="T1410" s="173"/>
      <c r="U1410" s="173"/>
      <c r="V1410" s="169" t="s">
        <v>389</v>
      </c>
      <c r="W1410" s="169"/>
      <c r="X1410" s="169"/>
      <c r="Y1410" s="169"/>
      <c r="Z1410" s="166">
        <v>52</v>
      </c>
      <c r="AA1410" s="166"/>
      <c r="AB1410" s="166"/>
      <c r="AC1410" s="166"/>
      <c r="AD1410" s="166">
        <v>451</v>
      </c>
      <c r="AE1410" s="166"/>
      <c r="AF1410" s="166"/>
      <c r="AG1410" s="166">
        <v>352</v>
      </c>
      <c r="AH1410" s="166"/>
      <c r="AI1410" s="166"/>
      <c r="AJ1410" s="166">
        <v>227</v>
      </c>
      <c r="AK1410" s="166"/>
      <c r="AL1410" s="166"/>
      <c r="AM1410" s="167" t="s">
        <v>389</v>
      </c>
      <c r="AN1410" s="167"/>
      <c r="AO1410" s="167"/>
      <c r="AP1410" s="167"/>
      <c r="AQ1410" s="167"/>
      <c r="AR1410" s="167"/>
      <c r="AS1410" s="167"/>
      <c r="AT1410" s="167"/>
      <c r="AV1410" s="170" t="s">
        <v>1388</v>
      </c>
      <c r="AW1410" s="171"/>
      <c r="AX1410" s="171"/>
      <c r="AY1410" s="171"/>
      <c r="AZ1410" s="171"/>
      <c r="BA1410" s="171"/>
      <c r="BB1410" s="171"/>
      <c r="BC1410" s="171"/>
      <c r="BD1410" s="171"/>
      <c r="BE1410" s="171"/>
      <c r="BF1410" s="171"/>
      <c r="BG1410" s="171"/>
      <c r="BH1410" s="171"/>
      <c r="BI1410" s="171"/>
      <c r="BJ1410" s="171"/>
      <c r="BK1410" s="172"/>
      <c r="BL1410" s="169" t="s">
        <v>389</v>
      </c>
      <c r="BM1410" s="169"/>
      <c r="BN1410" s="169"/>
      <c r="BO1410" s="169"/>
      <c r="BP1410" s="167"/>
      <c r="BQ1410" s="167"/>
      <c r="BR1410" s="167"/>
      <c r="BS1410" s="167"/>
      <c r="BT1410" s="166">
        <v>22</v>
      </c>
      <c r="BU1410" s="166"/>
      <c r="BV1410" s="166"/>
      <c r="BW1410" s="166"/>
      <c r="BX1410" s="166">
        <v>0</v>
      </c>
      <c r="BY1410" s="166"/>
      <c r="BZ1410" s="166"/>
      <c r="CA1410" s="166">
        <v>0</v>
      </c>
      <c r="CB1410" s="166"/>
      <c r="CC1410" s="166"/>
      <c r="CD1410" s="166">
        <v>0</v>
      </c>
      <c r="CE1410" s="166"/>
      <c r="CF1410" s="166"/>
      <c r="CG1410" s="167"/>
      <c r="CH1410" s="167"/>
      <c r="CI1410" s="167"/>
      <c r="CJ1410" s="167"/>
      <c r="CK1410" s="167" t="s">
        <v>389</v>
      </c>
      <c r="CL1410" s="167"/>
      <c r="CM1410" s="167"/>
      <c r="CN1410" s="167"/>
    </row>
    <row r="1411" spans="4:142" ht="14.25" customHeight="1" x14ac:dyDescent="0.35">
      <c r="D1411" s="168" t="s">
        <v>1370</v>
      </c>
      <c r="E1411" s="168"/>
      <c r="F1411" s="168"/>
      <c r="G1411" s="168"/>
      <c r="H1411" s="168"/>
      <c r="I1411" s="168"/>
      <c r="J1411" s="168"/>
      <c r="K1411" s="168"/>
      <c r="L1411" s="168"/>
      <c r="M1411" s="168"/>
      <c r="N1411" s="168"/>
      <c r="O1411" s="168"/>
      <c r="P1411" s="168"/>
      <c r="Q1411" s="168"/>
      <c r="R1411" s="173"/>
      <c r="S1411" s="173"/>
      <c r="T1411" s="173"/>
      <c r="U1411" s="173"/>
      <c r="V1411" s="169" t="s">
        <v>389</v>
      </c>
      <c r="W1411" s="169"/>
      <c r="X1411" s="169"/>
      <c r="Y1411" s="169"/>
      <c r="Z1411" s="166">
        <v>46</v>
      </c>
      <c r="AA1411" s="166"/>
      <c r="AB1411" s="166"/>
      <c r="AC1411" s="166"/>
      <c r="AD1411" s="166">
        <v>381</v>
      </c>
      <c r="AE1411" s="166"/>
      <c r="AF1411" s="166"/>
      <c r="AG1411" s="166">
        <v>342</v>
      </c>
      <c r="AH1411" s="166"/>
      <c r="AI1411" s="166"/>
      <c r="AJ1411" s="166">
        <v>117</v>
      </c>
      <c r="AK1411" s="166"/>
      <c r="AL1411" s="166"/>
      <c r="AM1411" s="167" t="s">
        <v>389</v>
      </c>
      <c r="AN1411" s="167"/>
      <c r="AO1411" s="167"/>
      <c r="AP1411" s="167"/>
      <c r="AQ1411" s="167"/>
      <c r="AR1411" s="167"/>
      <c r="AS1411" s="167"/>
      <c r="AT1411" s="167"/>
      <c r="AV1411" s="170" t="s">
        <v>1389</v>
      </c>
      <c r="AW1411" s="171"/>
      <c r="AX1411" s="171"/>
      <c r="AY1411" s="171"/>
      <c r="AZ1411" s="171"/>
      <c r="BA1411" s="171"/>
      <c r="BB1411" s="171"/>
      <c r="BC1411" s="171"/>
      <c r="BD1411" s="171"/>
      <c r="BE1411" s="171"/>
      <c r="BF1411" s="171"/>
      <c r="BG1411" s="171"/>
      <c r="BH1411" s="171"/>
      <c r="BI1411" s="171"/>
      <c r="BJ1411" s="171"/>
      <c r="BK1411" s="172"/>
      <c r="BL1411" s="169" t="s">
        <v>389</v>
      </c>
      <c r="BM1411" s="169"/>
      <c r="BN1411" s="169"/>
      <c r="BO1411" s="169"/>
      <c r="BP1411" s="167"/>
      <c r="BQ1411" s="167"/>
      <c r="BR1411" s="167"/>
      <c r="BS1411" s="167"/>
      <c r="BT1411" s="166">
        <v>141</v>
      </c>
      <c r="BU1411" s="166"/>
      <c r="BV1411" s="166"/>
      <c r="BW1411" s="166"/>
      <c r="BX1411" s="166">
        <v>0</v>
      </c>
      <c r="BY1411" s="166"/>
      <c r="BZ1411" s="166"/>
      <c r="CA1411" s="166">
        <v>0</v>
      </c>
      <c r="CB1411" s="166"/>
      <c r="CC1411" s="166"/>
      <c r="CD1411" s="166">
        <v>0</v>
      </c>
      <c r="CE1411" s="166"/>
      <c r="CF1411" s="166"/>
      <c r="CG1411" s="167" t="s">
        <v>389</v>
      </c>
      <c r="CH1411" s="167"/>
      <c r="CI1411" s="167"/>
      <c r="CJ1411" s="167"/>
      <c r="CK1411" s="167"/>
      <c r="CL1411" s="167"/>
      <c r="CM1411" s="167"/>
      <c r="CN1411" s="167"/>
    </row>
    <row r="1412" spans="4:142" ht="14.25" customHeight="1" x14ac:dyDescent="0.35">
      <c r="D1412" s="168" t="s">
        <v>1368</v>
      </c>
      <c r="E1412" s="168"/>
      <c r="F1412" s="168"/>
      <c r="G1412" s="168"/>
      <c r="H1412" s="168"/>
      <c r="I1412" s="168"/>
      <c r="J1412" s="168"/>
      <c r="K1412" s="168"/>
      <c r="L1412" s="168"/>
      <c r="M1412" s="168"/>
      <c r="N1412" s="168"/>
      <c r="O1412" s="168"/>
      <c r="P1412" s="168"/>
      <c r="Q1412" s="168"/>
      <c r="R1412" s="173"/>
      <c r="S1412" s="173"/>
      <c r="T1412" s="173"/>
      <c r="U1412" s="173"/>
      <c r="V1412" s="169" t="s">
        <v>389</v>
      </c>
      <c r="W1412" s="169"/>
      <c r="X1412" s="169"/>
      <c r="Y1412" s="169"/>
      <c r="Z1412" s="166">
        <v>76</v>
      </c>
      <c r="AA1412" s="166"/>
      <c r="AB1412" s="166"/>
      <c r="AC1412" s="166"/>
      <c r="AD1412" s="166">
        <v>468</v>
      </c>
      <c r="AE1412" s="166"/>
      <c r="AF1412" s="166"/>
      <c r="AG1412" s="166">
        <v>361</v>
      </c>
      <c r="AH1412" s="166"/>
      <c r="AI1412" s="166"/>
      <c r="AJ1412" s="166">
        <v>129</v>
      </c>
      <c r="AK1412" s="166"/>
      <c r="AL1412" s="166"/>
      <c r="AM1412" s="167" t="s">
        <v>389</v>
      </c>
      <c r="AN1412" s="167"/>
      <c r="AO1412" s="167"/>
      <c r="AP1412" s="167"/>
      <c r="AQ1412" s="167"/>
      <c r="AR1412" s="167"/>
      <c r="AS1412" s="167"/>
      <c r="AT1412" s="167"/>
      <c r="AV1412" s="170" t="s">
        <v>1410</v>
      </c>
      <c r="AW1412" s="171"/>
      <c r="AX1412" s="171"/>
      <c r="AY1412" s="171"/>
      <c r="AZ1412" s="171"/>
      <c r="BA1412" s="171"/>
      <c r="BB1412" s="171"/>
      <c r="BC1412" s="171"/>
      <c r="BD1412" s="171"/>
      <c r="BE1412" s="171"/>
      <c r="BF1412" s="171"/>
      <c r="BG1412" s="171"/>
      <c r="BH1412" s="171"/>
      <c r="BI1412" s="171"/>
      <c r="BJ1412" s="171"/>
      <c r="BK1412" s="172"/>
      <c r="BL1412" s="169" t="s">
        <v>389</v>
      </c>
      <c r="BM1412" s="169"/>
      <c r="BN1412" s="169"/>
      <c r="BO1412" s="169"/>
      <c r="BP1412" s="167"/>
      <c r="BQ1412" s="167"/>
      <c r="BR1412" s="167"/>
      <c r="BS1412" s="167"/>
      <c r="BT1412" s="166">
        <v>86</v>
      </c>
      <c r="BU1412" s="166"/>
      <c r="BV1412" s="166"/>
      <c r="BW1412" s="166"/>
      <c r="BX1412" s="166">
        <v>0</v>
      </c>
      <c r="BY1412" s="166"/>
      <c r="BZ1412" s="166"/>
      <c r="CA1412" s="166">
        <v>0</v>
      </c>
      <c r="CB1412" s="166"/>
      <c r="CC1412" s="166"/>
      <c r="CD1412" s="166">
        <v>0</v>
      </c>
      <c r="CE1412" s="166"/>
      <c r="CF1412" s="166"/>
      <c r="CG1412" s="167" t="s">
        <v>389</v>
      </c>
      <c r="CH1412" s="167"/>
      <c r="CI1412" s="167"/>
      <c r="CJ1412" s="167"/>
      <c r="CK1412" s="167"/>
      <c r="CL1412" s="167"/>
      <c r="CM1412" s="167"/>
      <c r="CN1412" s="167"/>
    </row>
    <row r="1413" spans="4:142" ht="14.25" customHeight="1" x14ac:dyDescent="0.35">
      <c r="D1413" s="168" t="s">
        <v>1387</v>
      </c>
      <c r="E1413" s="168"/>
      <c r="F1413" s="168"/>
      <c r="G1413" s="168"/>
      <c r="H1413" s="168"/>
      <c r="I1413" s="168"/>
      <c r="J1413" s="168"/>
      <c r="K1413" s="168"/>
      <c r="L1413" s="168"/>
      <c r="M1413" s="168"/>
      <c r="N1413" s="168"/>
      <c r="O1413" s="168"/>
      <c r="P1413" s="168"/>
      <c r="Q1413" s="168"/>
      <c r="R1413" s="173"/>
      <c r="S1413" s="173"/>
      <c r="T1413" s="173"/>
      <c r="U1413" s="173"/>
      <c r="V1413" s="169" t="s">
        <v>389</v>
      </c>
      <c r="W1413" s="169"/>
      <c r="X1413" s="169"/>
      <c r="Y1413" s="169"/>
      <c r="Z1413" s="166">
        <v>24</v>
      </c>
      <c r="AA1413" s="166"/>
      <c r="AB1413" s="166"/>
      <c r="AC1413" s="166"/>
      <c r="AD1413" s="166">
        <v>240</v>
      </c>
      <c r="AE1413" s="166"/>
      <c r="AF1413" s="166"/>
      <c r="AG1413" s="166">
        <v>223</v>
      </c>
      <c r="AH1413" s="166"/>
      <c r="AI1413" s="166"/>
      <c r="AJ1413" s="166">
        <v>89</v>
      </c>
      <c r="AK1413" s="166"/>
      <c r="AL1413" s="166"/>
      <c r="AM1413" s="167"/>
      <c r="AN1413" s="167"/>
      <c r="AO1413" s="167"/>
      <c r="AP1413" s="167"/>
      <c r="AQ1413" s="167"/>
      <c r="AR1413" s="167"/>
      <c r="AS1413" s="167"/>
      <c r="AT1413" s="167"/>
      <c r="AV1413" s="170" t="s">
        <v>1390</v>
      </c>
      <c r="AW1413" s="171"/>
      <c r="AX1413" s="171"/>
      <c r="AY1413" s="171"/>
      <c r="AZ1413" s="171"/>
      <c r="BA1413" s="171"/>
      <c r="BB1413" s="171"/>
      <c r="BC1413" s="171"/>
      <c r="BD1413" s="171"/>
      <c r="BE1413" s="171"/>
      <c r="BF1413" s="171"/>
      <c r="BG1413" s="171"/>
      <c r="BH1413" s="171"/>
      <c r="BI1413" s="171"/>
      <c r="BJ1413" s="171"/>
      <c r="BK1413" s="172"/>
      <c r="BL1413" s="169" t="s">
        <v>389</v>
      </c>
      <c r="BM1413" s="169"/>
      <c r="BN1413" s="169"/>
      <c r="BO1413" s="169"/>
      <c r="BP1413" s="167"/>
      <c r="BQ1413" s="167"/>
      <c r="BR1413" s="167"/>
      <c r="BS1413" s="167"/>
      <c r="BT1413" s="166">
        <v>29</v>
      </c>
      <c r="BU1413" s="166"/>
      <c r="BV1413" s="166"/>
      <c r="BW1413" s="166"/>
      <c r="BX1413" s="166">
        <v>53</v>
      </c>
      <c r="BY1413" s="166"/>
      <c r="BZ1413" s="166"/>
      <c r="CA1413" s="166">
        <v>66</v>
      </c>
      <c r="CB1413" s="166"/>
      <c r="CC1413" s="166"/>
      <c r="CD1413" s="166">
        <v>24</v>
      </c>
      <c r="CE1413" s="166"/>
      <c r="CF1413" s="166"/>
      <c r="CG1413" s="167" t="s">
        <v>389</v>
      </c>
      <c r="CH1413" s="167"/>
      <c r="CI1413" s="167"/>
      <c r="CJ1413" s="167"/>
      <c r="CK1413" s="167"/>
      <c r="CL1413" s="167"/>
      <c r="CM1413" s="167"/>
      <c r="CN1413" s="167"/>
    </row>
    <row r="1414" spans="4:142" ht="14.25" customHeight="1" x14ac:dyDescent="0.35">
      <c r="D1414" s="168" t="s">
        <v>1399</v>
      </c>
      <c r="E1414" s="168"/>
      <c r="F1414" s="168"/>
      <c r="G1414" s="168"/>
      <c r="H1414" s="168"/>
      <c r="I1414" s="168"/>
      <c r="J1414" s="168"/>
      <c r="K1414" s="168"/>
      <c r="L1414" s="168"/>
      <c r="M1414" s="168"/>
      <c r="N1414" s="168"/>
      <c r="O1414" s="168"/>
      <c r="P1414" s="168"/>
      <c r="Q1414" s="168"/>
      <c r="R1414" s="173"/>
      <c r="S1414" s="173"/>
      <c r="T1414" s="173"/>
      <c r="U1414" s="173"/>
      <c r="V1414" s="169" t="s">
        <v>389</v>
      </c>
      <c r="W1414" s="169"/>
      <c r="X1414" s="169"/>
      <c r="Y1414" s="169"/>
      <c r="Z1414" s="166">
        <v>26</v>
      </c>
      <c r="AA1414" s="166"/>
      <c r="AB1414" s="166"/>
      <c r="AC1414" s="166"/>
      <c r="AD1414" s="166">
        <v>169</v>
      </c>
      <c r="AE1414" s="166"/>
      <c r="AF1414" s="166"/>
      <c r="AG1414" s="166">
        <v>181</v>
      </c>
      <c r="AH1414" s="166"/>
      <c r="AI1414" s="166"/>
      <c r="AJ1414" s="166">
        <v>32</v>
      </c>
      <c r="AK1414" s="166"/>
      <c r="AL1414" s="166"/>
      <c r="AM1414" s="167" t="s">
        <v>389</v>
      </c>
      <c r="AN1414" s="167"/>
      <c r="AO1414" s="167"/>
      <c r="AP1414" s="167"/>
      <c r="AQ1414" s="167"/>
      <c r="AR1414" s="167"/>
      <c r="AS1414" s="167"/>
      <c r="AT1414" s="167"/>
      <c r="AV1414" s="170" t="s">
        <v>1411</v>
      </c>
      <c r="AW1414" s="171"/>
      <c r="AX1414" s="171"/>
      <c r="AY1414" s="171"/>
      <c r="AZ1414" s="171"/>
      <c r="BA1414" s="171"/>
      <c r="BB1414" s="171"/>
      <c r="BC1414" s="171"/>
      <c r="BD1414" s="171"/>
      <c r="BE1414" s="171"/>
      <c r="BF1414" s="171"/>
      <c r="BG1414" s="171"/>
      <c r="BH1414" s="171"/>
      <c r="BI1414" s="171"/>
      <c r="BJ1414" s="171"/>
      <c r="BK1414" s="172"/>
      <c r="BL1414" s="169" t="s">
        <v>389</v>
      </c>
      <c r="BM1414" s="169"/>
      <c r="BN1414" s="169"/>
      <c r="BO1414" s="169"/>
      <c r="BP1414" s="167"/>
      <c r="BQ1414" s="167"/>
      <c r="BR1414" s="167"/>
      <c r="BS1414" s="167"/>
      <c r="BT1414" s="166">
        <v>87</v>
      </c>
      <c r="BU1414" s="166"/>
      <c r="BV1414" s="166"/>
      <c r="BW1414" s="166"/>
      <c r="BX1414" s="166">
        <v>248</v>
      </c>
      <c r="BY1414" s="166"/>
      <c r="BZ1414" s="166"/>
      <c r="CA1414" s="166">
        <v>126</v>
      </c>
      <c r="CB1414" s="166"/>
      <c r="CC1414" s="166"/>
      <c r="CD1414" s="166">
        <v>46</v>
      </c>
      <c r="CE1414" s="166"/>
      <c r="CF1414" s="166"/>
      <c r="CG1414" s="167" t="s">
        <v>389</v>
      </c>
      <c r="CH1414" s="167"/>
      <c r="CI1414" s="167"/>
      <c r="CJ1414" s="167"/>
      <c r="CK1414" s="167"/>
      <c r="CL1414" s="167"/>
      <c r="CM1414" s="167"/>
      <c r="CN1414" s="167"/>
      <c r="EH1414" s="150" t="s">
        <v>382</v>
      </c>
      <c r="EI1414" s="150" t="s">
        <v>394</v>
      </c>
      <c r="EJ1414" s="150" t="s">
        <v>186</v>
      </c>
      <c r="EK1414" s="150" t="s">
        <v>127</v>
      </c>
      <c r="EL1414" s="150" t="s">
        <v>124</v>
      </c>
    </row>
    <row r="1415" spans="4:142" ht="14.25" customHeight="1" x14ac:dyDescent="0.35">
      <c r="D1415" s="168" t="s">
        <v>1400</v>
      </c>
      <c r="E1415" s="168"/>
      <c r="F1415" s="168"/>
      <c r="G1415" s="168"/>
      <c r="H1415" s="168"/>
      <c r="I1415" s="168"/>
      <c r="J1415" s="168"/>
      <c r="K1415" s="168"/>
      <c r="L1415" s="168"/>
      <c r="M1415" s="168"/>
      <c r="N1415" s="168"/>
      <c r="O1415" s="168"/>
      <c r="P1415" s="168"/>
      <c r="Q1415" s="168"/>
      <c r="R1415" s="173"/>
      <c r="S1415" s="173"/>
      <c r="T1415" s="173"/>
      <c r="U1415" s="173"/>
      <c r="V1415" s="169" t="s">
        <v>389</v>
      </c>
      <c r="W1415" s="169"/>
      <c r="X1415" s="169"/>
      <c r="Y1415" s="169"/>
      <c r="Z1415" s="166">
        <v>111</v>
      </c>
      <c r="AA1415" s="166"/>
      <c r="AB1415" s="166"/>
      <c r="AC1415" s="166"/>
      <c r="AD1415" s="166">
        <v>606</v>
      </c>
      <c r="AE1415" s="166"/>
      <c r="AF1415" s="166"/>
      <c r="AG1415" s="166">
        <v>628</v>
      </c>
      <c r="AH1415" s="166"/>
      <c r="AI1415" s="166"/>
      <c r="AJ1415" s="166">
        <v>360</v>
      </c>
      <c r="AK1415" s="166"/>
      <c r="AL1415" s="166"/>
      <c r="AM1415" s="167" t="s">
        <v>389</v>
      </c>
      <c r="AN1415" s="167"/>
      <c r="AO1415" s="167"/>
      <c r="AP1415" s="167"/>
      <c r="AQ1415" s="167"/>
      <c r="AR1415" s="167"/>
      <c r="AS1415" s="167"/>
      <c r="AT1415" s="167"/>
      <c r="AV1415" s="170" t="s">
        <v>1391</v>
      </c>
      <c r="AW1415" s="171"/>
      <c r="AX1415" s="171"/>
      <c r="AY1415" s="171"/>
      <c r="AZ1415" s="171"/>
      <c r="BA1415" s="171"/>
      <c r="BB1415" s="171"/>
      <c r="BC1415" s="171"/>
      <c r="BD1415" s="171"/>
      <c r="BE1415" s="171"/>
      <c r="BF1415" s="171"/>
      <c r="BG1415" s="171"/>
      <c r="BH1415" s="171"/>
      <c r="BI1415" s="171"/>
      <c r="BJ1415" s="171"/>
      <c r="BK1415" s="172"/>
      <c r="BL1415" s="169" t="s">
        <v>389</v>
      </c>
      <c r="BM1415" s="169"/>
      <c r="BN1415" s="169"/>
      <c r="BO1415" s="169"/>
      <c r="BP1415" s="167"/>
      <c r="BQ1415" s="167"/>
      <c r="BR1415" s="167"/>
      <c r="BS1415" s="167"/>
      <c r="BT1415" s="166">
        <v>85</v>
      </c>
      <c r="BU1415" s="166"/>
      <c r="BV1415" s="166"/>
      <c r="BW1415" s="166"/>
      <c r="BX1415" s="166">
        <v>348</v>
      </c>
      <c r="BY1415" s="166"/>
      <c r="BZ1415" s="166"/>
      <c r="CA1415" s="166">
        <v>146</v>
      </c>
      <c r="CB1415" s="166"/>
      <c r="CC1415" s="166"/>
      <c r="CD1415" s="166">
        <v>68</v>
      </c>
      <c r="CE1415" s="166"/>
      <c r="CF1415" s="166"/>
      <c r="CG1415" s="167" t="s">
        <v>389</v>
      </c>
      <c r="CH1415" s="167"/>
      <c r="CI1415" s="167"/>
      <c r="CJ1415" s="167"/>
      <c r="CK1415" s="167"/>
      <c r="CL1415" s="167"/>
      <c r="CM1415" s="167"/>
      <c r="CN1415" s="167"/>
      <c r="EH1415" s="141">
        <f>+BL1426</f>
        <v>37</v>
      </c>
      <c r="EI1415" s="141">
        <f>+BP1426</f>
        <v>30</v>
      </c>
      <c r="EJ1415" s="141">
        <f>+CG1426</f>
        <v>62</v>
      </c>
      <c r="EK1415" s="141">
        <f>+CK1426</f>
        <v>4</v>
      </c>
      <c r="EL1415" s="141">
        <f>+EH1415+EI1415</f>
        <v>67</v>
      </c>
    </row>
    <row r="1416" spans="4:142" ht="14.25" customHeight="1" x14ac:dyDescent="0.35">
      <c r="D1416" s="168" t="s">
        <v>1365</v>
      </c>
      <c r="E1416" s="168"/>
      <c r="F1416" s="168"/>
      <c r="G1416" s="168"/>
      <c r="H1416" s="168"/>
      <c r="I1416" s="168"/>
      <c r="J1416" s="168"/>
      <c r="K1416" s="168"/>
      <c r="L1416" s="168"/>
      <c r="M1416" s="168"/>
      <c r="N1416" s="168"/>
      <c r="O1416" s="168"/>
      <c r="P1416" s="168"/>
      <c r="Q1416" s="168"/>
      <c r="R1416" s="173"/>
      <c r="S1416" s="173"/>
      <c r="T1416" s="173"/>
      <c r="U1416" s="173"/>
      <c r="V1416" s="169" t="s">
        <v>389</v>
      </c>
      <c r="W1416" s="169"/>
      <c r="X1416" s="169"/>
      <c r="Y1416" s="169"/>
      <c r="Z1416" s="166">
        <v>95</v>
      </c>
      <c r="AA1416" s="166"/>
      <c r="AB1416" s="166"/>
      <c r="AC1416" s="166"/>
      <c r="AD1416" s="166">
        <v>709</v>
      </c>
      <c r="AE1416" s="166"/>
      <c r="AF1416" s="166"/>
      <c r="AG1416" s="166">
        <v>659</v>
      </c>
      <c r="AH1416" s="166"/>
      <c r="AI1416" s="166"/>
      <c r="AJ1416" s="166">
        <v>322</v>
      </c>
      <c r="AK1416" s="166"/>
      <c r="AL1416" s="166"/>
      <c r="AM1416" s="167" t="s">
        <v>389</v>
      </c>
      <c r="AN1416" s="167"/>
      <c r="AO1416" s="167"/>
      <c r="AP1416" s="167"/>
      <c r="AQ1416" s="167"/>
      <c r="AR1416" s="167"/>
      <c r="AS1416" s="167"/>
      <c r="AT1416" s="167"/>
      <c r="AV1416" s="170" t="s">
        <v>1392</v>
      </c>
      <c r="AW1416" s="171"/>
      <c r="AX1416" s="171"/>
      <c r="AY1416" s="171"/>
      <c r="AZ1416" s="171"/>
      <c r="BA1416" s="171"/>
      <c r="BB1416" s="171"/>
      <c r="BC1416" s="171"/>
      <c r="BD1416" s="171"/>
      <c r="BE1416" s="171"/>
      <c r="BF1416" s="171"/>
      <c r="BG1416" s="171"/>
      <c r="BH1416" s="171"/>
      <c r="BI1416" s="171"/>
      <c r="BJ1416" s="171"/>
      <c r="BK1416" s="172"/>
      <c r="BL1416" s="169" t="s">
        <v>389</v>
      </c>
      <c r="BM1416" s="169"/>
      <c r="BN1416" s="169"/>
      <c r="BO1416" s="169"/>
      <c r="BP1416" s="167"/>
      <c r="BQ1416" s="167"/>
      <c r="BR1416" s="167"/>
      <c r="BS1416" s="167"/>
      <c r="BT1416" s="166">
        <v>39</v>
      </c>
      <c r="BU1416" s="166"/>
      <c r="BV1416" s="166"/>
      <c r="BW1416" s="166"/>
      <c r="BX1416" s="166">
        <v>91</v>
      </c>
      <c r="BY1416" s="166"/>
      <c r="BZ1416" s="166"/>
      <c r="CA1416" s="166">
        <v>0</v>
      </c>
      <c r="CB1416" s="166"/>
      <c r="CC1416" s="166"/>
      <c r="CD1416" s="166">
        <v>0</v>
      </c>
      <c r="CE1416" s="166"/>
      <c r="CF1416" s="166"/>
      <c r="CG1416" s="167" t="s">
        <v>389</v>
      </c>
      <c r="CH1416" s="167"/>
      <c r="CI1416" s="167"/>
      <c r="CJ1416" s="167"/>
      <c r="CK1416" s="167"/>
      <c r="CL1416" s="167"/>
      <c r="CM1416" s="167"/>
      <c r="CN1416" s="167"/>
      <c r="EH1416" s="654">
        <f>+EH1415/$EL$1415</f>
        <v>0.55223880597014929</v>
      </c>
      <c r="EI1416" s="654">
        <f>+EI1415/$EL$1415</f>
        <v>0.44776119402985076</v>
      </c>
      <c r="EJ1416" s="654">
        <f>+EJ1415/$EL$1415</f>
        <v>0.92537313432835822</v>
      </c>
      <c r="EK1416" s="654">
        <f>+EK1415/$EL$1415</f>
        <v>5.9701492537313432E-2</v>
      </c>
      <c r="EL1416" s="150"/>
    </row>
    <row r="1417" spans="4:142" ht="14.25" customHeight="1" x14ac:dyDescent="0.35">
      <c r="D1417" s="168" t="s">
        <v>1376</v>
      </c>
      <c r="E1417" s="168"/>
      <c r="F1417" s="168"/>
      <c r="G1417" s="168"/>
      <c r="H1417" s="168"/>
      <c r="I1417" s="168"/>
      <c r="J1417" s="168"/>
      <c r="K1417" s="168"/>
      <c r="L1417" s="168"/>
      <c r="M1417" s="168"/>
      <c r="N1417" s="168"/>
      <c r="O1417" s="168"/>
      <c r="P1417" s="168"/>
      <c r="Q1417" s="168"/>
      <c r="R1417" s="173"/>
      <c r="S1417" s="173"/>
      <c r="T1417" s="173"/>
      <c r="U1417" s="173"/>
      <c r="V1417" s="169" t="s">
        <v>389</v>
      </c>
      <c r="W1417" s="169"/>
      <c r="X1417" s="169"/>
      <c r="Y1417" s="169"/>
      <c r="Z1417" s="166">
        <v>58</v>
      </c>
      <c r="AA1417" s="166"/>
      <c r="AB1417" s="166"/>
      <c r="AC1417" s="166"/>
      <c r="AD1417" s="166">
        <v>326</v>
      </c>
      <c r="AE1417" s="166"/>
      <c r="AF1417" s="166"/>
      <c r="AG1417" s="166">
        <v>426</v>
      </c>
      <c r="AH1417" s="166"/>
      <c r="AI1417" s="166"/>
      <c r="AJ1417" s="166">
        <v>215</v>
      </c>
      <c r="AK1417" s="166"/>
      <c r="AL1417" s="166"/>
      <c r="AM1417" s="167" t="s">
        <v>389</v>
      </c>
      <c r="AN1417" s="167"/>
      <c r="AO1417" s="167"/>
      <c r="AP1417" s="167"/>
      <c r="AQ1417" s="167"/>
      <c r="AR1417" s="167"/>
      <c r="AS1417" s="167"/>
      <c r="AT1417" s="167"/>
      <c r="AV1417" s="170" t="s">
        <v>1412</v>
      </c>
      <c r="AW1417" s="171"/>
      <c r="AX1417" s="171"/>
      <c r="AY1417" s="171"/>
      <c r="AZ1417" s="171"/>
      <c r="BA1417" s="171"/>
      <c r="BB1417" s="171"/>
      <c r="BC1417" s="171"/>
      <c r="BD1417" s="171"/>
      <c r="BE1417" s="171"/>
      <c r="BF1417" s="171"/>
      <c r="BG1417" s="171"/>
      <c r="BH1417" s="171"/>
      <c r="BI1417" s="171"/>
      <c r="BJ1417" s="171"/>
      <c r="BK1417" s="172"/>
      <c r="BL1417" s="169" t="s">
        <v>389</v>
      </c>
      <c r="BM1417" s="169"/>
      <c r="BN1417" s="169"/>
      <c r="BO1417" s="169"/>
      <c r="BP1417" s="167"/>
      <c r="BQ1417" s="167"/>
      <c r="BR1417" s="167"/>
      <c r="BS1417" s="167"/>
      <c r="BT1417" s="166">
        <v>6</v>
      </c>
      <c r="BU1417" s="166"/>
      <c r="BV1417" s="166"/>
      <c r="BW1417" s="166"/>
      <c r="BX1417" s="166">
        <v>109</v>
      </c>
      <c r="BY1417" s="166"/>
      <c r="BZ1417" s="166"/>
      <c r="CA1417" s="166">
        <v>111</v>
      </c>
      <c r="CB1417" s="166"/>
      <c r="CC1417" s="166"/>
      <c r="CD1417" s="166">
        <v>40</v>
      </c>
      <c r="CE1417" s="166"/>
      <c r="CF1417" s="166"/>
      <c r="CG1417" s="167" t="s">
        <v>389</v>
      </c>
      <c r="CH1417" s="167"/>
      <c r="CI1417" s="167"/>
      <c r="CJ1417" s="167"/>
      <c r="CK1417" s="167"/>
      <c r="CL1417" s="167"/>
      <c r="CM1417" s="167"/>
      <c r="CN1417" s="167"/>
    </row>
    <row r="1418" spans="4:142" ht="14.25" customHeight="1" x14ac:dyDescent="0.35">
      <c r="D1418" s="168" t="s">
        <v>1362</v>
      </c>
      <c r="E1418" s="168"/>
      <c r="F1418" s="168"/>
      <c r="G1418" s="168"/>
      <c r="H1418" s="168"/>
      <c r="I1418" s="168"/>
      <c r="J1418" s="168"/>
      <c r="K1418" s="168"/>
      <c r="L1418" s="168"/>
      <c r="M1418" s="168"/>
      <c r="N1418" s="168"/>
      <c r="O1418" s="168"/>
      <c r="P1418" s="168"/>
      <c r="Q1418" s="168"/>
      <c r="R1418" s="173"/>
      <c r="S1418" s="173"/>
      <c r="T1418" s="173"/>
      <c r="U1418" s="173"/>
      <c r="V1418" s="169" t="s">
        <v>389</v>
      </c>
      <c r="W1418" s="169"/>
      <c r="X1418" s="169"/>
      <c r="Y1418" s="169"/>
      <c r="Z1418" s="166">
        <v>101</v>
      </c>
      <c r="AA1418" s="166"/>
      <c r="AB1418" s="166"/>
      <c r="AC1418" s="166"/>
      <c r="AD1418" s="166">
        <v>672</v>
      </c>
      <c r="AE1418" s="166"/>
      <c r="AF1418" s="166"/>
      <c r="AG1418" s="166">
        <v>805</v>
      </c>
      <c r="AH1418" s="166"/>
      <c r="AI1418" s="166"/>
      <c r="AJ1418" s="166">
        <v>361</v>
      </c>
      <c r="AK1418" s="166"/>
      <c r="AL1418" s="166"/>
      <c r="AM1418" s="167" t="s">
        <v>389</v>
      </c>
      <c r="AN1418" s="167"/>
      <c r="AO1418" s="167"/>
      <c r="AP1418" s="167"/>
      <c r="AQ1418" s="167"/>
      <c r="AR1418" s="167"/>
      <c r="AS1418" s="167"/>
      <c r="AT1418" s="167"/>
      <c r="AV1418" s="170" t="s">
        <v>1393</v>
      </c>
      <c r="AW1418" s="171"/>
      <c r="AX1418" s="171"/>
      <c r="AY1418" s="171"/>
      <c r="AZ1418" s="171"/>
      <c r="BA1418" s="171"/>
      <c r="BB1418" s="171"/>
      <c r="BC1418" s="171"/>
      <c r="BD1418" s="171"/>
      <c r="BE1418" s="171"/>
      <c r="BF1418" s="171"/>
      <c r="BG1418" s="171"/>
      <c r="BH1418" s="171"/>
      <c r="BI1418" s="171"/>
      <c r="BJ1418" s="171"/>
      <c r="BK1418" s="172"/>
      <c r="BL1418" s="169" t="s">
        <v>389</v>
      </c>
      <c r="BM1418" s="169"/>
      <c r="BN1418" s="169"/>
      <c r="BO1418" s="169"/>
      <c r="BP1418" s="167"/>
      <c r="BQ1418" s="167"/>
      <c r="BR1418" s="167"/>
      <c r="BS1418" s="167"/>
      <c r="BT1418" s="166">
        <v>48</v>
      </c>
      <c r="BU1418" s="166"/>
      <c r="BV1418" s="166"/>
      <c r="BW1418" s="166"/>
      <c r="BX1418" s="166">
        <v>62</v>
      </c>
      <c r="BY1418" s="166"/>
      <c r="BZ1418" s="166"/>
      <c r="CA1418" s="166">
        <v>0</v>
      </c>
      <c r="CB1418" s="166"/>
      <c r="CC1418" s="166"/>
      <c r="CD1418" s="166">
        <v>0</v>
      </c>
      <c r="CE1418" s="166"/>
      <c r="CF1418" s="166"/>
      <c r="CG1418" s="167" t="s">
        <v>389</v>
      </c>
      <c r="CH1418" s="167"/>
      <c r="CI1418" s="167"/>
      <c r="CJ1418" s="167"/>
      <c r="CK1418" s="167"/>
      <c r="CL1418" s="167"/>
      <c r="CM1418" s="167"/>
      <c r="CN1418" s="167"/>
    </row>
    <row r="1419" spans="4:142" ht="14.25" customHeight="1" x14ac:dyDescent="0.35">
      <c r="D1419" s="168" t="s">
        <v>800</v>
      </c>
      <c r="E1419" s="168"/>
      <c r="F1419" s="168"/>
      <c r="G1419" s="168"/>
      <c r="H1419" s="168"/>
      <c r="I1419" s="168"/>
      <c r="J1419" s="168"/>
      <c r="K1419" s="168"/>
      <c r="L1419" s="168"/>
      <c r="M1419" s="168"/>
      <c r="N1419" s="168"/>
      <c r="O1419" s="168"/>
      <c r="P1419" s="168"/>
      <c r="Q1419" s="168"/>
      <c r="R1419" s="173"/>
      <c r="S1419" s="173"/>
      <c r="T1419" s="173"/>
      <c r="U1419" s="173"/>
      <c r="V1419" s="169" t="s">
        <v>389</v>
      </c>
      <c r="W1419" s="169"/>
      <c r="X1419" s="169"/>
      <c r="Y1419" s="169"/>
      <c r="Z1419" s="166">
        <v>44</v>
      </c>
      <c r="AA1419" s="166"/>
      <c r="AB1419" s="166"/>
      <c r="AC1419" s="166"/>
      <c r="AD1419" s="166">
        <v>223</v>
      </c>
      <c r="AE1419" s="166"/>
      <c r="AF1419" s="166"/>
      <c r="AG1419" s="166">
        <v>235</v>
      </c>
      <c r="AH1419" s="166"/>
      <c r="AI1419" s="166"/>
      <c r="AJ1419" s="166">
        <v>0</v>
      </c>
      <c r="AK1419" s="166"/>
      <c r="AL1419" s="166"/>
      <c r="AM1419" s="167" t="s">
        <v>389</v>
      </c>
      <c r="AN1419" s="167"/>
      <c r="AO1419" s="167"/>
      <c r="AP1419" s="167"/>
      <c r="AQ1419" s="167"/>
      <c r="AR1419" s="167"/>
      <c r="AS1419" s="167"/>
      <c r="AT1419" s="167"/>
      <c r="AV1419" s="170" t="s">
        <v>2198</v>
      </c>
      <c r="AW1419" s="171"/>
      <c r="AX1419" s="171"/>
      <c r="AY1419" s="171"/>
      <c r="AZ1419" s="171"/>
      <c r="BA1419" s="171"/>
      <c r="BB1419" s="171"/>
      <c r="BC1419" s="171"/>
      <c r="BD1419" s="171"/>
      <c r="BE1419" s="171"/>
      <c r="BF1419" s="171"/>
      <c r="BG1419" s="171"/>
      <c r="BH1419" s="171"/>
      <c r="BI1419" s="171"/>
      <c r="BJ1419" s="171"/>
      <c r="BK1419" s="172"/>
      <c r="BL1419" s="169" t="s">
        <v>389</v>
      </c>
      <c r="BM1419" s="169"/>
      <c r="BN1419" s="169"/>
      <c r="BO1419" s="169"/>
      <c r="BP1419" s="167"/>
      <c r="BQ1419" s="167"/>
      <c r="BR1419" s="167"/>
      <c r="BS1419" s="167"/>
      <c r="BT1419" s="166">
        <v>37</v>
      </c>
      <c r="BU1419" s="166"/>
      <c r="BV1419" s="166"/>
      <c r="BW1419" s="166"/>
      <c r="BX1419" s="166">
        <v>158</v>
      </c>
      <c r="BY1419" s="166"/>
      <c r="BZ1419" s="166"/>
      <c r="CA1419" s="166">
        <v>0</v>
      </c>
      <c r="CB1419" s="166"/>
      <c r="CC1419" s="166"/>
      <c r="CD1419" s="166">
        <v>0</v>
      </c>
      <c r="CE1419" s="166"/>
      <c r="CF1419" s="166"/>
      <c r="CG1419" s="167" t="s">
        <v>389</v>
      </c>
      <c r="CH1419" s="167"/>
      <c r="CI1419" s="167"/>
      <c r="CJ1419" s="167"/>
      <c r="CK1419" s="167"/>
      <c r="CL1419" s="167"/>
      <c r="CM1419" s="167"/>
      <c r="CN1419" s="167"/>
    </row>
    <row r="1420" spans="4:142" ht="14.25" customHeight="1" x14ac:dyDescent="0.35">
      <c r="D1420" s="168" t="s">
        <v>1377</v>
      </c>
      <c r="E1420" s="168"/>
      <c r="F1420" s="168"/>
      <c r="G1420" s="168"/>
      <c r="H1420" s="168"/>
      <c r="I1420" s="168"/>
      <c r="J1420" s="168"/>
      <c r="K1420" s="168"/>
      <c r="L1420" s="168"/>
      <c r="M1420" s="168"/>
      <c r="N1420" s="168"/>
      <c r="O1420" s="168"/>
      <c r="P1420" s="168"/>
      <c r="Q1420" s="168"/>
      <c r="R1420" s="173" t="s">
        <v>389</v>
      </c>
      <c r="S1420" s="173"/>
      <c r="T1420" s="173"/>
      <c r="U1420" s="173"/>
      <c r="V1420" s="169"/>
      <c r="W1420" s="169"/>
      <c r="X1420" s="169"/>
      <c r="Y1420" s="169"/>
      <c r="Z1420" s="166">
        <v>99</v>
      </c>
      <c r="AA1420" s="166"/>
      <c r="AB1420" s="166"/>
      <c r="AC1420" s="166"/>
      <c r="AD1420" s="166">
        <v>145</v>
      </c>
      <c r="AE1420" s="166"/>
      <c r="AF1420" s="166"/>
      <c r="AG1420" s="166">
        <v>0</v>
      </c>
      <c r="AH1420" s="166"/>
      <c r="AI1420" s="166"/>
      <c r="AJ1420" s="166">
        <v>0</v>
      </c>
      <c r="AK1420" s="166"/>
      <c r="AL1420" s="166"/>
      <c r="AM1420" s="167" t="s">
        <v>389</v>
      </c>
      <c r="AN1420" s="167"/>
      <c r="AO1420" s="167"/>
      <c r="AP1420" s="167"/>
      <c r="AQ1420" s="167"/>
      <c r="AR1420" s="167"/>
      <c r="AS1420" s="167"/>
      <c r="AT1420" s="167"/>
      <c r="AV1420" s="170"/>
      <c r="AW1420" s="171"/>
      <c r="AX1420" s="171"/>
      <c r="AY1420" s="171"/>
      <c r="AZ1420" s="171"/>
      <c r="BA1420" s="171"/>
      <c r="BB1420" s="171"/>
      <c r="BC1420" s="171"/>
      <c r="BD1420" s="171"/>
      <c r="BE1420" s="171"/>
      <c r="BF1420" s="171"/>
      <c r="BG1420" s="171"/>
      <c r="BH1420" s="171"/>
      <c r="BI1420" s="171"/>
      <c r="BJ1420" s="171"/>
      <c r="BK1420" s="172"/>
      <c r="BL1420" s="169" t="s">
        <v>389</v>
      </c>
      <c r="BM1420" s="169"/>
      <c r="BN1420" s="169"/>
      <c r="BO1420" s="169"/>
      <c r="BP1420" s="167"/>
      <c r="BQ1420" s="167"/>
      <c r="BR1420" s="167"/>
      <c r="BS1420" s="167"/>
      <c r="BT1420" s="166"/>
      <c r="BU1420" s="166"/>
      <c r="BV1420" s="166"/>
      <c r="BW1420" s="166"/>
      <c r="BX1420" s="166"/>
      <c r="BY1420" s="166"/>
      <c r="BZ1420" s="166"/>
      <c r="CA1420" s="166"/>
      <c r="CB1420" s="166"/>
      <c r="CC1420" s="166"/>
      <c r="CD1420" s="166"/>
      <c r="CE1420" s="166"/>
      <c r="CF1420" s="166"/>
      <c r="CG1420" s="167" t="s">
        <v>389</v>
      </c>
      <c r="CH1420" s="167"/>
      <c r="CI1420" s="167"/>
      <c r="CJ1420" s="167"/>
      <c r="CK1420" s="167"/>
      <c r="CL1420" s="167"/>
      <c r="CM1420" s="167"/>
      <c r="CN1420" s="167"/>
    </row>
    <row r="1421" spans="4:142" ht="14.25" customHeight="1" x14ac:dyDescent="0.35">
      <c r="D1421" s="168" t="s">
        <v>1378</v>
      </c>
      <c r="E1421" s="168"/>
      <c r="F1421" s="168"/>
      <c r="G1421" s="168"/>
      <c r="H1421" s="168"/>
      <c r="I1421" s="168"/>
      <c r="J1421" s="168"/>
      <c r="K1421" s="168"/>
      <c r="L1421" s="168"/>
      <c r="M1421" s="168"/>
      <c r="N1421" s="168"/>
      <c r="O1421" s="168"/>
      <c r="P1421" s="168"/>
      <c r="Q1421" s="168"/>
      <c r="R1421" s="173" t="s">
        <v>389</v>
      </c>
      <c r="S1421" s="173"/>
      <c r="T1421" s="173"/>
      <c r="U1421" s="173"/>
      <c r="V1421" s="169"/>
      <c r="W1421" s="169"/>
      <c r="X1421" s="169"/>
      <c r="Y1421" s="169"/>
      <c r="Z1421" s="166">
        <v>35</v>
      </c>
      <c r="AA1421" s="166"/>
      <c r="AB1421" s="166"/>
      <c r="AC1421" s="166"/>
      <c r="AD1421" s="166">
        <v>158</v>
      </c>
      <c r="AE1421" s="166"/>
      <c r="AF1421" s="166"/>
      <c r="AG1421" s="166">
        <v>151</v>
      </c>
      <c r="AH1421" s="166"/>
      <c r="AI1421" s="166"/>
      <c r="AJ1421" s="166">
        <v>61</v>
      </c>
      <c r="AK1421" s="166"/>
      <c r="AL1421" s="166"/>
      <c r="AM1421" s="167" t="s">
        <v>389</v>
      </c>
      <c r="AN1421" s="167"/>
      <c r="AO1421" s="167"/>
      <c r="AP1421" s="167"/>
      <c r="AQ1421" s="167"/>
      <c r="AR1421" s="167"/>
      <c r="AS1421" s="167"/>
      <c r="AT1421" s="167"/>
      <c r="AV1421" s="170"/>
      <c r="AW1421" s="171"/>
      <c r="AX1421" s="171"/>
      <c r="AY1421" s="171"/>
      <c r="AZ1421" s="171"/>
      <c r="BA1421" s="171"/>
      <c r="BB1421" s="171"/>
      <c r="BC1421" s="171"/>
      <c r="BD1421" s="171"/>
      <c r="BE1421" s="171"/>
      <c r="BF1421" s="171"/>
      <c r="BG1421" s="171"/>
      <c r="BH1421" s="171"/>
      <c r="BI1421" s="171"/>
      <c r="BJ1421" s="171"/>
      <c r="BK1421" s="172"/>
      <c r="BL1421" s="169" t="s">
        <v>389</v>
      </c>
      <c r="BM1421" s="169"/>
      <c r="BN1421" s="169"/>
      <c r="BO1421" s="169"/>
      <c r="BP1421" s="167"/>
      <c r="BQ1421" s="167"/>
      <c r="BR1421" s="167"/>
      <c r="BS1421" s="167"/>
      <c r="BT1421" s="166"/>
      <c r="BU1421" s="166"/>
      <c r="BV1421" s="166"/>
      <c r="BW1421" s="166"/>
      <c r="BX1421" s="166"/>
      <c r="BY1421" s="166"/>
      <c r="BZ1421" s="166"/>
      <c r="CA1421" s="166"/>
      <c r="CB1421" s="166"/>
      <c r="CC1421" s="166"/>
      <c r="CD1421" s="166"/>
      <c r="CE1421" s="166"/>
      <c r="CF1421" s="166"/>
      <c r="CG1421" s="167" t="s">
        <v>389</v>
      </c>
      <c r="CH1421" s="167"/>
      <c r="CI1421" s="167"/>
      <c r="CJ1421" s="167"/>
      <c r="CK1421" s="167"/>
      <c r="CL1421" s="167"/>
      <c r="CM1421" s="167"/>
      <c r="CN1421" s="167"/>
    </row>
    <row r="1422" spans="4:142" ht="14.25" customHeight="1" x14ac:dyDescent="0.35">
      <c r="D1422" s="168" t="s">
        <v>1401</v>
      </c>
      <c r="E1422" s="168"/>
      <c r="F1422" s="168"/>
      <c r="G1422" s="168"/>
      <c r="H1422" s="168"/>
      <c r="I1422" s="168"/>
      <c r="J1422" s="168"/>
      <c r="K1422" s="168"/>
      <c r="L1422" s="168"/>
      <c r="M1422" s="168"/>
      <c r="N1422" s="168"/>
      <c r="O1422" s="168"/>
      <c r="P1422" s="168"/>
      <c r="Q1422" s="168"/>
      <c r="R1422" s="173" t="s">
        <v>389</v>
      </c>
      <c r="S1422" s="173"/>
      <c r="T1422" s="173"/>
      <c r="U1422" s="173"/>
      <c r="V1422" s="169"/>
      <c r="W1422" s="169"/>
      <c r="X1422" s="169"/>
      <c r="Y1422" s="169"/>
      <c r="Z1422" s="166">
        <v>102</v>
      </c>
      <c r="AA1422" s="166"/>
      <c r="AB1422" s="166"/>
      <c r="AC1422" s="166"/>
      <c r="AD1422" s="166">
        <v>0</v>
      </c>
      <c r="AE1422" s="166"/>
      <c r="AF1422" s="166"/>
      <c r="AG1422" s="166">
        <v>0</v>
      </c>
      <c r="AH1422" s="166"/>
      <c r="AI1422" s="166"/>
      <c r="AJ1422" s="166">
        <v>0</v>
      </c>
      <c r="AK1422" s="166"/>
      <c r="AL1422" s="166"/>
      <c r="AM1422" s="167" t="s">
        <v>389</v>
      </c>
      <c r="AN1422" s="167"/>
      <c r="AO1422" s="167"/>
      <c r="AP1422" s="167"/>
      <c r="AQ1422" s="167"/>
      <c r="AR1422" s="167"/>
      <c r="AS1422" s="167"/>
      <c r="AT1422" s="167"/>
      <c r="AV1422" s="170"/>
      <c r="AW1422" s="171"/>
      <c r="AX1422" s="171"/>
      <c r="AY1422" s="171"/>
      <c r="AZ1422" s="171"/>
      <c r="BA1422" s="171"/>
      <c r="BB1422" s="171"/>
      <c r="BC1422" s="171"/>
      <c r="BD1422" s="171"/>
      <c r="BE1422" s="171"/>
      <c r="BF1422" s="171"/>
      <c r="BG1422" s="171"/>
      <c r="BH1422" s="171"/>
      <c r="BI1422" s="171"/>
      <c r="BJ1422" s="171"/>
      <c r="BK1422" s="172"/>
      <c r="BL1422" s="169"/>
      <c r="BM1422" s="169"/>
      <c r="BN1422" s="169"/>
      <c r="BO1422" s="169"/>
      <c r="BP1422" s="167"/>
      <c r="BQ1422" s="167"/>
      <c r="BR1422" s="167"/>
      <c r="BS1422" s="167"/>
      <c r="BT1422" s="166"/>
      <c r="BU1422" s="166"/>
      <c r="BV1422" s="166"/>
      <c r="BW1422" s="166"/>
      <c r="BX1422" s="166"/>
      <c r="BY1422" s="166"/>
      <c r="BZ1422" s="166"/>
      <c r="CA1422" s="166"/>
      <c r="CB1422" s="166"/>
      <c r="CC1422" s="166"/>
      <c r="CD1422" s="166"/>
      <c r="CE1422" s="166"/>
      <c r="CF1422" s="166"/>
      <c r="CG1422" s="167"/>
      <c r="CH1422" s="167"/>
      <c r="CI1422" s="167"/>
      <c r="CJ1422" s="167"/>
      <c r="CK1422" s="167"/>
      <c r="CL1422" s="167"/>
      <c r="CM1422" s="167"/>
      <c r="CN1422" s="167"/>
    </row>
    <row r="1423" spans="4:142" ht="14.25" customHeight="1" x14ac:dyDescent="0.35">
      <c r="D1423" s="168" t="s">
        <v>1402</v>
      </c>
      <c r="E1423" s="168"/>
      <c r="F1423" s="168"/>
      <c r="G1423" s="168"/>
      <c r="H1423" s="168"/>
      <c r="I1423" s="168"/>
      <c r="J1423" s="168"/>
      <c r="K1423" s="168"/>
      <c r="L1423" s="168"/>
      <c r="M1423" s="168"/>
      <c r="N1423" s="168"/>
      <c r="O1423" s="168"/>
      <c r="P1423" s="168"/>
      <c r="Q1423" s="168"/>
      <c r="R1423" s="173" t="s">
        <v>389</v>
      </c>
      <c r="S1423" s="173"/>
      <c r="T1423" s="173"/>
      <c r="U1423" s="173"/>
      <c r="V1423" s="169"/>
      <c r="W1423" s="169"/>
      <c r="X1423" s="169"/>
      <c r="Y1423" s="169"/>
      <c r="Z1423" s="166">
        <v>62</v>
      </c>
      <c r="AA1423" s="166"/>
      <c r="AB1423" s="166"/>
      <c r="AC1423" s="166"/>
      <c r="AD1423" s="166">
        <v>315</v>
      </c>
      <c r="AE1423" s="166"/>
      <c r="AF1423" s="166"/>
      <c r="AG1423" s="166">
        <v>283</v>
      </c>
      <c r="AH1423" s="166"/>
      <c r="AI1423" s="166"/>
      <c r="AJ1423" s="166">
        <v>123</v>
      </c>
      <c r="AK1423" s="166"/>
      <c r="AL1423" s="166"/>
      <c r="AM1423" s="167"/>
      <c r="AN1423" s="167"/>
      <c r="AO1423" s="167"/>
      <c r="AP1423" s="167"/>
      <c r="AQ1423" s="167" t="s">
        <v>389</v>
      </c>
      <c r="AR1423" s="167"/>
      <c r="AS1423" s="167"/>
      <c r="AT1423" s="167"/>
      <c r="AV1423" s="170"/>
      <c r="AW1423" s="171"/>
      <c r="AX1423" s="171"/>
      <c r="AY1423" s="171"/>
      <c r="AZ1423" s="171"/>
      <c r="BA1423" s="171"/>
      <c r="BB1423" s="171"/>
      <c r="BC1423" s="171"/>
      <c r="BD1423" s="171"/>
      <c r="BE1423" s="171"/>
      <c r="BF1423" s="171"/>
      <c r="BG1423" s="171"/>
      <c r="BH1423" s="171"/>
      <c r="BI1423" s="171"/>
      <c r="BJ1423" s="171"/>
      <c r="BK1423" s="172"/>
      <c r="BL1423" s="169"/>
      <c r="BM1423" s="169"/>
      <c r="BN1423" s="169"/>
      <c r="BO1423" s="169"/>
      <c r="BP1423" s="167"/>
      <c r="BQ1423" s="167"/>
      <c r="BR1423" s="167"/>
      <c r="BS1423" s="167"/>
      <c r="BT1423" s="166"/>
      <c r="BU1423" s="166"/>
      <c r="BV1423" s="166"/>
      <c r="BW1423" s="166"/>
      <c r="BX1423" s="166"/>
      <c r="BY1423" s="166"/>
      <c r="BZ1423" s="166"/>
      <c r="CA1423" s="166"/>
      <c r="CB1423" s="166"/>
      <c r="CC1423" s="166"/>
      <c r="CD1423" s="166"/>
      <c r="CE1423" s="166"/>
      <c r="CF1423" s="166"/>
      <c r="CG1423" s="167"/>
      <c r="CH1423" s="167"/>
      <c r="CI1423" s="167"/>
      <c r="CJ1423" s="167"/>
      <c r="CK1423" s="167"/>
      <c r="CL1423" s="167"/>
      <c r="CM1423" s="167"/>
      <c r="CN1423" s="167"/>
    </row>
    <row r="1424" spans="4:142" ht="14.25" customHeight="1" x14ac:dyDescent="0.35">
      <c r="D1424" s="168" t="s">
        <v>1379</v>
      </c>
      <c r="E1424" s="168"/>
      <c r="F1424" s="168"/>
      <c r="G1424" s="168"/>
      <c r="H1424" s="168"/>
      <c r="I1424" s="168"/>
      <c r="J1424" s="168"/>
      <c r="K1424" s="168"/>
      <c r="L1424" s="168"/>
      <c r="M1424" s="168"/>
      <c r="N1424" s="168"/>
      <c r="O1424" s="168"/>
      <c r="P1424" s="168"/>
      <c r="Q1424" s="168"/>
      <c r="R1424" s="173" t="s">
        <v>389</v>
      </c>
      <c r="S1424" s="173"/>
      <c r="T1424" s="173"/>
      <c r="U1424" s="173"/>
      <c r="V1424" s="169"/>
      <c r="W1424" s="169"/>
      <c r="X1424" s="169"/>
      <c r="Y1424" s="169"/>
      <c r="Z1424" s="166">
        <v>80</v>
      </c>
      <c r="AA1424" s="166"/>
      <c r="AB1424" s="166"/>
      <c r="AC1424" s="166"/>
      <c r="AD1424" s="166">
        <v>153</v>
      </c>
      <c r="AE1424" s="166"/>
      <c r="AF1424" s="166"/>
      <c r="AG1424" s="166">
        <v>0</v>
      </c>
      <c r="AH1424" s="166"/>
      <c r="AI1424" s="166"/>
      <c r="AJ1424" s="166">
        <v>0</v>
      </c>
      <c r="AK1424" s="166"/>
      <c r="AL1424" s="166"/>
      <c r="AM1424" s="167" t="s">
        <v>389</v>
      </c>
      <c r="AN1424" s="167"/>
      <c r="AO1424" s="167"/>
      <c r="AP1424" s="167"/>
      <c r="AQ1424" s="167"/>
      <c r="AR1424" s="167"/>
      <c r="AS1424" s="167"/>
      <c r="AT1424" s="167"/>
      <c r="AV1424" s="170"/>
      <c r="AW1424" s="171"/>
      <c r="AX1424" s="171"/>
      <c r="AY1424" s="171"/>
      <c r="AZ1424" s="171"/>
      <c r="BA1424" s="171"/>
      <c r="BB1424" s="171"/>
      <c r="BC1424" s="171"/>
      <c r="BD1424" s="171"/>
      <c r="BE1424" s="171"/>
      <c r="BF1424" s="171"/>
      <c r="BG1424" s="171"/>
      <c r="BH1424" s="171"/>
      <c r="BI1424" s="171"/>
      <c r="BJ1424" s="171"/>
      <c r="BK1424" s="172"/>
      <c r="BL1424" s="169"/>
      <c r="BM1424" s="169"/>
      <c r="BN1424" s="169"/>
      <c r="BO1424" s="169"/>
      <c r="BP1424" s="167"/>
      <c r="BQ1424" s="167"/>
      <c r="BR1424" s="167"/>
      <c r="BS1424" s="167"/>
      <c r="BT1424" s="166"/>
      <c r="BU1424" s="166"/>
      <c r="BV1424" s="166"/>
      <c r="BW1424" s="166"/>
      <c r="BX1424" s="166"/>
      <c r="BY1424" s="166"/>
      <c r="BZ1424" s="166"/>
      <c r="CA1424" s="166"/>
      <c r="CB1424" s="166"/>
      <c r="CC1424" s="166"/>
      <c r="CD1424" s="166"/>
      <c r="CE1424" s="166"/>
      <c r="CF1424" s="166"/>
      <c r="CG1424" s="167"/>
      <c r="CH1424" s="167"/>
      <c r="CI1424" s="167"/>
      <c r="CJ1424" s="167"/>
      <c r="CK1424" s="167"/>
      <c r="CL1424" s="167"/>
      <c r="CM1424" s="167"/>
      <c r="CN1424" s="167"/>
    </row>
    <row r="1425" spans="4:92" ht="14.25" customHeight="1" x14ac:dyDescent="0.35">
      <c r="D1425" s="168"/>
      <c r="E1425" s="168"/>
      <c r="F1425" s="168"/>
      <c r="G1425" s="168"/>
      <c r="H1425" s="168"/>
      <c r="I1425" s="168"/>
      <c r="J1425" s="168"/>
      <c r="K1425" s="168"/>
      <c r="L1425" s="168"/>
      <c r="M1425" s="168"/>
      <c r="N1425" s="168"/>
      <c r="O1425" s="168"/>
      <c r="P1425" s="168"/>
      <c r="Q1425" s="168"/>
      <c r="R1425" s="173"/>
      <c r="S1425" s="173"/>
      <c r="T1425" s="173"/>
      <c r="U1425" s="173"/>
      <c r="V1425" s="169"/>
      <c r="W1425" s="169"/>
      <c r="X1425" s="169"/>
      <c r="Y1425" s="169"/>
      <c r="Z1425" s="166"/>
      <c r="AA1425" s="166"/>
      <c r="AB1425" s="166"/>
      <c r="AC1425" s="166"/>
      <c r="AD1425" s="166"/>
      <c r="AE1425" s="166"/>
      <c r="AF1425" s="166"/>
      <c r="AG1425" s="166"/>
      <c r="AH1425" s="166"/>
      <c r="AI1425" s="166"/>
      <c r="AJ1425" s="166"/>
      <c r="AK1425" s="166"/>
      <c r="AL1425" s="166"/>
      <c r="AM1425" s="167"/>
      <c r="AN1425" s="167"/>
      <c r="AO1425" s="167"/>
      <c r="AP1425" s="167"/>
      <c r="AQ1425" s="167"/>
      <c r="AR1425" s="167"/>
      <c r="AS1425" s="167"/>
      <c r="AT1425" s="167"/>
      <c r="AV1425" s="170"/>
      <c r="AW1425" s="171"/>
      <c r="AX1425" s="171"/>
      <c r="AY1425" s="171"/>
      <c r="AZ1425" s="171"/>
      <c r="BA1425" s="171"/>
      <c r="BB1425" s="171"/>
      <c r="BC1425" s="171"/>
      <c r="BD1425" s="171"/>
      <c r="BE1425" s="171"/>
      <c r="BF1425" s="171"/>
      <c r="BG1425" s="171"/>
      <c r="BH1425" s="171"/>
      <c r="BI1425" s="171"/>
      <c r="BJ1425" s="171"/>
      <c r="BK1425" s="172"/>
      <c r="BL1425" s="169"/>
      <c r="BM1425" s="169"/>
      <c r="BN1425" s="169"/>
      <c r="BO1425" s="169"/>
      <c r="BP1425" s="167"/>
      <c r="BQ1425" s="167"/>
      <c r="BR1425" s="167"/>
      <c r="BS1425" s="167"/>
      <c r="BT1425" s="166"/>
      <c r="BU1425" s="166"/>
      <c r="BV1425" s="166"/>
      <c r="BW1425" s="166"/>
      <c r="BX1425" s="166"/>
      <c r="BY1425" s="166"/>
      <c r="BZ1425" s="166"/>
      <c r="CA1425" s="166"/>
      <c r="CB1425" s="166"/>
      <c r="CC1425" s="166"/>
      <c r="CD1425" s="166"/>
      <c r="CE1425" s="166"/>
      <c r="CF1425" s="166"/>
      <c r="CG1425" s="167"/>
      <c r="CH1425" s="167"/>
      <c r="CI1425" s="167"/>
      <c r="CJ1425" s="167"/>
      <c r="CK1425" s="167"/>
      <c r="CL1425" s="167"/>
      <c r="CM1425" s="167"/>
      <c r="CN1425" s="167"/>
    </row>
    <row r="1426" spans="4:92" ht="14.25" customHeight="1" x14ac:dyDescent="0.35">
      <c r="D1426" s="168"/>
      <c r="E1426" s="168"/>
      <c r="F1426" s="168"/>
      <c r="G1426" s="168"/>
      <c r="H1426" s="168"/>
      <c r="I1426" s="168"/>
      <c r="J1426" s="168"/>
      <c r="K1426" s="168"/>
      <c r="L1426" s="168"/>
      <c r="M1426" s="168"/>
      <c r="N1426" s="168"/>
      <c r="O1426" s="168"/>
      <c r="P1426" s="168"/>
      <c r="Q1426" s="168"/>
      <c r="R1426" s="173"/>
      <c r="S1426" s="173"/>
      <c r="T1426" s="173"/>
      <c r="U1426" s="173"/>
      <c r="V1426" s="169"/>
      <c r="W1426" s="169"/>
      <c r="X1426" s="169"/>
      <c r="Y1426" s="169"/>
      <c r="Z1426" s="166"/>
      <c r="AA1426" s="166"/>
      <c r="AB1426" s="166"/>
      <c r="AC1426" s="166"/>
      <c r="AD1426" s="166"/>
      <c r="AE1426" s="166"/>
      <c r="AF1426" s="166"/>
      <c r="AG1426" s="166"/>
      <c r="AH1426" s="166"/>
      <c r="AI1426" s="166"/>
      <c r="AJ1426" s="166"/>
      <c r="AK1426" s="166"/>
      <c r="AL1426" s="166"/>
      <c r="AM1426" s="167"/>
      <c r="AN1426" s="167"/>
      <c r="AO1426" s="167"/>
      <c r="AP1426" s="167"/>
      <c r="AQ1426" s="167"/>
      <c r="AR1426" s="167"/>
      <c r="AS1426" s="167"/>
      <c r="AT1426" s="167"/>
      <c r="AV1426" s="474" t="s">
        <v>388</v>
      </c>
      <c r="AW1426" s="474"/>
      <c r="AX1426" s="474"/>
      <c r="AY1426" s="474"/>
      <c r="AZ1426" s="474"/>
      <c r="BA1426" s="474"/>
      <c r="BB1426" s="474"/>
      <c r="BC1426" s="474"/>
      <c r="BD1426" s="474"/>
      <c r="BE1426" s="474"/>
      <c r="BF1426" s="474"/>
      <c r="BG1426" s="474"/>
      <c r="BH1426" s="474"/>
      <c r="BI1426" s="474"/>
      <c r="BJ1426" s="474"/>
      <c r="BK1426" s="474"/>
      <c r="BL1426" s="473">
        <f>+(COUNTIF(R1390:U1426,"x")+COUNTIF(BL1390:BO1425,"x"))</f>
        <v>37</v>
      </c>
      <c r="BM1426" s="473"/>
      <c r="BN1426" s="473"/>
      <c r="BO1426" s="473"/>
      <c r="BP1426" s="473">
        <f>+(COUNTIF(V1390:Y1426,"x")+COUNTIF(BP1390:BS1425,"x"))</f>
        <v>30</v>
      </c>
      <c r="BQ1426" s="473"/>
      <c r="BR1426" s="473"/>
      <c r="BS1426" s="473"/>
      <c r="BT1426" s="473">
        <f>SUM(Z1390:AC1426,BT1390:BW1425)</f>
        <v>4275</v>
      </c>
      <c r="BU1426" s="473"/>
      <c r="BV1426" s="473"/>
      <c r="BW1426" s="473"/>
      <c r="BX1426" s="473">
        <f>SUM(AD1390:AF1426,BX1390:BZ1425)</f>
        <v>18422</v>
      </c>
      <c r="BY1426" s="473"/>
      <c r="BZ1426" s="473"/>
      <c r="CA1426" s="473">
        <f>SUM(AG1390:AI1426,CA1390:CC1425)</f>
        <v>16769</v>
      </c>
      <c r="CB1426" s="473"/>
      <c r="CC1426" s="473"/>
      <c r="CD1426" s="473">
        <f>SUM(AJ1390:AL1426,CD1390:CF1425)</f>
        <v>6972</v>
      </c>
      <c r="CE1426" s="473"/>
      <c r="CF1426" s="473"/>
      <c r="CG1426" s="473">
        <f>+(COUNTIF(AM1390:AP1426,"x")+COUNTIF(CG1390:CJ1425,"x"))</f>
        <v>62</v>
      </c>
      <c r="CH1426" s="473"/>
      <c r="CI1426" s="473"/>
      <c r="CJ1426" s="473"/>
      <c r="CK1426" s="473">
        <f>+(COUNTIF(AQ1390:AT1426,"x")+COUNTIF(CK1390:CN1425,"x"))</f>
        <v>4</v>
      </c>
      <c r="CL1426" s="473"/>
      <c r="CM1426" s="473"/>
      <c r="CN1426" s="473"/>
    </row>
    <row r="1427" spans="4:92" ht="14.25" customHeight="1" x14ac:dyDescent="0.35">
      <c r="D1427" s="472" t="s">
        <v>390</v>
      </c>
      <c r="E1427" s="472"/>
      <c r="F1427" s="472"/>
      <c r="G1427" s="472"/>
      <c r="H1427" s="472"/>
      <c r="I1427" s="472"/>
      <c r="J1427" s="472"/>
      <c r="K1427" s="472"/>
      <c r="L1427" s="472"/>
      <c r="M1427" s="472"/>
      <c r="N1427" s="472"/>
      <c r="O1427" s="472"/>
      <c r="P1427" s="472"/>
      <c r="Q1427" s="472"/>
      <c r="R1427" s="472"/>
      <c r="S1427" s="472"/>
      <c r="T1427" s="472"/>
      <c r="U1427" s="472"/>
      <c r="V1427" s="472"/>
      <c r="W1427" s="472"/>
      <c r="X1427" s="472"/>
      <c r="Y1427" s="472"/>
      <c r="Z1427" s="472"/>
      <c r="AA1427" s="472"/>
      <c r="AB1427" s="472"/>
      <c r="AC1427" s="472"/>
      <c r="AD1427" s="472"/>
      <c r="AE1427" s="472"/>
      <c r="AF1427" s="472"/>
      <c r="AG1427" s="472"/>
      <c r="AH1427" s="472"/>
      <c r="AI1427" s="472"/>
      <c r="AJ1427" s="472"/>
      <c r="AK1427" s="472"/>
      <c r="AL1427" s="472"/>
      <c r="AM1427" s="472"/>
      <c r="AN1427" s="472"/>
      <c r="AO1427" s="472"/>
      <c r="AP1427" s="472"/>
      <c r="AQ1427" s="472"/>
      <c r="AR1427" s="472"/>
      <c r="AS1427" s="472"/>
      <c r="AT1427" s="472"/>
      <c r="AV1427" s="472" t="s">
        <v>390</v>
      </c>
      <c r="AW1427" s="472"/>
      <c r="AX1427" s="472"/>
      <c r="AY1427" s="472"/>
      <c r="AZ1427" s="472"/>
      <c r="BA1427" s="472"/>
      <c r="BB1427" s="472"/>
      <c r="BC1427" s="472"/>
      <c r="BD1427" s="472"/>
      <c r="BE1427" s="472"/>
      <c r="BF1427" s="472"/>
      <c r="BG1427" s="472"/>
      <c r="BH1427" s="472"/>
      <c r="BI1427" s="472"/>
      <c r="BJ1427" s="472"/>
      <c r="BK1427" s="472"/>
      <c r="BL1427" s="472"/>
      <c r="BM1427" s="472"/>
      <c r="BN1427" s="472"/>
      <c r="BO1427" s="472"/>
      <c r="BP1427" s="472"/>
      <c r="BQ1427" s="472"/>
      <c r="BR1427" s="472"/>
      <c r="BS1427" s="472"/>
      <c r="BT1427" s="472"/>
      <c r="BU1427" s="472"/>
      <c r="BV1427" s="472"/>
      <c r="BW1427" s="472"/>
      <c r="BX1427" s="472"/>
      <c r="BY1427" s="472"/>
      <c r="BZ1427" s="472"/>
      <c r="CA1427" s="472"/>
      <c r="CB1427" s="472"/>
      <c r="CC1427" s="472"/>
      <c r="CD1427" s="472"/>
      <c r="CE1427" s="472"/>
      <c r="CF1427" s="472"/>
      <c r="CG1427" s="472"/>
      <c r="CH1427" s="472"/>
      <c r="CI1427" s="472"/>
      <c r="CJ1427" s="472"/>
      <c r="CK1427" s="472"/>
      <c r="CL1427" s="472"/>
    </row>
    <row r="1428" spans="4:92" ht="14.25" customHeight="1" x14ac:dyDescent="0.35"/>
    <row r="1429" spans="4:92" ht="14.25" customHeight="1" x14ac:dyDescent="0.35"/>
    <row r="1430" spans="4:92" ht="14.25" customHeight="1" x14ac:dyDescent="0.35"/>
    <row r="1431" spans="4:92" ht="14.25" customHeight="1" x14ac:dyDescent="0.35"/>
    <row r="1432" spans="4:92" ht="14.25" customHeight="1" x14ac:dyDescent="0.35"/>
    <row r="1433" spans="4:92" ht="14.25" customHeight="1" x14ac:dyDescent="0.35"/>
    <row r="1434" spans="4:92" ht="14.25" customHeight="1" x14ac:dyDescent="0.35"/>
    <row r="1435" spans="4:92" ht="14.25" customHeight="1" x14ac:dyDescent="0.35"/>
    <row r="1436" spans="4:92" ht="14.25" customHeight="1" x14ac:dyDescent="0.35"/>
    <row r="1437" spans="4:92" ht="14.25" customHeight="1" x14ac:dyDescent="0.35"/>
    <row r="1438" spans="4:92" ht="14.25" customHeight="1" x14ac:dyDescent="0.35"/>
    <row r="1439" spans="4:92" ht="14.25" customHeight="1" x14ac:dyDescent="0.35"/>
    <row r="1440" spans="4:92" ht="14.25" customHeight="1" x14ac:dyDescent="0.35"/>
    <row r="1441" spans="4:92" ht="14.25" customHeight="1" x14ac:dyDescent="0.35"/>
    <row r="1442" spans="4:92" ht="14.25" customHeight="1" x14ac:dyDescent="0.35"/>
    <row r="1443" spans="4:92" ht="14.25" customHeight="1" x14ac:dyDescent="0.35"/>
    <row r="1444" spans="4:92" ht="14.25" customHeight="1" x14ac:dyDescent="0.35">
      <c r="D1444" s="472" t="s">
        <v>395</v>
      </c>
      <c r="E1444" s="472"/>
      <c r="F1444" s="472"/>
      <c r="G1444" s="472"/>
      <c r="H1444" s="472"/>
      <c r="I1444" s="472"/>
      <c r="J1444" s="472"/>
      <c r="K1444" s="472"/>
      <c r="L1444" s="472"/>
      <c r="M1444" s="472"/>
      <c r="N1444" s="472"/>
      <c r="O1444" s="472"/>
      <c r="P1444" s="472"/>
      <c r="Q1444" s="472"/>
      <c r="R1444" s="472"/>
      <c r="S1444" s="472"/>
      <c r="T1444" s="472"/>
      <c r="U1444" s="472"/>
      <c r="V1444" s="472"/>
      <c r="W1444" s="472"/>
      <c r="X1444" s="472"/>
      <c r="Y1444" s="472"/>
      <c r="Z1444" s="472"/>
      <c r="AA1444" s="472"/>
      <c r="AB1444" s="472"/>
      <c r="AC1444" s="472"/>
      <c r="AD1444" s="472"/>
      <c r="AE1444" s="472"/>
      <c r="AF1444" s="472"/>
      <c r="AG1444" s="472"/>
      <c r="AH1444" s="472"/>
      <c r="AI1444" s="472"/>
      <c r="AJ1444" s="472"/>
      <c r="AK1444" s="472"/>
      <c r="AL1444" s="472"/>
      <c r="AM1444" s="472"/>
      <c r="AN1444" s="472"/>
      <c r="AO1444" s="472"/>
      <c r="AP1444" s="472"/>
      <c r="AQ1444" s="472"/>
      <c r="AR1444" s="472"/>
      <c r="AS1444" s="472"/>
      <c r="AT1444" s="472"/>
      <c r="AV1444" s="475" t="s">
        <v>395</v>
      </c>
      <c r="AW1444" s="475"/>
      <c r="AX1444" s="475"/>
      <c r="AY1444" s="475"/>
      <c r="AZ1444" s="475"/>
      <c r="BA1444" s="475"/>
      <c r="BB1444" s="475"/>
      <c r="BC1444" s="475"/>
      <c r="BD1444" s="475"/>
      <c r="BE1444" s="475"/>
      <c r="BF1444" s="475"/>
      <c r="BG1444" s="475"/>
      <c r="BH1444" s="475"/>
      <c r="BI1444" s="475"/>
      <c r="BJ1444" s="475"/>
      <c r="BK1444" s="475"/>
      <c r="BL1444" s="475"/>
      <c r="BM1444" s="475"/>
      <c r="BN1444" s="475"/>
      <c r="BO1444" s="475"/>
      <c r="BP1444" s="475"/>
      <c r="BQ1444" s="475"/>
      <c r="BR1444" s="475"/>
      <c r="BS1444" s="475"/>
      <c r="BT1444" s="475"/>
      <c r="BU1444" s="475"/>
      <c r="BV1444" s="475"/>
      <c r="BW1444" s="475"/>
      <c r="BX1444" s="475"/>
      <c r="BY1444" s="475"/>
      <c r="BZ1444" s="475"/>
      <c r="CA1444" s="475"/>
      <c r="CB1444" s="475"/>
      <c r="CC1444" s="475"/>
      <c r="CD1444" s="475"/>
      <c r="CE1444" s="475"/>
      <c r="CF1444" s="475"/>
      <c r="CG1444" s="475"/>
      <c r="CH1444" s="475"/>
      <c r="CI1444" s="475"/>
      <c r="CJ1444" s="475"/>
      <c r="CK1444" s="475"/>
      <c r="CL1444" s="475"/>
      <c r="CM1444" s="475"/>
      <c r="CN1444" s="475"/>
    </row>
    <row r="1445" spans="4:92" ht="14.25" customHeight="1" x14ac:dyDescent="0.35"/>
    <row r="1446" spans="4:92" ht="14.25" customHeight="1" x14ac:dyDescent="0.35">
      <c r="D1446" s="260" t="s">
        <v>396</v>
      </c>
      <c r="E1446" s="260"/>
      <c r="F1446" s="260"/>
      <c r="G1446" s="260"/>
      <c r="H1446" s="260"/>
      <c r="I1446" s="260"/>
      <c r="J1446" s="260"/>
      <c r="K1446" s="260"/>
      <c r="L1446" s="260"/>
      <c r="M1446" s="260"/>
      <c r="N1446" s="260"/>
      <c r="O1446" s="260"/>
      <c r="P1446" s="260"/>
      <c r="Q1446" s="260"/>
      <c r="R1446" s="260"/>
      <c r="S1446" s="260"/>
      <c r="T1446" s="260"/>
      <c r="U1446" s="260"/>
      <c r="V1446" s="260"/>
      <c r="W1446" s="260"/>
      <c r="X1446" s="260"/>
      <c r="Y1446" s="260"/>
      <c r="Z1446" s="260"/>
      <c r="AA1446" s="260"/>
      <c r="AB1446" s="260"/>
      <c r="AC1446" s="260"/>
      <c r="AD1446" s="260"/>
      <c r="AE1446" s="260"/>
      <c r="AF1446" s="260"/>
      <c r="AG1446" s="260"/>
      <c r="AH1446" s="260"/>
      <c r="AI1446" s="260"/>
      <c r="AJ1446" s="260"/>
      <c r="AK1446" s="260"/>
      <c r="AL1446" s="260"/>
      <c r="AM1446" s="260"/>
      <c r="AN1446" s="260"/>
      <c r="AO1446" s="260"/>
      <c r="AP1446" s="260"/>
      <c r="AQ1446" s="260"/>
      <c r="AR1446" s="260"/>
      <c r="AS1446" s="260"/>
      <c r="AT1446" s="260"/>
      <c r="AU1446" s="19"/>
      <c r="AV1446" s="19"/>
      <c r="AW1446" s="19"/>
      <c r="AX1446" s="19"/>
      <c r="AY1446" s="19"/>
      <c r="AZ1446" s="19"/>
      <c r="BA1446" s="19"/>
      <c r="BB1446" s="19"/>
      <c r="BC1446" s="19"/>
      <c r="BD1446" s="19"/>
      <c r="BE1446" s="19"/>
    </row>
    <row r="1447" spans="4:92" ht="14.25" customHeight="1" x14ac:dyDescent="0.35">
      <c r="D1447" s="250"/>
      <c r="E1447" s="250"/>
      <c r="F1447" s="250"/>
      <c r="G1447" s="250"/>
      <c r="H1447" s="250"/>
      <c r="I1447" s="250"/>
      <c r="J1447" s="250"/>
      <c r="K1447" s="250"/>
      <c r="L1447" s="250"/>
      <c r="M1447" s="250"/>
      <c r="N1447" s="250"/>
      <c r="O1447" s="250"/>
      <c r="P1447" s="250"/>
      <c r="Q1447" s="250"/>
      <c r="R1447" s="250"/>
      <c r="S1447" s="250"/>
      <c r="T1447" s="250"/>
      <c r="U1447" s="250"/>
      <c r="V1447" s="250"/>
      <c r="W1447" s="250"/>
      <c r="X1447" s="250"/>
      <c r="Y1447" s="250"/>
      <c r="Z1447" s="250"/>
      <c r="AA1447" s="250"/>
      <c r="AB1447" s="250"/>
      <c r="AC1447" s="250"/>
      <c r="AD1447" s="250"/>
      <c r="AE1447" s="250"/>
      <c r="AF1447" s="250"/>
      <c r="AG1447" s="250"/>
      <c r="AH1447" s="250"/>
      <c r="AI1447" s="250"/>
      <c r="AJ1447" s="250"/>
      <c r="AK1447" s="250"/>
      <c r="AL1447" s="250"/>
      <c r="AM1447" s="250"/>
      <c r="AN1447" s="250"/>
      <c r="AO1447" s="250"/>
      <c r="AP1447" s="250"/>
      <c r="AQ1447" s="250"/>
      <c r="AR1447" s="250"/>
      <c r="AS1447" s="250"/>
      <c r="AT1447" s="250"/>
      <c r="AU1447" s="19"/>
      <c r="AV1447" s="19"/>
      <c r="AW1447" s="19"/>
      <c r="AX1447" s="19"/>
      <c r="AY1447" s="19"/>
      <c r="AZ1447" s="19"/>
      <c r="BA1447" s="19"/>
      <c r="BB1447" s="19"/>
      <c r="BC1447" s="19"/>
      <c r="BD1447" s="19"/>
      <c r="BE1447" s="19"/>
    </row>
    <row r="1448" spans="4:92" ht="14.25" customHeight="1" x14ac:dyDescent="0.35">
      <c r="D1448" s="174" t="s">
        <v>380</v>
      </c>
      <c r="E1448" s="174"/>
      <c r="F1448" s="174"/>
      <c r="G1448" s="174"/>
      <c r="H1448" s="174"/>
      <c r="I1448" s="174"/>
      <c r="J1448" s="174"/>
      <c r="K1448" s="174"/>
      <c r="L1448" s="174"/>
      <c r="M1448" s="174"/>
      <c r="N1448" s="174"/>
      <c r="O1448" s="174"/>
      <c r="P1448" s="174"/>
      <c r="Q1448" s="174"/>
      <c r="R1448" s="174"/>
      <c r="S1448" s="174"/>
      <c r="T1448" s="174"/>
      <c r="U1448" s="174"/>
      <c r="V1448" s="174" t="s">
        <v>383</v>
      </c>
      <c r="W1448" s="174"/>
      <c r="X1448" s="174"/>
      <c r="Y1448" s="174"/>
      <c r="Z1448" s="174"/>
      <c r="AA1448" s="174"/>
      <c r="AB1448" s="174"/>
      <c r="AC1448" s="174"/>
      <c r="AD1448" s="463" t="s">
        <v>397</v>
      </c>
      <c r="AE1448" s="463"/>
      <c r="AF1448" s="463"/>
      <c r="AG1448" s="463"/>
      <c r="AH1448" s="463"/>
      <c r="AI1448" s="463"/>
      <c r="AJ1448" s="463"/>
      <c r="AK1448" s="463"/>
      <c r="AL1448" s="463"/>
      <c r="AM1448" s="463"/>
      <c r="AN1448" s="463"/>
      <c r="AO1448" s="463"/>
      <c r="AP1448" s="463"/>
      <c r="AQ1448" s="463"/>
      <c r="AR1448" s="463"/>
      <c r="AS1448" s="463"/>
      <c r="AT1448" s="463"/>
      <c r="AV1448" s="174" t="s">
        <v>380</v>
      </c>
      <c r="AW1448" s="174"/>
      <c r="AX1448" s="174"/>
      <c r="AY1448" s="174"/>
      <c r="AZ1448" s="174"/>
      <c r="BA1448" s="174"/>
      <c r="BB1448" s="174"/>
      <c r="BC1448" s="174"/>
      <c r="BD1448" s="174"/>
      <c r="BE1448" s="174"/>
      <c r="BF1448" s="174"/>
      <c r="BG1448" s="174"/>
      <c r="BH1448" s="174"/>
      <c r="BI1448" s="174"/>
      <c r="BJ1448" s="174"/>
      <c r="BK1448" s="174"/>
      <c r="BL1448" s="174"/>
      <c r="BM1448" s="174"/>
      <c r="BN1448" s="174"/>
      <c r="BO1448" s="174"/>
      <c r="BP1448" s="174" t="s">
        <v>383</v>
      </c>
      <c r="BQ1448" s="174"/>
      <c r="BR1448" s="174"/>
      <c r="BS1448" s="174"/>
      <c r="BT1448" s="174"/>
      <c r="BU1448" s="174"/>
      <c r="BV1448" s="174"/>
      <c r="BW1448" s="174"/>
      <c r="BX1448" s="463" t="s">
        <v>397</v>
      </c>
      <c r="BY1448" s="463"/>
      <c r="BZ1448" s="463"/>
      <c r="CA1448" s="463"/>
      <c r="CB1448" s="463"/>
      <c r="CC1448" s="463"/>
      <c r="CD1448" s="463"/>
      <c r="CE1448" s="463"/>
      <c r="CF1448" s="463"/>
      <c r="CG1448" s="463"/>
      <c r="CH1448" s="463"/>
      <c r="CI1448" s="463"/>
      <c r="CJ1448" s="463"/>
      <c r="CK1448" s="463"/>
      <c r="CL1448" s="463"/>
      <c r="CM1448" s="463"/>
      <c r="CN1448" s="463"/>
    </row>
    <row r="1449" spans="4:92" ht="14.25" customHeight="1" x14ac:dyDescent="0.35">
      <c r="D1449" s="174"/>
      <c r="E1449" s="174"/>
      <c r="F1449" s="174"/>
      <c r="G1449" s="174"/>
      <c r="H1449" s="174"/>
      <c r="I1449" s="174"/>
      <c r="J1449" s="174"/>
      <c r="K1449" s="174"/>
      <c r="L1449" s="174"/>
      <c r="M1449" s="174"/>
      <c r="N1449" s="174"/>
      <c r="O1449" s="174"/>
      <c r="P1449" s="174"/>
      <c r="Q1449" s="174"/>
      <c r="R1449" s="174"/>
      <c r="S1449" s="174"/>
      <c r="T1449" s="174"/>
      <c r="U1449" s="174"/>
      <c r="V1449" s="174" t="s">
        <v>382</v>
      </c>
      <c r="W1449" s="174"/>
      <c r="X1449" s="174"/>
      <c r="Y1449" s="174"/>
      <c r="Z1449" s="174" t="s">
        <v>381</v>
      </c>
      <c r="AA1449" s="174"/>
      <c r="AB1449" s="174"/>
      <c r="AC1449" s="174"/>
      <c r="AD1449" s="174" t="s">
        <v>398</v>
      </c>
      <c r="AE1449" s="174"/>
      <c r="AF1449" s="174"/>
      <c r="AG1449" s="174"/>
      <c r="AH1449" s="174" t="s">
        <v>384</v>
      </c>
      <c r="AI1449" s="174"/>
      <c r="AJ1449" s="174"/>
      <c r="AK1449" s="174"/>
      <c r="AL1449" s="174" t="s">
        <v>385</v>
      </c>
      <c r="AM1449" s="174"/>
      <c r="AN1449" s="174"/>
      <c r="AO1449" s="174"/>
      <c r="AP1449" s="174" t="s">
        <v>386</v>
      </c>
      <c r="AQ1449" s="174"/>
      <c r="AR1449" s="174"/>
      <c r="AS1449" s="174"/>
      <c r="AT1449" s="174"/>
      <c r="AV1449" s="174"/>
      <c r="AW1449" s="174"/>
      <c r="AX1449" s="174"/>
      <c r="AY1449" s="174"/>
      <c r="AZ1449" s="174"/>
      <c r="BA1449" s="174"/>
      <c r="BB1449" s="174"/>
      <c r="BC1449" s="174"/>
      <c r="BD1449" s="174"/>
      <c r="BE1449" s="174"/>
      <c r="BF1449" s="174"/>
      <c r="BG1449" s="174"/>
      <c r="BH1449" s="174"/>
      <c r="BI1449" s="174"/>
      <c r="BJ1449" s="174"/>
      <c r="BK1449" s="174"/>
      <c r="BL1449" s="174"/>
      <c r="BM1449" s="174"/>
      <c r="BN1449" s="174"/>
      <c r="BO1449" s="174"/>
      <c r="BP1449" s="174" t="s">
        <v>382</v>
      </c>
      <c r="BQ1449" s="174"/>
      <c r="BR1449" s="174"/>
      <c r="BS1449" s="174"/>
      <c r="BT1449" s="174" t="s">
        <v>381</v>
      </c>
      <c r="BU1449" s="174"/>
      <c r="BV1449" s="174"/>
      <c r="BW1449" s="174"/>
      <c r="BX1449" s="174" t="s">
        <v>398</v>
      </c>
      <c r="BY1449" s="174"/>
      <c r="BZ1449" s="174"/>
      <c r="CA1449" s="174"/>
      <c r="CB1449" s="174" t="s">
        <v>384</v>
      </c>
      <c r="CC1449" s="174"/>
      <c r="CD1449" s="174"/>
      <c r="CE1449" s="174"/>
      <c r="CF1449" s="174" t="s">
        <v>385</v>
      </c>
      <c r="CG1449" s="174"/>
      <c r="CH1449" s="174"/>
      <c r="CI1449" s="174"/>
      <c r="CJ1449" s="174" t="s">
        <v>386</v>
      </c>
      <c r="CK1449" s="174"/>
      <c r="CL1449" s="174"/>
      <c r="CM1449" s="174"/>
      <c r="CN1449" s="174"/>
    </row>
    <row r="1450" spans="4:92" ht="14.25" customHeight="1" x14ac:dyDescent="0.35">
      <c r="D1450" s="170" t="s">
        <v>733</v>
      </c>
      <c r="E1450" s="171"/>
      <c r="F1450" s="171"/>
      <c r="G1450" s="171"/>
      <c r="H1450" s="171"/>
      <c r="I1450" s="171"/>
      <c r="J1450" s="171"/>
      <c r="K1450" s="171"/>
      <c r="L1450" s="171"/>
      <c r="M1450" s="171"/>
      <c r="N1450" s="171"/>
      <c r="O1450" s="171"/>
      <c r="P1450" s="171"/>
      <c r="Q1450" s="171"/>
      <c r="R1450" s="171"/>
      <c r="S1450" s="171"/>
      <c r="T1450" s="171"/>
      <c r="U1450" s="172"/>
      <c r="V1450" s="167"/>
      <c r="W1450" s="167"/>
      <c r="X1450" s="167"/>
      <c r="Y1450" s="167"/>
      <c r="Z1450" s="167" t="s">
        <v>389</v>
      </c>
      <c r="AA1450" s="167"/>
      <c r="AB1450" s="167"/>
      <c r="AC1450" s="167"/>
      <c r="AD1450" s="166">
        <v>12</v>
      </c>
      <c r="AE1450" s="166"/>
      <c r="AF1450" s="166"/>
      <c r="AG1450" s="166"/>
      <c r="AH1450" s="166">
        <v>56</v>
      </c>
      <c r="AI1450" s="166"/>
      <c r="AJ1450" s="166"/>
      <c r="AK1450" s="166"/>
      <c r="AL1450" s="166">
        <v>56</v>
      </c>
      <c r="AM1450" s="166"/>
      <c r="AN1450" s="166"/>
      <c r="AO1450" s="166"/>
      <c r="AP1450" s="166">
        <v>10</v>
      </c>
      <c r="AQ1450" s="166"/>
      <c r="AR1450" s="166"/>
      <c r="AS1450" s="166"/>
      <c r="AT1450" s="166"/>
      <c r="AU1450" s="113"/>
      <c r="AV1450" s="170" t="s">
        <v>1367</v>
      </c>
      <c r="AW1450" s="171"/>
      <c r="AX1450" s="171"/>
      <c r="AY1450" s="171"/>
      <c r="AZ1450" s="171"/>
      <c r="BA1450" s="171"/>
      <c r="BB1450" s="171"/>
      <c r="BC1450" s="171"/>
      <c r="BD1450" s="171"/>
      <c r="BE1450" s="171"/>
      <c r="BF1450" s="171"/>
      <c r="BG1450" s="171"/>
      <c r="BH1450" s="171"/>
      <c r="BI1450" s="171"/>
      <c r="BJ1450" s="171"/>
      <c r="BK1450" s="171"/>
      <c r="BL1450" s="171"/>
      <c r="BM1450" s="171"/>
      <c r="BN1450" s="171"/>
      <c r="BO1450" s="172"/>
      <c r="BP1450" s="178"/>
      <c r="BQ1450" s="179"/>
      <c r="BR1450" s="179"/>
      <c r="BS1450" s="180"/>
      <c r="BT1450" s="181" t="s">
        <v>389</v>
      </c>
      <c r="BU1450" s="182"/>
      <c r="BV1450" s="182"/>
      <c r="BW1450" s="183"/>
      <c r="BX1450" s="175">
        <v>2</v>
      </c>
      <c r="BY1450" s="176"/>
      <c r="BZ1450" s="176"/>
      <c r="CA1450" s="177"/>
      <c r="CB1450" s="175">
        <v>20</v>
      </c>
      <c r="CC1450" s="176"/>
      <c r="CD1450" s="176"/>
      <c r="CE1450" s="177"/>
      <c r="CF1450" s="175">
        <v>23</v>
      </c>
      <c r="CG1450" s="176"/>
      <c r="CH1450" s="176"/>
      <c r="CI1450" s="177"/>
      <c r="CJ1450" s="175">
        <v>6</v>
      </c>
      <c r="CK1450" s="176"/>
      <c r="CL1450" s="176"/>
      <c r="CM1450" s="176"/>
      <c r="CN1450" s="177"/>
    </row>
    <row r="1451" spans="4:92" ht="14.25" customHeight="1" x14ac:dyDescent="0.35">
      <c r="D1451" s="170" t="s">
        <v>1394</v>
      </c>
      <c r="E1451" s="171"/>
      <c r="F1451" s="171"/>
      <c r="G1451" s="171"/>
      <c r="H1451" s="171"/>
      <c r="I1451" s="171"/>
      <c r="J1451" s="171"/>
      <c r="K1451" s="171"/>
      <c r="L1451" s="171"/>
      <c r="M1451" s="171"/>
      <c r="N1451" s="171"/>
      <c r="O1451" s="171"/>
      <c r="P1451" s="171"/>
      <c r="Q1451" s="171"/>
      <c r="R1451" s="171"/>
      <c r="S1451" s="171"/>
      <c r="T1451" s="171"/>
      <c r="U1451" s="172"/>
      <c r="V1451" s="167"/>
      <c r="W1451" s="167"/>
      <c r="X1451" s="167"/>
      <c r="Y1451" s="167"/>
      <c r="Z1451" s="167" t="s">
        <v>389</v>
      </c>
      <c r="AA1451" s="167"/>
      <c r="AB1451" s="167"/>
      <c r="AC1451" s="167"/>
      <c r="AD1451" s="166">
        <v>5</v>
      </c>
      <c r="AE1451" s="166"/>
      <c r="AF1451" s="166"/>
      <c r="AG1451" s="166"/>
      <c r="AH1451" s="166">
        <v>23</v>
      </c>
      <c r="AI1451" s="166"/>
      <c r="AJ1451" s="166"/>
      <c r="AK1451" s="166"/>
      <c r="AL1451" s="166">
        <v>24</v>
      </c>
      <c r="AM1451" s="166"/>
      <c r="AN1451" s="166"/>
      <c r="AO1451" s="166"/>
      <c r="AP1451" s="166">
        <v>14</v>
      </c>
      <c r="AQ1451" s="166"/>
      <c r="AR1451" s="166"/>
      <c r="AS1451" s="166"/>
      <c r="AT1451" s="166"/>
      <c r="AU1451" s="113"/>
      <c r="AV1451" s="170" t="s">
        <v>1361</v>
      </c>
      <c r="AW1451" s="171"/>
      <c r="AX1451" s="171"/>
      <c r="AY1451" s="171"/>
      <c r="AZ1451" s="171"/>
      <c r="BA1451" s="171"/>
      <c r="BB1451" s="171"/>
      <c r="BC1451" s="171"/>
      <c r="BD1451" s="171"/>
      <c r="BE1451" s="171"/>
      <c r="BF1451" s="171"/>
      <c r="BG1451" s="171"/>
      <c r="BH1451" s="171"/>
      <c r="BI1451" s="171"/>
      <c r="BJ1451" s="171"/>
      <c r="BK1451" s="171"/>
      <c r="BL1451" s="171"/>
      <c r="BM1451" s="171"/>
      <c r="BN1451" s="171"/>
      <c r="BO1451" s="172"/>
      <c r="BP1451" s="178"/>
      <c r="BQ1451" s="179"/>
      <c r="BR1451" s="179"/>
      <c r="BS1451" s="180"/>
      <c r="BT1451" s="181" t="s">
        <v>389</v>
      </c>
      <c r="BU1451" s="182"/>
      <c r="BV1451" s="182"/>
      <c r="BW1451" s="183"/>
      <c r="BX1451" s="175">
        <v>1</v>
      </c>
      <c r="BY1451" s="176"/>
      <c r="BZ1451" s="176"/>
      <c r="CA1451" s="177"/>
      <c r="CB1451" s="175">
        <v>1</v>
      </c>
      <c r="CC1451" s="176"/>
      <c r="CD1451" s="176"/>
      <c r="CE1451" s="177"/>
      <c r="CF1451" s="175">
        <v>7</v>
      </c>
      <c r="CG1451" s="176"/>
      <c r="CH1451" s="176"/>
      <c r="CI1451" s="177"/>
      <c r="CJ1451" s="175">
        <v>2</v>
      </c>
      <c r="CK1451" s="176"/>
      <c r="CL1451" s="176"/>
      <c r="CM1451" s="176"/>
      <c r="CN1451" s="177"/>
    </row>
    <row r="1452" spans="4:92" ht="14.25" customHeight="1" x14ac:dyDescent="0.35">
      <c r="D1452" s="170" t="s">
        <v>1371</v>
      </c>
      <c r="E1452" s="171"/>
      <c r="F1452" s="171"/>
      <c r="G1452" s="171"/>
      <c r="H1452" s="171"/>
      <c r="I1452" s="171"/>
      <c r="J1452" s="171"/>
      <c r="K1452" s="171"/>
      <c r="L1452" s="171"/>
      <c r="M1452" s="171"/>
      <c r="N1452" s="171"/>
      <c r="O1452" s="171"/>
      <c r="P1452" s="171"/>
      <c r="Q1452" s="171"/>
      <c r="R1452" s="171"/>
      <c r="S1452" s="171"/>
      <c r="T1452" s="171"/>
      <c r="U1452" s="172"/>
      <c r="V1452" s="167"/>
      <c r="W1452" s="167"/>
      <c r="X1452" s="167"/>
      <c r="Y1452" s="167"/>
      <c r="Z1452" s="167" t="s">
        <v>389</v>
      </c>
      <c r="AA1452" s="167"/>
      <c r="AB1452" s="167"/>
      <c r="AC1452" s="167"/>
      <c r="AD1452" s="166">
        <v>2</v>
      </c>
      <c r="AE1452" s="166"/>
      <c r="AF1452" s="166"/>
      <c r="AG1452" s="166"/>
      <c r="AH1452" s="166">
        <v>1</v>
      </c>
      <c r="AI1452" s="166"/>
      <c r="AJ1452" s="166"/>
      <c r="AK1452" s="166"/>
      <c r="AL1452" s="166">
        <v>4</v>
      </c>
      <c r="AM1452" s="166"/>
      <c r="AN1452" s="166"/>
      <c r="AO1452" s="166"/>
      <c r="AP1452" s="166">
        <v>1</v>
      </c>
      <c r="AQ1452" s="166"/>
      <c r="AR1452" s="166"/>
      <c r="AS1452" s="166"/>
      <c r="AT1452" s="166"/>
      <c r="AU1452" s="113"/>
      <c r="AV1452" s="170" t="s">
        <v>1364</v>
      </c>
      <c r="AW1452" s="171"/>
      <c r="AX1452" s="171"/>
      <c r="AY1452" s="171"/>
      <c r="AZ1452" s="171"/>
      <c r="BA1452" s="171"/>
      <c r="BB1452" s="171"/>
      <c r="BC1452" s="171"/>
      <c r="BD1452" s="171"/>
      <c r="BE1452" s="171"/>
      <c r="BF1452" s="171"/>
      <c r="BG1452" s="171"/>
      <c r="BH1452" s="171"/>
      <c r="BI1452" s="171"/>
      <c r="BJ1452" s="171"/>
      <c r="BK1452" s="171"/>
      <c r="BL1452" s="171"/>
      <c r="BM1452" s="171"/>
      <c r="BN1452" s="171"/>
      <c r="BO1452" s="172"/>
      <c r="BP1452" s="178"/>
      <c r="BQ1452" s="179"/>
      <c r="BR1452" s="179"/>
      <c r="BS1452" s="180"/>
      <c r="BT1452" s="181" t="s">
        <v>389</v>
      </c>
      <c r="BU1452" s="182"/>
      <c r="BV1452" s="182"/>
      <c r="BW1452" s="183"/>
      <c r="BX1452" s="175">
        <v>11</v>
      </c>
      <c r="BY1452" s="176"/>
      <c r="BZ1452" s="176"/>
      <c r="CA1452" s="177"/>
      <c r="CB1452" s="175">
        <v>40</v>
      </c>
      <c r="CC1452" s="176"/>
      <c r="CD1452" s="176"/>
      <c r="CE1452" s="177"/>
      <c r="CF1452" s="175">
        <v>40</v>
      </c>
      <c r="CG1452" s="176"/>
      <c r="CH1452" s="176"/>
      <c r="CI1452" s="177"/>
      <c r="CJ1452" s="175">
        <v>1</v>
      </c>
      <c r="CK1452" s="176"/>
      <c r="CL1452" s="176"/>
      <c r="CM1452" s="176"/>
      <c r="CN1452" s="177"/>
    </row>
    <row r="1453" spans="4:92" ht="14.25" customHeight="1" x14ac:dyDescent="0.35">
      <c r="D1453" s="170" t="s">
        <v>2199</v>
      </c>
      <c r="E1453" s="171"/>
      <c r="F1453" s="171"/>
      <c r="G1453" s="171"/>
      <c r="H1453" s="171"/>
      <c r="I1453" s="171"/>
      <c r="J1453" s="171"/>
      <c r="K1453" s="171"/>
      <c r="L1453" s="171"/>
      <c r="M1453" s="171"/>
      <c r="N1453" s="171"/>
      <c r="O1453" s="171"/>
      <c r="P1453" s="171"/>
      <c r="Q1453" s="171"/>
      <c r="R1453" s="171"/>
      <c r="S1453" s="171"/>
      <c r="T1453" s="171"/>
      <c r="U1453" s="172"/>
      <c r="V1453" s="167"/>
      <c r="W1453" s="167"/>
      <c r="X1453" s="167"/>
      <c r="Y1453" s="167"/>
      <c r="Z1453" s="167" t="s">
        <v>389</v>
      </c>
      <c r="AA1453" s="167"/>
      <c r="AB1453" s="167"/>
      <c r="AC1453" s="167"/>
      <c r="AD1453" s="166">
        <v>3</v>
      </c>
      <c r="AE1453" s="166"/>
      <c r="AF1453" s="166"/>
      <c r="AG1453" s="166"/>
      <c r="AH1453" s="166">
        <v>17</v>
      </c>
      <c r="AI1453" s="166"/>
      <c r="AJ1453" s="166"/>
      <c r="AK1453" s="166"/>
      <c r="AL1453" s="166">
        <v>25</v>
      </c>
      <c r="AM1453" s="166"/>
      <c r="AN1453" s="166"/>
      <c r="AO1453" s="166"/>
      <c r="AP1453" s="166">
        <v>17</v>
      </c>
      <c r="AQ1453" s="166"/>
      <c r="AR1453" s="166"/>
      <c r="AS1453" s="166"/>
      <c r="AT1453" s="166"/>
      <c r="AU1453" s="113"/>
      <c r="AV1453" s="170" t="s">
        <v>1366</v>
      </c>
      <c r="AW1453" s="171"/>
      <c r="AX1453" s="171"/>
      <c r="AY1453" s="171"/>
      <c r="AZ1453" s="171"/>
      <c r="BA1453" s="171"/>
      <c r="BB1453" s="171"/>
      <c r="BC1453" s="171"/>
      <c r="BD1453" s="171"/>
      <c r="BE1453" s="171"/>
      <c r="BF1453" s="171"/>
      <c r="BG1453" s="171"/>
      <c r="BH1453" s="171"/>
      <c r="BI1453" s="171"/>
      <c r="BJ1453" s="171"/>
      <c r="BK1453" s="171"/>
      <c r="BL1453" s="171"/>
      <c r="BM1453" s="171"/>
      <c r="BN1453" s="171"/>
      <c r="BO1453" s="172"/>
      <c r="BP1453" s="178"/>
      <c r="BQ1453" s="179"/>
      <c r="BR1453" s="179"/>
      <c r="BS1453" s="180"/>
      <c r="BT1453" s="181" t="s">
        <v>389</v>
      </c>
      <c r="BU1453" s="182"/>
      <c r="BV1453" s="182"/>
      <c r="BW1453" s="183"/>
      <c r="BX1453" s="175">
        <v>0</v>
      </c>
      <c r="BY1453" s="176"/>
      <c r="BZ1453" s="176"/>
      <c r="CA1453" s="177"/>
      <c r="CB1453" s="175">
        <v>2</v>
      </c>
      <c r="CC1453" s="176"/>
      <c r="CD1453" s="176"/>
      <c r="CE1453" s="177"/>
      <c r="CF1453" s="175">
        <v>2</v>
      </c>
      <c r="CG1453" s="176"/>
      <c r="CH1453" s="176"/>
      <c r="CI1453" s="177"/>
      <c r="CJ1453" s="175">
        <v>2</v>
      </c>
      <c r="CK1453" s="176"/>
      <c r="CL1453" s="176"/>
      <c r="CM1453" s="176"/>
      <c r="CN1453" s="177"/>
    </row>
    <row r="1454" spans="4:92" ht="14.25" customHeight="1" x14ac:dyDescent="0.35">
      <c r="D1454" s="170" t="s">
        <v>811</v>
      </c>
      <c r="E1454" s="171"/>
      <c r="F1454" s="171"/>
      <c r="G1454" s="171"/>
      <c r="H1454" s="171"/>
      <c r="I1454" s="171"/>
      <c r="J1454" s="171"/>
      <c r="K1454" s="171"/>
      <c r="L1454" s="171"/>
      <c r="M1454" s="171"/>
      <c r="N1454" s="171"/>
      <c r="O1454" s="171"/>
      <c r="P1454" s="171"/>
      <c r="Q1454" s="171"/>
      <c r="R1454" s="171"/>
      <c r="S1454" s="171"/>
      <c r="T1454" s="171"/>
      <c r="U1454" s="172"/>
      <c r="V1454" s="167"/>
      <c r="W1454" s="167"/>
      <c r="X1454" s="167"/>
      <c r="Y1454" s="167"/>
      <c r="Z1454" s="167" t="s">
        <v>389</v>
      </c>
      <c r="AA1454" s="167"/>
      <c r="AB1454" s="167"/>
      <c r="AC1454" s="167"/>
      <c r="AD1454" s="166">
        <v>2</v>
      </c>
      <c r="AE1454" s="166"/>
      <c r="AF1454" s="166"/>
      <c r="AG1454" s="166"/>
      <c r="AH1454" s="166">
        <v>27</v>
      </c>
      <c r="AI1454" s="166"/>
      <c r="AJ1454" s="166"/>
      <c r="AK1454" s="166"/>
      <c r="AL1454" s="166">
        <v>23</v>
      </c>
      <c r="AM1454" s="166"/>
      <c r="AN1454" s="166"/>
      <c r="AO1454" s="166"/>
      <c r="AP1454" s="166">
        <v>10</v>
      </c>
      <c r="AQ1454" s="166"/>
      <c r="AR1454" s="166"/>
      <c r="AS1454" s="166"/>
      <c r="AT1454" s="166"/>
      <c r="AU1454" s="113"/>
      <c r="AV1454" s="170" t="s">
        <v>1370</v>
      </c>
      <c r="AW1454" s="171"/>
      <c r="AX1454" s="171"/>
      <c r="AY1454" s="171"/>
      <c r="AZ1454" s="171"/>
      <c r="BA1454" s="171"/>
      <c r="BB1454" s="171"/>
      <c r="BC1454" s="171"/>
      <c r="BD1454" s="171"/>
      <c r="BE1454" s="171"/>
      <c r="BF1454" s="171"/>
      <c r="BG1454" s="171"/>
      <c r="BH1454" s="171"/>
      <c r="BI1454" s="171"/>
      <c r="BJ1454" s="171"/>
      <c r="BK1454" s="171"/>
      <c r="BL1454" s="171"/>
      <c r="BM1454" s="171"/>
      <c r="BN1454" s="171"/>
      <c r="BO1454" s="172"/>
      <c r="BP1454" s="178"/>
      <c r="BQ1454" s="179"/>
      <c r="BR1454" s="179"/>
      <c r="BS1454" s="180"/>
      <c r="BT1454" s="181" t="s">
        <v>389</v>
      </c>
      <c r="BU1454" s="182"/>
      <c r="BV1454" s="182"/>
      <c r="BW1454" s="183"/>
      <c r="BX1454" s="175">
        <v>4</v>
      </c>
      <c r="BY1454" s="176"/>
      <c r="BZ1454" s="176"/>
      <c r="CA1454" s="177"/>
      <c r="CB1454" s="175">
        <v>30</v>
      </c>
      <c r="CC1454" s="176"/>
      <c r="CD1454" s="176"/>
      <c r="CE1454" s="177"/>
      <c r="CF1454" s="175">
        <v>67</v>
      </c>
      <c r="CG1454" s="176"/>
      <c r="CH1454" s="176"/>
      <c r="CI1454" s="177"/>
      <c r="CJ1454" s="175">
        <v>12</v>
      </c>
      <c r="CK1454" s="176"/>
      <c r="CL1454" s="176"/>
      <c r="CM1454" s="176"/>
      <c r="CN1454" s="177"/>
    </row>
    <row r="1455" spans="4:92" ht="14.25" customHeight="1" x14ac:dyDescent="0.35">
      <c r="D1455" s="170" t="s">
        <v>1369</v>
      </c>
      <c r="E1455" s="171"/>
      <c r="F1455" s="171"/>
      <c r="G1455" s="171"/>
      <c r="H1455" s="171"/>
      <c r="I1455" s="171"/>
      <c r="J1455" s="171"/>
      <c r="K1455" s="171"/>
      <c r="L1455" s="171"/>
      <c r="M1455" s="171"/>
      <c r="N1455" s="171"/>
      <c r="O1455" s="171"/>
      <c r="P1455" s="171"/>
      <c r="Q1455" s="171"/>
      <c r="R1455" s="171"/>
      <c r="S1455" s="171"/>
      <c r="T1455" s="171"/>
      <c r="U1455" s="172"/>
      <c r="V1455" s="167"/>
      <c r="W1455" s="167"/>
      <c r="X1455" s="167"/>
      <c r="Y1455" s="167"/>
      <c r="Z1455" s="167" t="s">
        <v>389</v>
      </c>
      <c r="AA1455" s="167"/>
      <c r="AB1455" s="167"/>
      <c r="AC1455" s="167"/>
      <c r="AD1455" s="166">
        <v>3</v>
      </c>
      <c r="AE1455" s="166"/>
      <c r="AF1455" s="166"/>
      <c r="AG1455" s="166"/>
      <c r="AH1455" s="166">
        <v>6</v>
      </c>
      <c r="AI1455" s="166"/>
      <c r="AJ1455" s="166"/>
      <c r="AK1455" s="166"/>
      <c r="AL1455" s="166">
        <v>14</v>
      </c>
      <c r="AM1455" s="166"/>
      <c r="AN1455" s="166"/>
      <c r="AO1455" s="166"/>
      <c r="AP1455" s="166">
        <v>5</v>
      </c>
      <c r="AQ1455" s="166"/>
      <c r="AR1455" s="166"/>
      <c r="AS1455" s="166"/>
      <c r="AT1455" s="166"/>
      <c r="AU1455" s="113"/>
      <c r="AV1455" s="170" t="s">
        <v>1368</v>
      </c>
      <c r="AW1455" s="171"/>
      <c r="AX1455" s="171"/>
      <c r="AY1455" s="171"/>
      <c r="AZ1455" s="171"/>
      <c r="BA1455" s="171"/>
      <c r="BB1455" s="171"/>
      <c r="BC1455" s="171"/>
      <c r="BD1455" s="171"/>
      <c r="BE1455" s="171"/>
      <c r="BF1455" s="171"/>
      <c r="BG1455" s="171"/>
      <c r="BH1455" s="171"/>
      <c r="BI1455" s="171"/>
      <c r="BJ1455" s="171"/>
      <c r="BK1455" s="171"/>
      <c r="BL1455" s="171"/>
      <c r="BM1455" s="171"/>
      <c r="BN1455" s="171"/>
      <c r="BO1455" s="172"/>
      <c r="BP1455" s="178"/>
      <c r="BQ1455" s="179"/>
      <c r="BR1455" s="179"/>
      <c r="BS1455" s="180"/>
      <c r="BT1455" s="181" t="s">
        <v>389</v>
      </c>
      <c r="BU1455" s="182"/>
      <c r="BV1455" s="182"/>
      <c r="BW1455" s="183"/>
      <c r="BX1455" s="175">
        <v>7</v>
      </c>
      <c r="BY1455" s="176"/>
      <c r="BZ1455" s="176"/>
      <c r="CA1455" s="177"/>
      <c r="CB1455" s="175">
        <v>23</v>
      </c>
      <c r="CC1455" s="176"/>
      <c r="CD1455" s="176"/>
      <c r="CE1455" s="177"/>
      <c r="CF1455" s="175">
        <v>31</v>
      </c>
      <c r="CG1455" s="176"/>
      <c r="CH1455" s="176"/>
      <c r="CI1455" s="177"/>
      <c r="CJ1455" s="175">
        <v>6</v>
      </c>
      <c r="CK1455" s="176"/>
      <c r="CL1455" s="176"/>
      <c r="CM1455" s="176"/>
      <c r="CN1455" s="177"/>
    </row>
    <row r="1456" spans="4:92" ht="14.25" customHeight="1" x14ac:dyDescent="0.35">
      <c r="D1456" s="170" t="s">
        <v>1372</v>
      </c>
      <c r="E1456" s="171"/>
      <c r="F1456" s="171"/>
      <c r="G1456" s="171"/>
      <c r="H1456" s="171"/>
      <c r="I1456" s="171"/>
      <c r="J1456" s="171"/>
      <c r="K1456" s="171"/>
      <c r="L1456" s="171"/>
      <c r="M1456" s="171"/>
      <c r="N1456" s="171"/>
      <c r="O1456" s="171"/>
      <c r="P1456" s="171"/>
      <c r="Q1456" s="171"/>
      <c r="R1456" s="171"/>
      <c r="S1456" s="171"/>
      <c r="T1456" s="171"/>
      <c r="U1456" s="172"/>
      <c r="V1456" s="167"/>
      <c r="W1456" s="167"/>
      <c r="X1456" s="167"/>
      <c r="Y1456" s="167"/>
      <c r="Z1456" s="167" t="s">
        <v>389</v>
      </c>
      <c r="AA1456" s="167"/>
      <c r="AB1456" s="167"/>
      <c r="AC1456" s="167"/>
      <c r="AD1456" s="166">
        <v>0</v>
      </c>
      <c r="AE1456" s="166"/>
      <c r="AF1456" s="166"/>
      <c r="AG1456" s="166"/>
      <c r="AH1456" s="166">
        <v>2</v>
      </c>
      <c r="AI1456" s="166"/>
      <c r="AJ1456" s="166"/>
      <c r="AK1456" s="166"/>
      <c r="AL1456" s="166">
        <v>9</v>
      </c>
      <c r="AM1456" s="166"/>
      <c r="AN1456" s="166"/>
      <c r="AO1456" s="166"/>
      <c r="AP1456" s="166">
        <v>4</v>
      </c>
      <c r="AQ1456" s="166"/>
      <c r="AR1456" s="166"/>
      <c r="AS1456" s="166"/>
      <c r="AT1456" s="166"/>
      <c r="AU1456" s="113"/>
      <c r="AV1456" s="170" t="s">
        <v>1399</v>
      </c>
      <c r="AW1456" s="171"/>
      <c r="AX1456" s="171"/>
      <c r="AY1456" s="171"/>
      <c r="AZ1456" s="171"/>
      <c r="BA1456" s="171"/>
      <c r="BB1456" s="171"/>
      <c r="BC1456" s="171"/>
      <c r="BD1456" s="171"/>
      <c r="BE1456" s="171"/>
      <c r="BF1456" s="171"/>
      <c r="BG1456" s="171"/>
      <c r="BH1456" s="171"/>
      <c r="BI1456" s="171"/>
      <c r="BJ1456" s="171"/>
      <c r="BK1456" s="171"/>
      <c r="BL1456" s="171"/>
      <c r="BM1456" s="171"/>
      <c r="BN1456" s="171"/>
      <c r="BO1456" s="172"/>
      <c r="BP1456" s="178"/>
      <c r="BQ1456" s="179"/>
      <c r="BR1456" s="179"/>
      <c r="BS1456" s="180"/>
      <c r="BT1456" s="181" t="s">
        <v>389</v>
      </c>
      <c r="BU1456" s="182"/>
      <c r="BV1456" s="182"/>
      <c r="BW1456" s="183"/>
      <c r="BX1456" s="175">
        <v>4</v>
      </c>
      <c r="BY1456" s="176"/>
      <c r="BZ1456" s="176"/>
      <c r="CA1456" s="177"/>
      <c r="CB1456" s="175">
        <v>18</v>
      </c>
      <c r="CC1456" s="176"/>
      <c r="CD1456" s="176"/>
      <c r="CE1456" s="177"/>
      <c r="CF1456" s="175">
        <v>21</v>
      </c>
      <c r="CG1456" s="176"/>
      <c r="CH1456" s="176"/>
      <c r="CI1456" s="177"/>
      <c r="CJ1456" s="175">
        <v>4</v>
      </c>
      <c r="CK1456" s="176"/>
      <c r="CL1456" s="176"/>
      <c r="CM1456" s="176"/>
      <c r="CN1456" s="177"/>
    </row>
    <row r="1457" spans="4:148" ht="14.25" customHeight="1" x14ac:dyDescent="0.35">
      <c r="D1457" s="170" t="s">
        <v>1363</v>
      </c>
      <c r="E1457" s="171"/>
      <c r="F1457" s="171"/>
      <c r="G1457" s="171"/>
      <c r="H1457" s="171"/>
      <c r="I1457" s="171"/>
      <c r="J1457" s="171"/>
      <c r="K1457" s="171"/>
      <c r="L1457" s="171"/>
      <c r="M1457" s="171"/>
      <c r="N1457" s="171"/>
      <c r="O1457" s="171"/>
      <c r="P1457" s="171"/>
      <c r="Q1457" s="171"/>
      <c r="R1457" s="171"/>
      <c r="S1457" s="171"/>
      <c r="T1457" s="171"/>
      <c r="U1457" s="172"/>
      <c r="V1457" s="167"/>
      <c r="W1457" s="167"/>
      <c r="X1457" s="167"/>
      <c r="Y1457" s="167"/>
      <c r="Z1457" s="167" t="s">
        <v>389</v>
      </c>
      <c r="AA1457" s="167"/>
      <c r="AB1457" s="167"/>
      <c r="AC1457" s="167"/>
      <c r="AD1457" s="166">
        <v>20</v>
      </c>
      <c r="AE1457" s="166"/>
      <c r="AF1457" s="166"/>
      <c r="AG1457" s="166"/>
      <c r="AH1457" s="166">
        <v>52</v>
      </c>
      <c r="AI1457" s="166"/>
      <c r="AJ1457" s="166"/>
      <c r="AK1457" s="166"/>
      <c r="AL1457" s="166">
        <v>111</v>
      </c>
      <c r="AM1457" s="166"/>
      <c r="AN1457" s="166"/>
      <c r="AO1457" s="166"/>
      <c r="AP1457" s="166">
        <v>44</v>
      </c>
      <c r="AQ1457" s="166"/>
      <c r="AR1457" s="166"/>
      <c r="AS1457" s="166"/>
      <c r="AT1457" s="166"/>
      <c r="AU1457" s="113"/>
      <c r="AV1457" s="170" t="s">
        <v>1400</v>
      </c>
      <c r="AW1457" s="171"/>
      <c r="AX1457" s="171"/>
      <c r="AY1457" s="171"/>
      <c r="AZ1457" s="171"/>
      <c r="BA1457" s="171"/>
      <c r="BB1457" s="171"/>
      <c r="BC1457" s="171"/>
      <c r="BD1457" s="171"/>
      <c r="BE1457" s="171"/>
      <c r="BF1457" s="171"/>
      <c r="BG1457" s="171"/>
      <c r="BH1457" s="171"/>
      <c r="BI1457" s="171"/>
      <c r="BJ1457" s="171"/>
      <c r="BK1457" s="171"/>
      <c r="BL1457" s="171"/>
      <c r="BM1457" s="171"/>
      <c r="BN1457" s="171"/>
      <c r="BO1457" s="172"/>
      <c r="BP1457" s="178"/>
      <c r="BQ1457" s="179"/>
      <c r="BR1457" s="179"/>
      <c r="BS1457" s="180"/>
      <c r="BT1457" s="181" t="s">
        <v>389</v>
      </c>
      <c r="BU1457" s="182"/>
      <c r="BV1457" s="182"/>
      <c r="BW1457" s="183"/>
      <c r="BX1457" s="175">
        <v>6</v>
      </c>
      <c r="BY1457" s="176"/>
      <c r="BZ1457" s="176"/>
      <c r="CA1457" s="177"/>
      <c r="CB1457" s="175">
        <v>19</v>
      </c>
      <c r="CC1457" s="176"/>
      <c r="CD1457" s="176"/>
      <c r="CE1457" s="177"/>
      <c r="CF1457" s="175">
        <v>46</v>
      </c>
      <c r="CG1457" s="176"/>
      <c r="CH1457" s="176"/>
      <c r="CI1457" s="177"/>
      <c r="CJ1457" s="175">
        <v>27</v>
      </c>
      <c r="CK1457" s="176"/>
      <c r="CL1457" s="176"/>
      <c r="CM1457" s="176"/>
      <c r="CN1457" s="177"/>
    </row>
    <row r="1458" spans="4:148" ht="14.25" customHeight="1" x14ac:dyDescent="0.35">
      <c r="D1458" s="170" t="s">
        <v>1374</v>
      </c>
      <c r="E1458" s="171"/>
      <c r="F1458" s="171"/>
      <c r="G1458" s="171"/>
      <c r="H1458" s="171"/>
      <c r="I1458" s="171"/>
      <c r="J1458" s="171"/>
      <c r="K1458" s="171"/>
      <c r="L1458" s="171"/>
      <c r="M1458" s="171"/>
      <c r="N1458" s="171"/>
      <c r="O1458" s="171"/>
      <c r="P1458" s="171"/>
      <c r="Q1458" s="171"/>
      <c r="R1458" s="171"/>
      <c r="S1458" s="171"/>
      <c r="T1458" s="171"/>
      <c r="U1458" s="172"/>
      <c r="V1458" s="167"/>
      <c r="W1458" s="167"/>
      <c r="X1458" s="167"/>
      <c r="Y1458" s="167"/>
      <c r="Z1458" s="167" t="s">
        <v>389</v>
      </c>
      <c r="AA1458" s="167"/>
      <c r="AB1458" s="167"/>
      <c r="AC1458" s="167"/>
      <c r="AD1458" s="166">
        <v>4</v>
      </c>
      <c r="AE1458" s="166"/>
      <c r="AF1458" s="166"/>
      <c r="AG1458" s="166"/>
      <c r="AH1458" s="166">
        <v>20</v>
      </c>
      <c r="AI1458" s="166"/>
      <c r="AJ1458" s="166"/>
      <c r="AK1458" s="166"/>
      <c r="AL1458" s="166">
        <v>56</v>
      </c>
      <c r="AM1458" s="166"/>
      <c r="AN1458" s="166"/>
      <c r="AO1458" s="166"/>
      <c r="AP1458" s="166">
        <v>9</v>
      </c>
      <c r="AQ1458" s="166"/>
      <c r="AR1458" s="166"/>
      <c r="AS1458" s="166"/>
      <c r="AT1458" s="166"/>
      <c r="AU1458" s="113"/>
      <c r="AV1458" s="170" t="s">
        <v>1365</v>
      </c>
      <c r="AW1458" s="171"/>
      <c r="AX1458" s="171"/>
      <c r="AY1458" s="171"/>
      <c r="AZ1458" s="171"/>
      <c r="BA1458" s="171"/>
      <c r="BB1458" s="171"/>
      <c r="BC1458" s="171"/>
      <c r="BD1458" s="171"/>
      <c r="BE1458" s="171"/>
      <c r="BF1458" s="171"/>
      <c r="BG1458" s="171"/>
      <c r="BH1458" s="171"/>
      <c r="BI1458" s="171"/>
      <c r="BJ1458" s="171"/>
      <c r="BK1458" s="171"/>
      <c r="BL1458" s="171"/>
      <c r="BM1458" s="171"/>
      <c r="BN1458" s="171"/>
      <c r="BO1458" s="172"/>
      <c r="BP1458" s="178"/>
      <c r="BQ1458" s="179"/>
      <c r="BR1458" s="179"/>
      <c r="BS1458" s="180"/>
      <c r="BT1458" s="181" t="s">
        <v>389</v>
      </c>
      <c r="BU1458" s="182"/>
      <c r="BV1458" s="182"/>
      <c r="BW1458" s="183"/>
      <c r="BX1458" s="175">
        <v>3</v>
      </c>
      <c r="BY1458" s="176"/>
      <c r="BZ1458" s="176"/>
      <c r="CA1458" s="177"/>
      <c r="CB1458" s="175">
        <v>42</v>
      </c>
      <c r="CC1458" s="176"/>
      <c r="CD1458" s="176"/>
      <c r="CE1458" s="177"/>
      <c r="CF1458" s="175">
        <v>91</v>
      </c>
      <c r="CG1458" s="176"/>
      <c r="CH1458" s="176"/>
      <c r="CI1458" s="177"/>
      <c r="CJ1458" s="175">
        <v>26</v>
      </c>
      <c r="CK1458" s="176"/>
      <c r="CL1458" s="176"/>
      <c r="CM1458" s="176"/>
      <c r="CN1458" s="177"/>
    </row>
    <row r="1459" spans="4:148" ht="14.25" customHeight="1" x14ac:dyDescent="0.35">
      <c r="D1459" s="170" t="s">
        <v>1222</v>
      </c>
      <c r="E1459" s="171"/>
      <c r="F1459" s="171"/>
      <c r="G1459" s="171"/>
      <c r="H1459" s="171"/>
      <c r="I1459" s="171"/>
      <c r="J1459" s="171"/>
      <c r="K1459" s="171"/>
      <c r="L1459" s="171"/>
      <c r="M1459" s="171"/>
      <c r="N1459" s="171"/>
      <c r="O1459" s="171"/>
      <c r="P1459" s="171"/>
      <c r="Q1459" s="171"/>
      <c r="R1459" s="171"/>
      <c r="S1459" s="171"/>
      <c r="T1459" s="171"/>
      <c r="U1459" s="172"/>
      <c r="V1459" s="167"/>
      <c r="W1459" s="167"/>
      <c r="X1459" s="167"/>
      <c r="Y1459" s="167"/>
      <c r="Z1459" s="167" t="s">
        <v>389</v>
      </c>
      <c r="AA1459" s="167"/>
      <c r="AB1459" s="167"/>
      <c r="AC1459" s="167"/>
      <c r="AD1459" s="166">
        <v>10</v>
      </c>
      <c r="AE1459" s="166"/>
      <c r="AF1459" s="166"/>
      <c r="AG1459" s="166"/>
      <c r="AH1459" s="166">
        <v>22</v>
      </c>
      <c r="AI1459" s="166"/>
      <c r="AJ1459" s="166"/>
      <c r="AK1459" s="166"/>
      <c r="AL1459" s="166">
        <v>12</v>
      </c>
      <c r="AM1459" s="166"/>
      <c r="AN1459" s="166"/>
      <c r="AO1459" s="166"/>
      <c r="AP1459" s="166">
        <v>4</v>
      </c>
      <c r="AQ1459" s="166"/>
      <c r="AR1459" s="166"/>
      <c r="AS1459" s="166"/>
      <c r="AT1459" s="166"/>
      <c r="AU1459" s="113"/>
      <c r="AV1459" s="170" t="s">
        <v>1376</v>
      </c>
      <c r="AW1459" s="171"/>
      <c r="AX1459" s="171"/>
      <c r="AY1459" s="171"/>
      <c r="AZ1459" s="171"/>
      <c r="BA1459" s="171"/>
      <c r="BB1459" s="171"/>
      <c r="BC1459" s="171"/>
      <c r="BD1459" s="171"/>
      <c r="BE1459" s="171"/>
      <c r="BF1459" s="171"/>
      <c r="BG1459" s="171"/>
      <c r="BH1459" s="171"/>
      <c r="BI1459" s="171"/>
      <c r="BJ1459" s="171"/>
      <c r="BK1459" s="171"/>
      <c r="BL1459" s="171"/>
      <c r="BM1459" s="171"/>
      <c r="BN1459" s="171"/>
      <c r="BO1459" s="172"/>
      <c r="BP1459" s="178"/>
      <c r="BQ1459" s="179"/>
      <c r="BR1459" s="179"/>
      <c r="BS1459" s="180"/>
      <c r="BT1459" s="181" t="s">
        <v>389</v>
      </c>
      <c r="BU1459" s="182"/>
      <c r="BV1459" s="182"/>
      <c r="BW1459" s="183"/>
      <c r="BX1459" s="175">
        <v>4</v>
      </c>
      <c r="BY1459" s="176"/>
      <c r="BZ1459" s="176"/>
      <c r="CA1459" s="177"/>
      <c r="CB1459" s="175">
        <v>22</v>
      </c>
      <c r="CC1459" s="176"/>
      <c r="CD1459" s="176"/>
      <c r="CE1459" s="177"/>
      <c r="CF1459" s="175">
        <v>26</v>
      </c>
      <c r="CG1459" s="176"/>
      <c r="CH1459" s="176"/>
      <c r="CI1459" s="177"/>
      <c r="CJ1459" s="175">
        <v>9</v>
      </c>
      <c r="CK1459" s="176"/>
      <c r="CL1459" s="176"/>
      <c r="CM1459" s="176"/>
      <c r="CN1459" s="177"/>
    </row>
    <row r="1460" spans="4:148" ht="14.25" customHeight="1" x14ac:dyDescent="0.35">
      <c r="D1460" s="170" t="s">
        <v>1373</v>
      </c>
      <c r="E1460" s="171"/>
      <c r="F1460" s="171"/>
      <c r="G1460" s="171"/>
      <c r="H1460" s="171"/>
      <c r="I1460" s="171"/>
      <c r="J1460" s="171"/>
      <c r="K1460" s="171"/>
      <c r="L1460" s="171"/>
      <c r="M1460" s="171"/>
      <c r="N1460" s="171"/>
      <c r="O1460" s="171"/>
      <c r="P1460" s="171"/>
      <c r="Q1460" s="171"/>
      <c r="R1460" s="171"/>
      <c r="S1460" s="171"/>
      <c r="T1460" s="171"/>
      <c r="U1460" s="172"/>
      <c r="V1460" s="167"/>
      <c r="W1460" s="167"/>
      <c r="X1460" s="167"/>
      <c r="Y1460" s="167"/>
      <c r="Z1460" s="167" t="s">
        <v>389</v>
      </c>
      <c r="AA1460" s="167"/>
      <c r="AB1460" s="167"/>
      <c r="AC1460" s="167"/>
      <c r="AD1460" s="166">
        <v>2</v>
      </c>
      <c r="AE1460" s="166"/>
      <c r="AF1460" s="166"/>
      <c r="AG1460" s="166"/>
      <c r="AH1460" s="166">
        <v>13</v>
      </c>
      <c r="AI1460" s="166"/>
      <c r="AJ1460" s="166"/>
      <c r="AK1460" s="166"/>
      <c r="AL1460" s="166">
        <v>9</v>
      </c>
      <c r="AM1460" s="166"/>
      <c r="AN1460" s="166"/>
      <c r="AO1460" s="166"/>
      <c r="AP1460" s="166">
        <v>0</v>
      </c>
      <c r="AQ1460" s="166"/>
      <c r="AR1460" s="166"/>
      <c r="AS1460" s="166"/>
      <c r="AT1460" s="166"/>
      <c r="AU1460" s="113"/>
      <c r="AV1460" s="170" t="s">
        <v>2203</v>
      </c>
      <c r="AW1460" s="171"/>
      <c r="AX1460" s="171"/>
      <c r="AY1460" s="171"/>
      <c r="AZ1460" s="171"/>
      <c r="BA1460" s="171"/>
      <c r="BB1460" s="171"/>
      <c r="BC1460" s="171"/>
      <c r="BD1460" s="171"/>
      <c r="BE1460" s="171"/>
      <c r="BF1460" s="171"/>
      <c r="BG1460" s="171"/>
      <c r="BH1460" s="171"/>
      <c r="BI1460" s="171"/>
      <c r="BJ1460" s="171"/>
      <c r="BK1460" s="171"/>
      <c r="BL1460" s="171"/>
      <c r="BM1460" s="171"/>
      <c r="BN1460" s="171"/>
      <c r="BO1460" s="172"/>
      <c r="BP1460" s="178"/>
      <c r="BQ1460" s="179"/>
      <c r="BR1460" s="179"/>
      <c r="BS1460" s="180"/>
      <c r="BT1460" s="181" t="s">
        <v>389</v>
      </c>
      <c r="BU1460" s="182"/>
      <c r="BV1460" s="182"/>
      <c r="BW1460" s="183"/>
      <c r="BX1460" s="175">
        <v>3</v>
      </c>
      <c r="BY1460" s="176"/>
      <c r="BZ1460" s="176"/>
      <c r="CA1460" s="177"/>
      <c r="CB1460" s="175">
        <v>13</v>
      </c>
      <c r="CC1460" s="176"/>
      <c r="CD1460" s="176"/>
      <c r="CE1460" s="177"/>
      <c r="CF1460" s="175">
        <v>39</v>
      </c>
      <c r="CG1460" s="176"/>
      <c r="CH1460" s="176"/>
      <c r="CI1460" s="177"/>
      <c r="CJ1460" s="175">
        <v>23</v>
      </c>
      <c r="CK1460" s="176"/>
      <c r="CL1460" s="176"/>
      <c r="CM1460" s="176"/>
      <c r="CN1460" s="177"/>
    </row>
    <row r="1461" spans="4:148" ht="14.25" customHeight="1" x14ac:dyDescent="0.35">
      <c r="D1461" s="170" t="s">
        <v>1395</v>
      </c>
      <c r="E1461" s="171"/>
      <c r="F1461" s="171"/>
      <c r="G1461" s="171"/>
      <c r="H1461" s="171"/>
      <c r="I1461" s="171"/>
      <c r="J1461" s="171"/>
      <c r="K1461" s="171"/>
      <c r="L1461" s="171"/>
      <c r="M1461" s="171"/>
      <c r="N1461" s="171"/>
      <c r="O1461" s="171"/>
      <c r="P1461" s="171"/>
      <c r="Q1461" s="171"/>
      <c r="R1461" s="171"/>
      <c r="S1461" s="171"/>
      <c r="T1461" s="171"/>
      <c r="U1461" s="172"/>
      <c r="V1461" s="167"/>
      <c r="W1461" s="167"/>
      <c r="X1461" s="167"/>
      <c r="Y1461" s="167"/>
      <c r="Z1461" s="167" t="s">
        <v>389</v>
      </c>
      <c r="AA1461" s="167"/>
      <c r="AB1461" s="167"/>
      <c r="AC1461" s="167"/>
      <c r="AD1461" s="166">
        <v>5</v>
      </c>
      <c r="AE1461" s="166"/>
      <c r="AF1461" s="166"/>
      <c r="AG1461" s="166"/>
      <c r="AH1461" s="166">
        <v>19</v>
      </c>
      <c r="AI1461" s="166"/>
      <c r="AJ1461" s="166"/>
      <c r="AK1461" s="166"/>
      <c r="AL1461" s="166">
        <v>23</v>
      </c>
      <c r="AM1461" s="166"/>
      <c r="AN1461" s="166"/>
      <c r="AO1461" s="166"/>
      <c r="AP1461" s="166">
        <v>11</v>
      </c>
      <c r="AQ1461" s="166"/>
      <c r="AR1461" s="166"/>
      <c r="AS1461" s="166"/>
      <c r="AT1461" s="166"/>
      <c r="AU1461" s="113"/>
      <c r="AV1461" s="170" t="s">
        <v>800</v>
      </c>
      <c r="AW1461" s="171"/>
      <c r="AX1461" s="171"/>
      <c r="AY1461" s="171"/>
      <c r="AZ1461" s="171"/>
      <c r="BA1461" s="171"/>
      <c r="BB1461" s="171"/>
      <c r="BC1461" s="171"/>
      <c r="BD1461" s="171"/>
      <c r="BE1461" s="171"/>
      <c r="BF1461" s="171"/>
      <c r="BG1461" s="171"/>
      <c r="BH1461" s="171"/>
      <c r="BI1461" s="171"/>
      <c r="BJ1461" s="171"/>
      <c r="BK1461" s="171"/>
      <c r="BL1461" s="171"/>
      <c r="BM1461" s="171"/>
      <c r="BN1461" s="171"/>
      <c r="BO1461" s="172"/>
      <c r="BP1461" s="178"/>
      <c r="BQ1461" s="179"/>
      <c r="BR1461" s="179"/>
      <c r="BS1461" s="180"/>
      <c r="BT1461" s="181" t="s">
        <v>389</v>
      </c>
      <c r="BU1461" s="182"/>
      <c r="BV1461" s="182"/>
      <c r="BW1461" s="183"/>
      <c r="BX1461" s="175">
        <v>1</v>
      </c>
      <c r="BY1461" s="176"/>
      <c r="BZ1461" s="176"/>
      <c r="CA1461" s="177"/>
      <c r="CB1461" s="175">
        <v>7</v>
      </c>
      <c r="CC1461" s="176"/>
      <c r="CD1461" s="176"/>
      <c r="CE1461" s="177"/>
      <c r="CF1461" s="175">
        <v>5</v>
      </c>
      <c r="CG1461" s="176"/>
      <c r="CH1461" s="176"/>
      <c r="CI1461" s="177"/>
      <c r="CJ1461" s="175">
        <v>0</v>
      </c>
      <c r="CK1461" s="176"/>
      <c r="CL1461" s="176"/>
      <c r="CM1461" s="176"/>
      <c r="CN1461" s="177"/>
    </row>
    <row r="1462" spans="4:148" ht="14.25" customHeight="1" x14ac:dyDescent="0.35">
      <c r="D1462" s="170" t="s">
        <v>1375</v>
      </c>
      <c r="E1462" s="171"/>
      <c r="F1462" s="171"/>
      <c r="G1462" s="171"/>
      <c r="H1462" s="171"/>
      <c r="I1462" s="171"/>
      <c r="J1462" s="171"/>
      <c r="K1462" s="171"/>
      <c r="L1462" s="171"/>
      <c r="M1462" s="171"/>
      <c r="N1462" s="171"/>
      <c r="O1462" s="171"/>
      <c r="P1462" s="171"/>
      <c r="Q1462" s="171"/>
      <c r="R1462" s="171"/>
      <c r="S1462" s="171"/>
      <c r="T1462" s="171"/>
      <c r="U1462" s="172"/>
      <c r="V1462" s="167"/>
      <c r="W1462" s="167"/>
      <c r="X1462" s="167"/>
      <c r="Y1462" s="167"/>
      <c r="Z1462" s="167" t="s">
        <v>389</v>
      </c>
      <c r="AA1462" s="167"/>
      <c r="AB1462" s="167"/>
      <c r="AC1462" s="167"/>
      <c r="AD1462" s="166">
        <v>0</v>
      </c>
      <c r="AE1462" s="166"/>
      <c r="AF1462" s="166"/>
      <c r="AG1462" s="166"/>
      <c r="AH1462" s="166">
        <v>13</v>
      </c>
      <c r="AI1462" s="166"/>
      <c r="AJ1462" s="166"/>
      <c r="AK1462" s="166"/>
      <c r="AL1462" s="166">
        <v>22</v>
      </c>
      <c r="AM1462" s="166"/>
      <c r="AN1462" s="166"/>
      <c r="AO1462" s="166"/>
      <c r="AP1462" s="166">
        <v>10</v>
      </c>
      <c r="AQ1462" s="166"/>
      <c r="AR1462" s="166"/>
      <c r="AS1462" s="166"/>
      <c r="AT1462" s="166"/>
      <c r="AU1462" s="113"/>
      <c r="AV1462" s="170"/>
      <c r="AW1462" s="171"/>
      <c r="AX1462" s="171"/>
      <c r="AY1462" s="171"/>
      <c r="AZ1462" s="171"/>
      <c r="BA1462" s="171"/>
      <c r="BB1462" s="171"/>
      <c r="BC1462" s="171"/>
      <c r="BD1462" s="171"/>
      <c r="BE1462" s="171"/>
      <c r="BF1462" s="171"/>
      <c r="BG1462" s="171"/>
      <c r="BH1462" s="171"/>
      <c r="BI1462" s="171"/>
      <c r="BJ1462" s="171"/>
      <c r="BK1462" s="171"/>
      <c r="BL1462" s="171"/>
      <c r="BM1462" s="171"/>
      <c r="BN1462" s="171"/>
      <c r="BO1462" s="172"/>
      <c r="BP1462" s="178"/>
      <c r="BQ1462" s="179"/>
      <c r="BR1462" s="179"/>
      <c r="BS1462" s="180"/>
      <c r="BT1462" s="181"/>
      <c r="BU1462" s="182"/>
      <c r="BV1462" s="182"/>
      <c r="BW1462" s="183"/>
      <c r="BX1462" s="175"/>
      <c r="BY1462" s="176"/>
      <c r="BZ1462" s="176"/>
      <c r="CA1462" s="177"/>
      <c r="CB1462" s="175"/>
      <c r="CC1462" s="176"/>
      <c r="CD1462" s="176"/>
      <c r="CE1462" s="177"/>
      <c r="CF1462" s="175"/>
      <c r="CG1462" s="176"/>
      <c r="CH1462" s="176"/>
      <c r="CI1462" s="177"/>
      <c r="CJ1462" s="175"/>
      <c r="CK1462" s="176"/>
      <c r="CL1462" s="176"/>
      <c r="CM1462" s="176"/>
      <c r="CN1462" s="177"/>
    </row>
    <row r="1463" spans="4:148" ht="14.25" customHeight="1" x14ac:dyDescent="0.35">
      <c r="D1463" s="170" t="s">
        <v>2200</v>
      </c>
      <c r="E1463" s="171"/>
      <c r="F1463" s="171"/>
      <c r="G1463" s="171"/>
      <c r="H1463" s="171"/>
      <c r="I1463" s="171"/>
      <c r="J1463" s="171"/>
      <c r="K1463" s="171"/>
      <c r="L1463" s="171"/>
      <c r="M1463" s="171"/>
      <c r="N1463" s="171"/>
      <c r="O1463" s="171"/>
      <c r="P1463" s="171"/>
      <c r="Q1463" s="171"/>
      <c r="R1463" s="171"/>
      <c r="S1463" s="171"/>
      <c r="T1463" s="171"/>
      <c r="U1463" s="172"/>
      <c r="V1463" s="167"/>
      <c r="W1463" s="167"/>
      <c r="X1463" s="167"/>
      <c r="Y1463" s="167"/>
      <c r="Z1463" s="167" t="s">
        <v>389</v>
      </c>
      <c r="AA1463" s="167"/>
      <c r="AB1463" s="167"/>
      <c r="AC1463" s="167"/>
      <c r="AD1463" s="166">
        <v>7</v>
      </c>
      <c r="AE1463" s="166"/>
      <c r="AF1463" s="166"/>
      <c r="AG1463" s="166"/>
      <c r="AH1463" s="166">
        <v>30</v>
      </c>
      <c r="AI1463" s="166"/>
      <c r="AJ1463" s="166"/>
      <c r="AK1463" s="166"/>
      <c r="AL1463" s="166">
        <v>28</v>
      </c>
      <c r="AM1463" s="166"/>
      <c r="AN1463" s="166"/>
      <c r="AO1463" s="166"/>
      <c r="AP1463" s="166">
        <v>10</v>
      </c>
      <c r="AQ1463" s="166"/>
      <c r="AR1463" s="166"/>
      <c r="AS1463" s="166"/>
      <c r="AT1463" s="166"/>
      <c r="AU1463" s="113"/>
      <c r="AV1463" s="170"/>
      <c r="AW1463" s="171"/>
      <c r="AX1463" s="171"/>
      <c r="AY1463" s="171"/>
      <c r="AZ1463" s="171"/>
      <c r="BA1463" s="171"/>
      <c r="BB1463" s="171"/>
      <c r="BC1463" s="171"/>
      <c r="BD1463" s="171"/>
      <c r="BE1463" s="171"/>
      <c r="BF1463" s="171"/>
      <c r="BG1463" s="171"/>
      <c r="BH1463" s="171"/>
      <c r="BI1463" s="171"/>
      <c r="BJ1463" s="171"/>
      <c r="BK1463" s="171"/>
      <c r="BL1463" s="171"/>
      <c r="BM1463" s="171"/>
      <c r="BN1463" s="171"/>
      <c r="BO1463" s="172"/>
      <c r="BP1463" s="178"/>
      <c r="BQ1463" s="179"/>
      <c r="BR1463" s="179"/>
      <c r="BS1463" s="180"/>
      <c r="BT1463" s="181"/>
      <c r="BU1463" s="182"/>
      <c r="BV1463" s="182"/>
      <c r="BW1463" s="183"/>
      <c r="BX1463" s="175"/>
      <c r="BY1463" s="176"/>
      <c r="BZ1463" s="176"/>
      <c r="CA1463" s="177"/>
      <c r="CB1463" s="175"/>
      <c r="CC1463" s="176"/>
      <c r="CD1463" s="176"/>
      <c r="CE1463" s="177"/>
      <c r="CF1463" s="175"/>
      <c r="CG1463" s="176"/>
      <c r="CH1463" s="176"/>
      <c r="CI1463" s="177"/>
      <c r="CJ1463" s="175"/>
      <c r="CK1463" s="176"/>
      <c r="CL1463" s="176"/>
      <c r="CM1463" s="176"/>
      <c r="CN1463" s="177"/>
    </row>
    <row r="1464" spans="4:148" ht="14.25" customHeight="1" x14ac:dyDescent="0.35">
      <c r="D1464" s="170" t="s">
        <v>1397</v>
      </c>
      <c r="E1464" s="171"/>
      <c r="F1464" s="171"/>
      <c r="G1464" s="171"/>
      <c r="H1464" s="171"/>
      <c r="I1464" s="171"/>
      <c r="J1464" s="171"/>
      <c r="K1464" s="171"/>
      <c r="L1464" s="171"/>
      <c r="M1464" s="171"/>
      <c r="N1464" s="171"/>
      <c r="O1464" s="171"/>
      <c r="P1464" s="171"/>
      <c r="Q1464" s="171"/>
      <c r="R1464" s="171"/>
      <c r="S1464" s="171"/>
      <c r="T1464" s="171"/>
      <c r="U1464" s="172"/>
      <c r="V1464" s="167"/>
      <c r="W1464" s="167"/>
      <c r="X1464" s="167"/>
      <c r="Y1464" s="167"/>
      <c r="Z1464" s="167" t="s">
        <v>389</v>
      </c>
      <c r="AA1464" s="167"/>
      <c r="AB1464" s="167"/>
      <c r="AC1464" s="167"/>
      <c r="AD1464" s="166">
        <v>4</v>
      </c>
      <c r="AE1464" s="166"/>
      <c r="AF1464" s="166"/>
      <c r="AG1464" s="166"/>
      <c r="AH1464" s="166">
        <v>12</v>
      </c>
      <c r="AI1464" s="166"/>
      <c r="AJ1464" s="166"/>
      <c r="AK1464" s="166"/>
      <c r="AL1464" s="166">
        <v>89</v>
      </c>
      <c r="AM1464" s="166"/>
      <c r="AN1464" s="166"/>
      <c r="AO1464" s="166"/>
      <c r="AP1464" s="166">
        <v>27</v>
      </c>
      <c r="AQ1464" s="166"/>
      <c r="AR1464" s="166"/>
      <c r="AS1464" s="166"/>
      <c r="AT1464" s="166"/>
      <c r="AU1464" s="113"/>
      <c r="AV1464" s="170"/>
      <c r="AW1464" s="171"/>
      <c r="AX1464" s="171"/>
      <c r="AY1464" s="171"/>
      <c r="AZ1464" s="171"/>
      <c r="BA1464" s="171"/>
      <c r="BB1464" s="171"/>
      <c r="BC1464" s="171"/>
      <c r="BD1464" s="171"/>
      <c r="BE1464" s="171"/>
      <c r="BF1464" s="171"/>
      <c r="BG1464" s="171"/>
      <c r="BH1464" s="171"/>
      <c r="BI1464" s="171"/>
      <c r="BJ1464" s="171"/>
      <c r="BK1464" s="171"/>
      <c r="BL1464" s="171"/>
      <c r="BM1464" s="171"/>
      <c r="BN1464" s="171"/>
      <c r="BO1464" s="172"/>
      <c r="BP1464" s="178"/>
      <c r="BQ1464" s="179"/>
      <c r="BR1464" s="179"/>
      <c r="BS1464" s="180"/>
      <c r="BT1464" s="181"/>
      <c r="BU1464" s="182"/>
      <c r="BV1464" s="182"/>
      <c r="BW1464" s="183"/>
      <c r="BX1464" s="175"/>
      <c r="BY1464" s="176"/>
      <c r="BZ1464" s="176"/>
      <c r="CA1464" s="177"/>
      <c r="CB1464" s="175"/>
      <c r="CC1464" s="176"/>
      <c r="CD1464" s="176"/>
      <c r="CE1464" s="177"/>
      <c r="CF1464" s="175"/>
      <c r="CG1464" s="176"/>
      <c r="CH1464" s="176"/>
      <c r="CI1464" s="177"/>
      <c r="CJ1464" s="175"/>
      <c r="CK1464" s="176"/>
      <c r="CL1464" s="176"/>
      <c r="CM1464" s="176"/>
      <c r="CN1464" s="177"/>
    </row>
    <row r="1465" spans="4:148" ht="14.25" customHeight="1" x14ac:dyDescent="0.35">
      <c r="D1465" s="170" t="s">
        <v>2201</v>
      </c>
      <c r="E1465" s="171"/>
      <c r="F1465" s="171"/>
      <c r="G1465" s="171"/>
      <c r="H1465" s="171"/>
      <c r="I1465" s="171"/>
      <c r="J1465" s="171"/>
      <c r="K1465" s="171"/>
      <c r="L1465" s="171"/>
      <c r="M1465" s="171"/>
      <c r="N1465" s="171"/>
      <c r="O1465" s="171"/>
      <c r="P1465" s="171"/>
      <c r="Q1465" s="171"/>
      <c r="R1465" s="171"/>
      <c r="S1465" s="171"/>
      <c r="T1465" s="171"/>
      <c r="U1465" s="172"/>
      <c r="V1465" s="167"/>
      <c r="W1465" s="167"/>
      <c r="X1465" s="167"/>
      <c r="Y1465" s="167"/>
      <c r="Z1465" s="167" t="s">
        <v>389</v>
      </c>
      <c r="AA1465" s="167"/>
      <c r="AB1465" s="167"/>
      <c r="AC1465" s="167"/>
      <c r="AD1465" s="166">
        <v>9</v>
      </c>
      <c r="AE1465" s="166"/>
      <c r="AF1465" s="166"/>
      <c r="AG1465" s="166"/>
      <c r="AH1465" s="166">
        <v>28</v>
      </c>
      <c r="AI1465" s="166"/>
      <c r="AJ1465" s="166"/>
      <c r="AK1465" s="166"/>
      <c r="AL1465" s="166">
        <v>66</v>
      </c>
      <c r="AM1465" s="166"/>
      <c r="AN1465" s="166"/>
      <c r="AO1465" s="166"/>
      <c r="AP1465" s="166">
        <v>19</v>
      </c>
      <c r="AQ1465" s="166"/>
      <c r="AR1465" s="166"/>
      <c r="AS1465" s="166"/>
      <c r="AT1465" s="166"/>
      <c r="AU1465" s="113"/>
      <c r="AV1465" s="122"/>
      <c r="AW1465" s="123"/>
      <c r="AX1465" s="123"/>
      <c r="AY1465" s="123"/>
      <c r="AZ1465" s="123"/>
      <c r="BA1465" s="123"/>
      <c r="BB1465" s="123"/>
      <c r="BC1465" s="123"/>
      <c r="BD1465" s="123"/>
      <c r="BE1465" s="123"/>
      <c r="BF1465" s="123"/>
      <c r="BG1465" s="123"/>
      <c r="BH1465" s="123"/>
      <c r="BI1465" s="123"/>
      <c r="BJ1465" s="123"/>
      <c r="BK1465" s="123"/>
      <c r="BL1465" s="123"/>
      <c r="BM1465" s="123"/>
      <c r="BN1465" s="123"/>
      <c r="BO1465" s="124"/>
      <c r="BP1465" s="125"/>
      <c r="BQ1465" s="126"/>
      <c r="BR1465" s="126"/>
      <c r="BS1465" s="127"/>
      <c r="BT1465" s="125"/>
      <c r="BU1465" s="126"/>
      <c r="BV1465" s="126"/>
      <c r="BW1465" s="127"/>
      <c r="BX1465" s="125"/>
      <c r="BY1465" s="126"/>
      <c r="BZ1465" s="126"/>
      <c r="CA1465" s="127"/>
      <c r="CB1465" s="125"/>
      <c r="CC1465" s="126"/>
      <c r="CD1465" s="126"/>
      <c r="CE1465" s="127"/>
      <c r="CF1465" s="125"/>
      <c r="CG1465" s="126"/>
      <c r="CH1465" s="126"/>
      <c r="CI1465" s="127"/>
      <c r="CJ1465" s="125"/>
      <c r="CK1465" s="126"/>
      <c r="CL1465" s="126"/>
      <c r="CM1465" s="126"/>
      <c r="CN1465" s="127"/>
    </row>
    <row r="1466" spans="4:148" ht="14.25" customHeight="1" x14ac:dyDescent="0.35">
      <c r="D1466" s="170" t="s">
        <v>2202</v>
      </c>
      <c r="E1466" s="171"/>
      <c r="F1466" s="171"/>
      <c r="G1466" s="171"/>
      <c r="H1466" s="171"/>
      <c r="I1466" s="171"/>
      <c r="J1466" s="171"/>
      <c r="K1466" s="171"/>
      <c r="L1466" s="171"/>
      <c r="M1466" s="171"/>
      <c r="N1466" s="171"/>
      <c r="O1466" s="171"/>
      <c r="P1466" s="171"/>
      <c r="Q1466" s="171"/>
      <c r="R1466" s="171"/>
      <c r="S1466" s="171"/>
      <c r="T1466" s="171"/>
      <c r="U1466" s="172"/>
      <c r="V1466" s="167"/>
      <c r="W1466" s="167"/>
      <c r="X1466" s="167"/>
      <c r="Y1466" s="167"/>
      <c r="Z1466" s="167" t="s">
        <v>389</v>
      </c>
      <c r="AA1466" s="167"/>
      <c r="AB1466" s="167"/>
      <c r="AC1466" s="167"/>
      <c r="AD1466" s="166">
        <v>7</v>
      </c>
      <c r="AE1466" s="166"/>
      <c r="AF1466" s="166"/>
      <c r="AG1466" s="166"/>
      <c r="AH1466" s="166">
        <v>54</v>
      </c>
      <c r="AI1466" s="166"/>
      <c r="AJ1466" s="166"/>
      <c r="AK1466" s="166"/>
      <c r="AL1466" s="166">
        <v>92</v>
      </c>
      <c r="AM1466" s="166"/>
      <c r="AN1466" s="166"/>
      <c r="AO1466" s="166"/>
      <c r="AP1466" s="166">
        <v>18</v>
      </c>
      <c r="AQ1466" s="166"/>
      <c r="AR1466" s="166"/>
      <c r="AS1466" s="166"/>
      <c r="AT1466" s="166"/>
      <c r="AU1466" s="113"/>
      <c r="AV1466" s="480" t="s">
        <v>388</v>
      </c>
      <c r="AW1466" s="481"/>
      <c r="AX1466" s="481"/>
      <c r="AY1466" s="481"/>
      <c r="AZ1466" s="481"/>
      <c r="BA1466" s="481"/>
      <c r="BB1466" s="481"/>
      <c r="BC1466" s="481"/>
      <c r="BD1466" s="481"/>
      <c r="BE1466" s="481"/>
      <c r="BF1466" s="481"/>
      <c r="BG1466" s="481"/>
      <c r="BH1466" s="481"/>
      <c r="BI1466" s="481"/>
      <c r="BJ1466" s="481"/>
      <c r="BK1466" s="481"/>
      <c r="BL1466" s="481"/>
      <c r="BM1466" s="481"/>
      <c r="BN1466" s="481"/>
      <c r="BO1466" s="482"/>
      <c r="BP1466" s="473">
        <f>+(COUNTIF(V1450:Y1466,"x")+COUNTIF(BP1450:BS1465,"x"))</f>
        <v>0</v>
      </c>
      <c r="BQ1466" s="473"/>
      <c r="BR1466" s="473"/>
      <c r="BS1466" s="473"/>
      <c r="BT1466" s="473">
        <f>+(COUNTIF(Z1450:AC1466,"x")+COUNTIF(BT1450:BW1465,"x"))</f>
        <v>29</v>
      </c>
      <c r="BU1466" s="473"/>
      <c r="BV1466" s="473"/>
      <c r="BW1466" s="473"/>
      <c r="BX1466" s="473">
        <f>SUM(AD1450:AG1466,BX1450:CA1465)</f>
        <v>141</v>
      </c>
      <c r="BY1466" s="479"/>
      <c r="BZ1466" s="479"/>
      <c r="CA1466" s="479"/>
      <c r="CB1466" s="473">
        <f>SUM(AH1450:AK1466,CB1450:CE1465)</f>
        <v>632</v>
      </c>
      <c r="CC1466" s="479"/>
      <c r="CD1466" s="479"/>
      <c r="CE1466" s="479"/>
      <c r="CF1466" s="473">
        <f>SUM(AL1450:AO1466,CF1450:CI1465)</f>
        <v>1061</v>
      </c>
      <c r="CG1466" s="479"/>
      <c r="CH1466" s="479"/>
      <c r="CI1466" s="479"/>
      <c r="CJ1466" s="473">
        <f>SUM(AP1450:AT1466,CJ1450:CN1465)</f>
        <v>331</v>
      </c>
      <c r="CK1466" s="479"/>
      <c r="CL1466" s="479"/>
      <c r="CM1466" s="479"/>
      <c r="CN1466" s="479"/>
    </row>
    <row r="1467" spans="4:148" ht="14.25" customHeight="1" x14ac:dyDescent="0.35">
      <c r="D1467" s="472" t="s">
        <v>390</v>
      </c>
      <c r="E1467" s="472"/>
      <c r="F1467" s="472"/>
      <c r="G1467" s="472"/>
      <c r="H1467" s="472"/>
      <c r="I1467" s="472"/>
      <c r="J1467" s="472"/>
      <c r="K1467" s="472"/>
      <c r="L1467" s="472"/>
      <c r="M1467" s="472"/>
      <c r="N1467" s="472"/>
      <c r="O1467" s="472"/>
      <c r="P1467" s="472"/>
      <c r="Q1467" s="472"/>
      <c r="R1467" s="472"/>
      <c r="S1467" s="472"/>
      <c r="T1467" s="472"/>
      <c r="U1467" s="472"/>
      <c r="V1467" s="472"/>
      <c r="W1467" s="472"/>
      <c r="X1467" s="472"/>
      <c r="Y1467" s="472"/>
      <c r="Z1467" s="472"/>
      <c r="AA1467" s="472"/>
      <c r="AB1467" s="472"/>
      <c r="AC1467" s="472"/>
      <c r="AD1467" s="472"/>
      <c r="AE1467" s="472"/>
      <c r="AF1467" s="472"/>
      <c r="AG1467" s="472"/>
      <c r="AH1467" s="472"/>
      <c r="AI1467" s="472"/>
      <c r="AJ1467" s="472"/>
      <c r="AK1467" s="472"/>
      <c r="AL1467" s="472"/>
      <c r="AM1467" s="472"/>
      <c r="AN1467" s="472"/>
      <c r="AO1467" s="472"/>
      <c r="AP1467" s="472"/>
      <c r="AQ1467" s="472"/>
      <c r="AR1467" s="472"/>
      <c r="AS1467" s="472"/>
      <c r="AT1467" s="472"/>
      <c r="AV1467" s="472" t="s">
        <v>390</v>
      </c>
      <c r="AW1467" s="472"/>
      <c r="AX1467" s="472"/>
      <c r="AY1467" s="472"/>
      <c r="AZ1467" s="472"/>
      <c r="BA1467" s="472"/>
      <c r="BB1467" s="472"/>
      <c r="BC1467" s="472"/>
      <c r="BD1467" s="472"/>
      <c r="BE1467" s="472"/>
      <c r="BF1467" s="472"/>
      <c r="BG1467" s="472"/>
      <c r="BH1467" s="472"/>
      <c r="BI1467" s="472"/>
      <c r="BJ1467" s="472"/>
      <c r="BK1467" s="472"/>
      <c r="BL1467" s="472"/>
      <c r="BM1467" s="472"/>
      <c r="BN1467" s="472"/>
      <c r="BO1467" s="472"/>
      <c r="BP1467" s="472"/>
      <c r="BQ1467" s="472"/>
      <c r="BR1467" s="472"/>
      <c r="BS1467" s="472"/>
      <c r="BT1467" s="472"/>
      <c r="BU1467" s="472"/>
      <c r="BV1467" s="472"/>
      <c r="BW1467" s="472"/>
      <c r="BX1467" s="472"/>
      <c r="BY1467" s="472"/>
      <c r="BZ1467" s="472"/>
      <c r="CA1467" s="472"/>
      <c r="CB1467" s="472"/>
      <c r="CC1467" s="472"/>
      <c r="CD1467" s="472"/>
      <c r="CE1467" s="472"/>
      <c r="CF1467" s="472"/>
      <c r="CG1467" s="472"/>
      <c r="CH1467" s="472"/>
      <c r="CI1467" s="472"/>
      <c r="CJ1467" s="472"/>
      <c r="CK1467" s="472"/>
      <c r="CL1467" s="472"/>
      <c r="CM1467" s="472"/>
      <c r="CN1467" s="472"/>
    </row>
    <row r="1468" spans="4:148" ht="14.25" customHeight="1" x14ac:dyDescent="0.35"/>
    <row r="1469" spans="4:148" ht="14.25" customHeight="1" x14ac:dyDescent="0.35">
      <c r="D1469" s="260" t="s">
        <v>417</v>
      </c>
      <c r="E1469" s="260"/>
      <c r="F1469" s="260"/>
      <c r="G1469" s="260"/>
      <c r="H1469" s="260"/>
      <c r="I1469" s="260"/>
      <c r="J1469" s="260"/>
      <c r="K1469" s="260"/>
      <c r="L1469" s="260"/>
      <c r="M1469" s="260"/>
      <c r="N1469" s="260"/>
      <c r="O1469" s="260"/>
      <c r="P1469" s="260"/>
      <c r="Q1469" s="260"/>
      <c r="R1469" s="260"/>
      <c r="S1469" s="260"/>
      <c r="T1469" s="260"/>
      <c r="U1469" s="260"/>
      <c r="V1469" s="260"/>
      <c r="W1469" s="260"/>
      <c r="X1469" s="260"/>
      <c r="Y1469" s="260"/>
      <c r="Z1469" s="260"/>
      <c r="AA1469" s="260"/>
      <c r="AB1469" s="260"/>
      <c r="AC1469" s="260"/>
      <c r="AD1469" s="260"/>
      <c r="AE1469" s="260"/>
      <c r="AF1469" s="260"/>
      <c r="AG1469" s="260"/>
      <c r="AH1469" s="260"/>
      <c r="AI1469" s="260"/>
      <c r="AJ1469" s="260"/>
      <c r="AK1469" s="260"/>
      <c r="AL1469" s="260"/>
      <c r="AM1469" s="260"/>
      <c r="AN1469" s="260"/>
      <c r="AO1469" s="260"/>
      <c r="AP1469" s="260"/>
      <c r="AQ1469" s="260"/>
      <c r="AR1469" s="260"/>
      <c r="AS1469" s="260"/>
      <c r="AT1469" s="260"/>
      <c r="AV1469" s="260" t="s">
        <v>666</v>
      </c>
      <c r="AW1469" s="260"/>
      <c r="AX1469" s="260"/>
      <c r="AY1469" s="260"/>
      <c r="AZ1469" s="260"/>
      <c r="BA1469" s="260"/>
      <c r="BB1469" s="260"/>
      <c r="BC1469" s="260"/>
      <c r="BD1469" s="260"/>
      <c r="BE1469" s="260"/>
      <c r="BF1469" s="260"/>
      <c r="BG1469" s="260"/>
      <c r="BH1469" s="260"/>
      <c r="BI1469" s="260"/>
      <c r="BJ1469" s="260"/>
      <c r="BK1469" s="260"/>
      <c r="BL1469" s="260"/>
      <c r="BM1469" s="260"/>
      <c r="BN1469" s="260"/>
      <c r="BO1469" s="260"/>
      <c r="BP1469" s="260"/>
      <c r="BQ1469" s="260"/>
      <c r="BR1469" s="260"/>
      <c r="BS1469" s="260"/>
      <c r="BT1469" s="260"/>
      <c r="BU1469" s="260"/>
      <c r="BV1469" s="260"/>
      <c r="BW1469" s="260"/>
      <c r="BX1469" s="260"/>
      <c r="BY1469" s="260"/>
      <c r="BZ1469" s="260"/>
      <c r="CA1469" s="260"/>
      <c r="CB1469" s="260"/>
      <c r="CC1469" s="260"/>
      <c r="CD1469" s="260"/>
      <c r="CE1469" s="260"/>
      <c r="CF1469" s="260"/>
      <c r="CG1469" s="260"/>
      <c r="CH1469" s="260"/>
      <c r="CI1469" s="260"/>
      <c r="CJ1469" s="260"/>
      <c r="CK1469" s="260"/>
      <c r="CL1469" s="260"/>
      <c r="CM1469" s="260"/>
      <c r="CN1469" s="260"/>
    </row>
    <row r="1470" spans="4:148" ht="14.25" customHeight="1" x14ac:dyDescent="0.35">
      <c r="D1470" s="260"/>
      <c r="E1470" s="260"/>
      <c r="F1470" s="260"/>
      <c r="G1470" s="260"/>
      <c r="H1470" s="260"/>
      <c r="I1470" s="260"/>
      <c r="J1470" s="260"/>
      <c r="K1470" s="260"/>
      <c r="L1470" s="260"/>
      <c r="M1470" s="260"/>
      <c r="N1470" s="260"/>
      <c r="O1470" s="260"/>
      <c r="P1470" s="260"/>
      <c r="Q1470" s="260"/>
      <c r="R1470" s="260"/>
      <c r="S1470" s="260"/>
      <c r="T1470" s="260"/>
      <c r="U1470" s="260"/>
      <c r="V1470" s="260"/>
      <c r="W1470" s="260"/>
      <c r="X1470" s="260"/>
      <c r="Y1470" s="260"/>
      <c r="Z1470" s="260"/>
      <c r="AA1470" s="260"/>
      <c r="AB1470" s="260"/>
      <c r="AC1470" s="260"/>
      <c r="AD1470" s="260"/>
      <c r="AE1470" s="260"/>
      <c r="AF1470" s="260"/>
      <c r="AG1470" s="260"/>
      <c r="AH1470" s="260"/>
      <c r="AI1470" s="260"/>
      <c r="AJ1470" s="260"/>
      <c r="AK1470" s="260"/>
      <c r="AL1470" s="260"/>
      <c r="AM1470" s="260"/>
      <c r="AN1470" s="260"/>
      <c r="AO1470" s="260"/>
      <c r="AP1470" s="260"/>
      <c r="AQ1470" s="260"/>
      <c r="AR1470" s="260"/>
      <c r="AS1470" s="260"/>
      <c r="AT1470" s="260"/>
      <c r="AV1470" s="260"/>
      <c r="AW1470" s="260"/>
      <c r="AX1470" s="260"/>
      <c r="AY1470" s="260"/>
      <c r="AZ1470" s="260"/>
      <c r="BA1470" s="260"/>
      <c r="BB1470" s="260"/>
      <c r="BC1470" s="260"/>
      <c r="BD1470" s="260"/>
      <c r="BE1470" s="260"/>
      <c r="BF1470" s="260"/>
      <c r="BG1470" s="260"/>
      <c r="BH1470" s="260"/>
      <c r="BI1470" s="260"/>
      <c r="BJ1470" s="260"/>
      <c r="BK1470" s="260"/>
      <c r="BL1470" s="260"/>
      <c r="BM1470" s="260"/>
      <c r="BN1470" s="260"/>
      <c r="BO1470" s="260"/>
      <c r="BP1470" s="260"/>
      <c r="BQ1470" s="260"/>
      <c r="BR1470" s="260"/>
      <c r="BS1470" s="260"/>
      <c r="BT1470" s="260"/>
      <c r="BU1470" s="260"/>
      <c r="BV1470" s="260"/>
      <c r="BW1470" s="260"/>
      <c r="BX1470" s="260"/>
      <c r="BY1470" s="260"/>
      <c r="BZ1470" s="260"/>
      <c r="CA1470" s="260"/>
      <c r="CB1470" s="260"/>
      <c r="CC1470" s="260"/>
      <c r="CD1470" s="260"/>
      <c r="CE1470" s="260"/>
      <c r="CF1470" s="260"/>
      <c r="CG1470" s="260"/>
      <c r="CH1470" s="260"/>
      <c r="CI1470" s="260"/>
      <c r="CJ1470" s="260"/>
      <c r="CK1470" s="260"/>
      <c r="CL1470" s="260"/>
      <c r="CM1470" s="260"/>
      <c r="CN1470" s="260"/>
      <c r="EN1470" s="130" t="s">
        <v>412</v>
      </c>
      <c r="EO1470" s="130" t="s">
        <v>414</v>
      </c>
      <c r="EP1470" s="130" t="s">
        <v>415</v>
      </c>
      <c r="EQ1470" s="130" t="s">
        <v>413</v>
      </c>
    </row>
    <row r="1471" spans="4:148" ht="14.25" customHeight="1" x14ac:dyDescent="0.35">
      <c r="EH1471" s="369" t="s">
        <v>409</v>
      </c>
      <c r="EI1471" s="369"/>
      <c r="EM1471" s="130" t="s">
        <v>410</v>
      </c>
      <c r="EN1471" s="655">
        <v>4.0000000000000002E-4</v>
      </c>
      <c r="EO1471" s="655">
        <v>4.53E-2</v>
      </c>
      <c r="EP1471" s="655">
        <v>2.5000000000000001E-3</v>
      </c>
      <c r="EQ1471" s="655">
        <v>0.95220000000000005</v>
      </c>
      <c r="ER1471" s="656"/>
    </row>
    <row r="1472" spans="4:148" ht="14.25" customHeight="1" x14ac:dyDescent="0.35">
      <c r="EH1472" s="130" t="s">
        <v>404</v>
      </c>
      <c r="EI1472" s="657">
        <v>0.47389999999999999</v>
      </c>
      <c r="EM1472" s="130" t="s">
        <v>391</v>
      </c>
      <c r="EN1472" s="655">
        <v>5.3E-3</v>
      </c>
      <c r="EO1472" s="655">
        <v>3.0200000000000001E-2</v>
      </c>
      <c r="EP1472" s="655">
        <v>4.4699999999999997E-2</v>
      </c>
      <c r="EQ1472" s="655">
        <v>0.92510000000000003</v>
      </c>
      <c r="ER1472" s="656"/>
    </row>
    <row r="1473" spans="138:148" ht="14.25" customHeight="1" x14ac:dyDescent="0.35">
      <c r="EH1473" s="130" t="s">
        <v>405</v>
      </c>
      <c r="EI1473" s="657">
        <v>0.73099999999999998</v>
      </c>
      <c r="EM1473" s="130" t="s">
        <v>392</v>
      </c>
      <c r="EN1473" s="655">
        <v>1.24E-2</v>
      </c>
      <c r="EO1473" s="655">
        <v>5.91E-2</v>
      </c>
      <c r="EP1473" s="655">
        <v>0.10390000000000001</v>
      </c>
      <c r="EQ1473" s="655">
        <v>0.83709999999999996</v>
      </c>
      <c r="ER1473" s="656"/>
    </row>
    <row r="1474" spans="138:148" ht="14.25" customHeight="1" x14ac:dyDescent="0.35">
      <c r="EH1474" s="130" t="s">
        <v>406</v>
      </c>
      <c r="EI1474" s="657">
        <v>0.75770000000000004</v>
      </c>
      <c r="EM1474" s="130" t="s">
        <v>386</v>
      </c>
      <c r="EN1474" s="655">
        <v>3.5000000000000001E-3</v>
      </c>
      <c r="EO1474" s="655">
        <v>4.2999999999999997E-2</v>
      </c>
      <c r="EP1474" s="655">
        <v>6.3100000000000003E-2</v>
      </c>
      <c r="EQ1474" s="655">
        <v>0.89390000000000003</v>
      </c>
      <c r="ER1474" s="656"/>
    </row>
    <row r="1475" spans="138:148" ht="14.25" customHeight="1" x14ac:dyDescent="0.35">
      <c r="EH1475" s="130" t="s">
        <v>407</v>
      </c>
      <c r="EI1475" s="657">
        <v>0.54079999999999995</v>
      </c>
      <c r="EM1475" s="130" t="s">
        <v>411</v>
      </c>
      <c r="EN1475" s="655">
        <v>8.2000000000000007E-3</v>
      </c>
      <c r="EO1475" s="655">
        <v>4.4299999999999999E-2</v>
      </c>
      <c r="EP1475" s="655">
        <v>6.8199999999999997E-2</v>
      </c>
      <c r="EQ1475" s="655">
        <v>0.88749999999999996</v>
      </c>
      <c r="ER1475" s="656"/>
    </row>
    <row r="1476" spans="138:148" ht="14.25" customHeight="1" x14ac:dyDescent="0.35">
      <c r="EH1476" s="130" t="s">
        <v>408</v>
      </c>
      <c r="EI1476" s="657">
        <v>0.78149999999999997</v>
      </c>
      <c r="EM1476" s="130" t="s">
        <v>124</v>
      </c>
      <c r="EN1476" s="655">
        <v>7.4000000000000003E-3</v>
      </c>
      <c r="EO1476" s="655">
        <v>4.41E-2</v>
      </c>
      <c r="EP1476" s="655">
        <v>6.7400000000000002E-2</v>
      </c>
      <c r="EQ1476" s="655">
        <v>0.88849999999999996</v>
      </c>
      <c r="ER1476" s="656"/>
    </row>
    <row r="1477" spans="138:148" ht="14.25" customHeight="1" x14ac:dyDescent="0.35">
      <c r="EH1477" s="130" t="s">
        <v>399</v>
      </c>
      <c r="EI1477" s="657">
        <v>0.7127</v>
      </c>
    </row>
    <row r="1478" spans="138:148" ht="14.25" customHeight="1" x14ac:dyDescent="0.35">
      <c r="EH1478" s="130" t="s">
        <v>400</v>
      </c>
      <c r="EI1478" s="657">
        <v>0.84399999999999997</v>
      </c>
      <c r="EN1478" s="130" t="s">
        <v>413</v>
      </c>
    </row>
    <row r="1479" spans="138:148" ht="14.25" customHeight="1" x14ac:dyDescent="0.35">
      <c r="EH1479" s="130" t="s">
        <v>401</v>
      </c>
      <c r="EI1479" s="657">
        <v>1.0125999999999999</v>
      </c>
      <c r="EM1479" s="130" t="s">
        <v>410</v>
      </c>
      <c r="EN1479" s="655">
        <f t="shared" ref="EN1479:EN1484" si="40">+EQ1471</f>
        <v>0.95220000000000005</v>
      </c>
    </row>
    <row r="1480" spans="138:148" ht="14.25" customHeight="1" x14ac:dyDescent="0.35">
      <c r="EH1480" s="130" t="s">
        <v>402</v>
      </c>
      <c r="EI1480" s="657">
        <v>0.93320000000000003</v>
      </c>
      <c r="EM1480" s="130" t="s">
        <v>391</v>
      </c>
      <c r="EN1480" s="655">
        <f t="shared" si="40"/>
        <v>0.92510000000000003</v>
      </c>
    </row>
    <row r="1481" spans="138:148" ht="14.25" customHeight="1" x14ac:dyDescent="0.35">
      <c r="EH1481" s="130" t="s">
        <v>403</v>
      </c>
      <c r="EI1481" s="657">
        <v>0.89880000000000004</v>
      </c>
      <c r="EM1481" s="130" t="s">
        <v>392</v>
      </c>
      <c r="EN1481" s="655">
        <f t="shared" si="40"/>
        <v>0.83709999999999996</v>
      </c>
    </row>
    <row r="1482" spans="138:148" ht="14.25" customHeight="1" x14ac:dyDescent="0.35">
      <c r="EM1482" s="130" t="s">
        <v>386</v>
      </c>
      <c r="EN1482" s="655">
        <f t="shared" si="40"/>
        <v>0.89390000000000003</v>
      </c>
    </row>
    <row r="1483" spans="138:148" ht="14.25" customHeight="1" x14ac:dyDescent="0.35">
      <c r="EM1483" s="130" t="s">
        <v>411</v>
      </c>
      <c r="EN1483" s="655">
        <f t="shared" si="40"/>
        <v>0.88749999999999996</v>
      </c>
    </row>
    <row r="1484" spans="138:148" ht="14.25" customHeight="1" x14ac:dyDescent="0.35">
      <c r="EM1484" s="130" t="s">
        <v>124</v>
      </c>
      <c r="EN1484" s="655">
        <f t="shared" si="40"/>
        <v>0.88849999999999996</v>
      </c>
    </row>
    <row r="1485" spans="138:148" ht="14.25" customHeight="1" x14ac:dyDescent="0.35"/>
    <row r="1486" spans="138:148" ht="14.25" customHeight="1" x14ac:dyDescent="0.35"/>
    <row r="1487" spans="138:148" ht="14.25" customHeight="1" x14ac:dyDescent="0.35"/>
    <row r="1488" spans="138:148" ht="14.25" customHeight="1" x14ac:dyDescent="0.35"/>
    <row r="1489" spans="4:92" ht="14.25" customHeight="1" x14ac:dyDescent="0.35">
      <c r="D1489" s="485" t="s">
        <v>667</v>
      </c>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297"/>
      <c r="AE1489" s="297"/>
      <c r="AF1489" s="297"/>
      <c r="AG1489" s="297"/>
      <c r="AH1489" s="297"/>
      <c r="AI1489" s="297"/>
      <c r="AJ1489" s="297"/>
      <c r="AK1489" s="297"/>
      <c r="AL1489" s="297"/>
      <c r="AM1489" s="297"/>
      <c r="AN1489" s="297"/>
      <c r="AO1489" s="297"/>
      <c r="AP1489" s="297"/>
      <c r="AQ1489" s="297"/>
      <c r="AR1489" s="297"/>
      <c r="AS1489" s="297"/>
      <c r="AT1489" s="297"/>
      <c r="AV1489" s="475" t="s">
        <v>667</v>
      </c>
      <c r="AW1489" s="475"/>
      <c r="AX1489" s="475"/>
      <c r="AY1489" s="475"/>
      <c r="AZ1489" s="475"/>
      <c r="BA1489" s="475"/>
      <c r="BB1489" s="475"/>
      <c r="BC1489" s="475"/>
      <c r="BD1489" s="475"/>
      <c r="BE1489" s="475"/>
      <c r="BF1489" s="475"/>
      <c r="BG1489" s="475"/>
      <c r="BH1489" s="475"/>
      <c r="BI1489" s="475"/>
      <c r="BJ1489" s="475"/>
      <c r="BK1489" s="475"/>
      <c r="BL1489" s="475"/>
      <c r="BM1489" s="475"/>
      <c r="BN1489" s="475"/>
      <c r="BO1489" s="475"/>
      <c r="BP1489" s="475"/>
      <c r="BQ1489" s="475"/>
      <c r="BR1489" s="475"/>
      <c r="BS1489" s="475"/>
      <c r="BT1489" s="475"/>
      <c r="BU1489" s="475"/>
      <c r="BV1489" s="475"/>
      <c r="BW1489" s="475"/>
      <c r="BX1489" s="475"/>
      <c r="BY1489" s="475"/>
      <c r="BZ1489" s="475"/>
      <c r="CA1489" s="475"/>
      <c r="CB1489" s="475"/>
      <c r="CC1489" s="475"/>
      <c r="CD1489" s="475"/>
      <c r="CE1489" s="475"/>
      <c r="CF1489" s="475"/>
      <c r="CG1489" s="475"/>
      <c r="CH1489" s="475"/>
      <c r="CI1489" s="475"/>
      <c r="CJ1489" s="475"/>
      <c r="CK1489" s="475"/>
      <c r="CL1489" s="475"/>
      <c r="CM1489" s="475"/>
      <c r="CN1489" s="475"/>
    </row>
    <row r="1490" spans="4:92" ht="14.25" customHeight="1" x14ac:dyDescent="0.35"/>
    <row r="1491" spans="4:92" ht="14.25" customHeight="1" x14ac:dyDescent="0.35">
      <c r="D1491" s="260" t="s">
        <v>418</v>
      </c>
      <c r="E1491" s="260"/>
      <c r="F1491" s="260"/>
      <c r="G1491" s="260"/>
      <c r="H1491" s="260"/>
      <c r="I1491" s="260"/>
      <c r="J1491" s="260"/>
      <c r="K1491" s="260"/>
      <c r="L1491" s="260"/>
      <c r="M1491" s="260"/>
      <c r="N1491" s="260"/>
      <c r="O1491" s="260"/>
      <c r="P1491" s="260"/>
      <c r="Q1491" s="260"/>
      <c r="R1491" s="260"/>
      <c r="S1491" s="260"/>
      <c r="T1491" s="260"/>
      <c r="U1491" s="260"/>
      <c r="V1491" s="260"/>
      <c r="W1491" s="260"/>
      <c r="X1491" s="260"/>
      <c r="Y1491" s="260"/>
      <c r="Z1491" s="260"/>
      <c r="AA1491" s="260"/>
      <c r="AB1491" s="260"/>
      <c r="AC1491" s="260"/>
      <c r="AD1491" s="260"/>
      <c r="AE1491" s="260"/>
      <c r="AF1491" s="260"/>
      <c r="AG1491" s="260"/>
      <c r="AH1491" s="260"/>
      <c r="AI1491" s="260"/>
      <c r="AJ1491" s="260"/>
      <c r="AK1491" s="260"/>
      <c r="AL1491" s="260"/>
      <c r="AM1491" s="260"/>
      <c r="AN1491" s="260"/>
      <c r="AO1491" s="260"/>
      <c r="AP1491" s="260"/>
      <c r="AQ1491" s="260"/>
      <c r="AR1491" s="260"/>
      <c r="AS1491" s="260"/>
      <c r="AT1491" s="260"/>
      <c r="AV1491" s="260" t="s">
        <v>419</v>
      </c>
      <c r="AW1491" s="260"/>
      <c r="AX1491" s="260"/>
      <c r="AY1491" s="260"/>
      <c r="AZ1491" s="260"/>
      <c r="BA1491" s="260"/>
      <c r="BB1491" s="260"/>
      <c r="BC1491" s="260"/>
      <c r="BD1491" s="260"/>
      <c r="BE1491" s="260"/>
      <c r="BF1491" s="260"/>
      <c r="BG1491" s="260"/>
      <c r="BH1491" s="260"/>
      <c r="BI1491" s="260"/>
      <c r="BJ1491" s="260"/>
      <c r="BK1491" s="260"/>
      <c r="BL1491" s="260"/>
      <c r="BM1491" s="260"/>
      <c r="BN1491" s="260"/>
      <c r="BO1491" s="260"/>
      <c r="BP1491" s="260"/>
      <c r="BQ1491" s="260"/>
      <c r="BR1491" s="260"/>
      <c r="BS1491" s="260"/>
      <c r="BT1491" s="260"/>
      <c r="BU1491" s="260"/>
      <c r="BV1491" s="260"/>
      <c r="BW1491" s="260"/>
      <c r="BX1491" s="260"/>
      <c r="BY1491" s="260"/>
      <c r="BZ1491" s="260"/>
      <c r="CA1491" s="260"/>
      <c r="CB1491" s="260"/>
      <c r="CC1491" s="260"/>
      <c r="CD1491" s="260"/>
      <c r="CE1491" s="260"/>
      <c r="CF1491" s="260"/>
      <c r="CG1491" s="260"/>
      <c r="CH1491" s="260"/>
      <c r="CI1491" s="260"/>
      <c r="CJ1491" s="260"/>
      <c r="CK1491" s="260"/>
      <c r="CL1491" s="260"/>
    </row>
    <row r="1492" spans="4:92" ht="14.25" customHeight="1" x14ac:dyDescent="0.35">
      <c r="D1492" s="260"/>
      <c r="E1492" s="260"/>
      <c r="F1492" s="260"/>
      <c r="G1492" s="260"/>
      <c r="H1492" s="260"/>
      <c r="I1492" s="260"/>
      <c r="J1492" s="260"/>
      <c r="K1492" s="260"/>
      <c r="L1492" s="260"/>
      <c r="M1492" s="260"/>
      <c r="N1492" s="260"/>
      <c r="O1492" s="260"/>
      <c r="P1492" s="260"/>
      <c r="Q1492" s="260"/>
      <c r="R1492" s="260"/>
      <c r="S1492" s="260"/>
      <c r="T1492" s="260"/>
      <c r="U1492" s="260"/>
      <c r="V1492" s="260"/>
      <c r="W1492" s="260"/>
      <c r="X1492" s="260"/>
      <c r="Y1492" s="260"/>
      <c r="Z1492" s="260"/>
      <c r="AA1492" s="260"/>
      <c r="AB1492" s="260"/>
      <c r="AC1492" s="260"/>
      <c r="AD1492" s="260"/>
      <c r="AE1492" s="260"/>
      <c r="AF1492" s="260"/>
      <c r="AG1492" s="260"/>
      <c r="AH1492" s="260"/>
      <c r="AI1492" s="260"/>
      <c r="AJ1492" s="260"/>
      <c r="AK1492" s="260"/>
      <c r="AL1492" s="260"/>
      <c r="AM1492" s="260"/>
      <c r="AN1492" s="260"/>
      <c r="AO1492" s="260"/>
      <c r="AP1492" s="260"/>
      <c r="AQ1492" s="260"/>
      <c r="AR1492" s="260"/>
      <c r="AS1492" s="260"/>
      <c r="AT1492" s="260"/>
      <c r="AV1492" s="260"/>
      <c r="AW1492" s="260"/>
      <c r="AX1492" s="260"/>
      <c r="AY1492" s="260"/>
      <c r="AZ1492" s="260"/>
      <c r="BA1492" s="260"/>
      <c r="BB1492" s="260"/>
      <c r="BC1492" s="260"/>
      <c r="BD1492" s="260"/>
      <c r="BE1492" s="260"/>
      <c r="BF1492" s="260"/>
      <c r="BG1492" s="260"/>
      <c r="BH1492" s="260"/>
      <c r="BI1492" s="260"/>
      <c r="BJ1492" s="260"/>
      <c r="BK1492" s="260"/>
      <c r="BL1492" s="260"/>
      <c r="BM1492" s="260"/>
      <c r="BN1492" s="260"/>
      <c r="BO1492" s="260"/>
      <c r="BP1492" s="260"/>
      <c r="BQ1492" s="260"/>
      <c r="BR1492" s="260"/>
      <c r="BS1492" s="260"/>
      <c r="BT1492" s="260"/>
      <c r="BU1492" s="260"/>
      <c r="BV1492" s="260"/>
      <c r="BW1492" s="260"/>
      <c r="BX1492" s="260"/>
      <c r="BY1492" s="260"/>
      <c r="BZ1492" s="260"/>
      <c r="CA1492" s="260"/>
      <c r="CB1492" s="260"/>
      <c r="CC1492" s="260"/>
      <c r="CD1492" s="260"/>
      <c r="CE1492" s="260"/>
      <c r="CF1492" s="260"/>
      <c r="CG1492" s="260"/>
      <c r="CH1492" s="260"/>
      <c r="CI1492" s="260"/>
      <c r="CJ1492" s="260"/>
      <c r="CK1492" s="260"/>
      <c r="CL1492" s="260"/>
    </row>
    <row r="1493" spans="4:92" ht="14.25" customHeight="1" x14ac:dyDescent="0.35">
      <c r="AV1493" s="26"/>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c r="BY1493" s="27"/>
      <c r="BZ1493" s="27"/>
      <c r="CA1493" s="27"/>
      <c r="CB1493" s="27"/>
      <c r="CC1493" s="27"/>
      <c r="CD1493" s="27"/>
      <c r="CE1493" s="27"/>
      <c r="CF1493" s="27"/>
      <c r="CG1493" s="27"/>
      <c r="CH1493" s="27"/>
      <c r="CI1493" s="27"/>
      <c r="CJ1493" s="27"/>
      <c r="CK1493" s="27"/>
      <c r="CL1493" s="27"/>
      <c r="CM1493" s="27"/>
      <c r="CN1493" s="28"/>
    </row>
    <row r="1494" spans="4:92" ht="14.25" customHeight="1" x14ac:dyDescent="0.35">
      <c r="AV1494" s="29"/>
      <c r="AW1494" s="8"/>
      <c r="AX1494" s="8"/>
      <c r="AY1494" s="8"/>
      <c r="AZ1494" s="8"/>
      <c r="BA1494" s="8"/>
      <c r="BB1494" s="8"/>
      <c r="BC1494" s="8"/>
      <c r="BD1494" s="8"/>
      <c r="BE1494" s="8"/>
      <c r="BF1494" s="8"/>
      <c r="BG1494" s="8"/>
      <c r="BH1494" s="8"/>
      <c r="BI1494" s="8"/>
      <c r="BJ1494" s="8"/>
      <c r="BK1494" s="8"/>
      <c r="BL1494" s="8"/>
      <c r="BM1494" s="307" t="s">
        <v>420</v>
      </c>
      <c r="BN1494" s="307"/>
      <c r="BO1494" s="307"/>
      <c r="BP1494" s="307"/>
      <c r="BQ1494" s="307"/>
      <c r="BR1494" s="307"/>
      <c r="BS1494" s="307"/>
      <c r="BT1494" s="307"/>
      <c r="BU1494" s="307"/>
      <c r="BV1494" s="307"/>
      <c r="BW1494" s="307"/>
      <c r="BX1494" s="82"/>
      <c r="BY1494" s="82"/>
      <c r="BZ1494" s="82"/>
      <c r="CA1494" s="82"/>
      <c r="CB1494" s="308" t="s">
        <v>421</v>
      </c>
      <c r="CC1494" s="308"/>
      <c r="CD1494" s="308"/>
      <c r="CE1494" s="308"/>
      <c r="CF1494" s="308"/>
      <c r="CG1494" s="308"/>
      <c r="CH1494" s="308"/>
      <c r="CI1494" s="308"/>
      <c r="CJ1494" s="308"/>
      <c r="CK1494" s="308"/>
      <c r="CL1494" s="308"/>
      <c r="CM1494" s="8"/>
      <c r="CN1494" s="30"/>
    </row>
    <row r="1495" spans="4:92" ht="14.25" customHeight="1" x14ac:dyDescent="0.35">
      <c r="AV1495" s="29"/>
      <c r="AW1495" s="8"/>
      <c r="AX1495" s="8"/>
      <c r="AY1495" s="8"/>
      <c r="AZ1495" s="8"/>
      <c r="BA1495" s="8"/>
      <c r="BB1495" s="8"/>
      <c r="BC1495" s="8"/>
      <c r="BD1495" s="8"/>
      <c r="BE1495" s="8"/>
      <c r="BF1495" s="8"/>
      <c r="BG1495" s="8"/>
      <c r="BH1495" s="8"/>
      <c r="BI1495" s="8"/>
      <c r="BJ1495" s="8"/>
      <c r="BK1495" s="8"/>
      <c r="BL1495" s="8"/>
      <c r="BM1495" s="307"/>
      <c r="BN1495" s="307"/>
      <c r="BO1495" s="307"/>
      <c r="BP1495" s="307"/>
      <c r="BQ1495" s="307"/>
      <c r="BR1495" s="307"/>
      <c r="BS1495" s="307"/>
      <c r="BT1495" s="307"/>
      <c r="BU1495" s="307"/>
      <c r="BV1495" s="307"/>
      <c r="BW1495" s="307"/>
      <c r="BX1495" s="82"/>
      <c r="BY1495" s="82"/>
      <c r="BZ1495" s="82"/>
      <c r="CA1495" s="82"/>
      <c r="CB1495" s="308"/>
      <c r="CC1495" s="308"/>
      <c r="CD1495" s="308"/>
      <c r="CE1495" s="308"/>
      <c r="CF1495" s="308"/>
      <c r="CG1495" s="308"/>
      <c r="CH1495" s="308"/>
      <c r="CI1495" s="308"/>
      <c r="CJ1495" s="308"/>
      <c r="CK1495" s="308"/>
      <c r="CL1495" s="308"/>
      <c r="CM1495" s="8"/>
      <c r="CN1495" s="30"/>
    </row>
    <row r="1496" spans="4:92" ht="14.25" customHeight="1" x14ac:dyDescent="0.35">
      <c r="AV1496" s="29"/>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c r="CG1496" s="8"/>
      <c r="CH1496" s="8"/>
      <c r="CI1496" s="8"/>
      <c r="CJ1496" s="8"/>
      <c r="CK1496" s="8"/>
      <c r="CL1496" s="8"/>
      <c r="CM1496" s="8"/>
      <c r="CN1496" s="30"/>
    </row>
    <row r="1497" spans="4:92" ht="14.25" customHeight="1" x14ac:dyDescent="0.45">
      <c r="AV1497" s="29"/>
      <c r="AW1497" s="8"/>
      <c r="AX1497" s="8"/>
      <c r="AY1497" s="302" t="s">
        <v>410</v>
      </c>
      <c r="AZ1497" s="302"/>
      <c r="BA1497" s="302"/>
      <c r="BB1497" s="302"/>
      <c r="BC1497" s="302"/>
      <c r="BD1497" s="302"/>
      <c r="BE1497" s="302"/>
      <c r="BF1497" s="302"/>
      <c r="BG1497" s="302"/>
      <c r="BH1497" s="302"/>
      <c r="BI1497" s="302"/>
      <c r="BJ1497" s="302"/>
      <c r="BK1497" s="8"/>
      <c r="BL1497" s="8"/>
      <c r="BM1497" s="305"/>
      <c r="BN1497" s="305"/>
      <c r="BO1497" s="305"/>
      <c r="BP1497" s="305"/>
      <c r="BQ1497" s="305"/>
      <c r="BR1497" s="305"/>
      <c r="BS1497" s="305"/>
      <c r="BT1497" s="305"/>
      <c r="BU1497" s="305"/>
      <c r="BV1497" s="305"/>
      <c r="BW1497" s="305"/>
      <c r="BX1497" s="83"/>
      <c r="BY1497" s="83"/>
      <c r="BZ1497" s="83"/>
      <c r="CA1497" s="83"/>
      <c r="CB1497" s="305"/>
      <c r="CC1497" s="305"/>
      <c r="CD1497" s="305"/>
      <c r="CE1497" s="305"/>
      <c r="CF1497" s="305"/>
      <c r="CG1497" s="305"/>
      <c r="CH1497" s="305"/>
      <c r="CI1497" s="305"/>
      <c r="CJ1497" s="305"/>
      <c r="CK1497" s="305"/>
      <c r="CL1497" s="305"/>
      <c r="CM1497" s="8"/>
      <c r="CN1497" s="30"/>
    </row>
    <row r="1498" spans="4:92" ht="14.25" customHeight="1" x14ac:dyDescent="0.45">
      <c r="AV1498" s="29"/>
      <c r="AW1498" s="8"/>
      <c r="AX1498" s="8"/>
      <c r="AY1498" s="84"/>
      <c r="AZ1498" s="84"/>
      <c r="BA1498" s="84"/>
      <c r="BB1498" s="84"/>
      <c r="BC1498" s="84"/>
      <c r="BD1498" s="84"/>
      <c r="BE1498" s="84"/>
      <c r="BF1498" s="84"/>
      <c r="BG1498" s="84"/>
      <c r="BH1498" s="84"/>
      <c r="BI1498" s="84"/>
      <c r="BJ1498" s="84"/>
      <c r="BK1498" s="8"/>
      <c r="BL1498" s="8"/>
      <c r="BM1498" s="85"/>
      <c r="BN1498" s="85"/>
      <c r="BO1498" s="85"/>
      <c r="BP1498" s="85"/>
      <c r="BQ1498" s="85"/>
      <c r="BR1498" s="85"/>
      <c r="BS1498" s="85"/>
      <c r="BT1498" s="85"/>
      <c r="BU1498" s="85"/>
      <c r="BV1498" s="85"/>
      <c r="BW1498" s="85"/>
      <c r="BX1498" s="85"/>
      <c r="BY1498" s="85"/>
      <c r="BZ1498" s="85"/>
      <c r="CA1498" s="85"/>
      <c r="CB1498" s="85"/>
      <c r="CC1498" s="85"/>
      <c r="CD1498" s="85"/>
      <c r="CE1498" s="85"/>
      <c r="CF1498" s="85"/>
      <c r="CG1498" s="85"/>
      <c r="CH1498" s="85"/>
      <c r="CI1498" s="85"/>
      <c r="CJ1498" s="85"/>
      <c r="CK1498" s="85"/>
      <c r="CL1498" s="85"/>
      <c r="CM1498" s="8"/>
      <c r="CN1498" s="30"/>
    </row>
    <row r="1499" spans="4:92" ht="14.25" customHeight="1" x14ac:dyDescent="0.45">
      <c r="AV1499" s="29"/>
      <c r="AW1499" s="8"/>
      <c r="AX1499" s="8"/>
      <c r="AY1499" s="303" t="s">
        <v>391</v>
      </c>
      <c r="AZ1499" s="303"/>
      <c r="BA1499" s="303"/>
      <c r="BB1499" s="303"/>
      <c r="BC1499" s="303"/>
      <c r="BD1499" s="303"/>
      <c r="BE1499" s="303"/>
      <c r="BF1499" s="303"/>
      <c r="BG1499" s="303"/>
      <c r="BH1499" s="303"/>
      <c r="BI1499" s="303"/>
      <c r="BJ1499" s="303"/>
      <c r="BK1499" s="8"/>
      <c r="BL1499" s="8"/>
      <c r="BM1499" s="304"/>
      <c r="BN1499" s="304"/>
      <c r="BO1499" s="304"/>
      <c r="BP1499" s="304"/>
      <c r="BQ1499" s="304"/>
      <c r="BR1499" s="304"/>
      <c r="BS1499" s="304"/>
      <c r="BT1499" s="304"/>
      <c r="BU1499" s="304"/>
      <c r="BV1499" s="304"/>
      <c r="BW1499" s="304"/>
      <c r="BX1499" s="86"/>
      <c r="BY1499" s="86"/>
      <c r="BZ1499" s="86"/>
      <c r="CA1499" s="86"/>
      <c r="CB1499" s="304"/>
      <c r="CC1499" s="304"/>
      <c r="CD1499" s="304"/>
      <c r="CE1499" s="304"/>
      <c r="CF1499" s="304"/>
      <c r="CG1499" s="304"/>
      <c r="CH1499" s="304"/>
      <c r="CI1499" s="304"/>
      <c r="CJ1499" s="304"/>
      <c r="CK1499" s="304"/>
      <c r="CL1499" s="304"/>
      <c r="CM1499" s="8"/>
      <c r="CN1499" s="30"/>
    </row>
    <row r="1500" spans="4:92" ht="14.25" customHeight="1" x14ac:dyDescent="0.45">
      <c r="AV1500" s="29"/>
      <c r="AW1500" s="8"/>
      <c r="AX1500" s="8"/>
      <c r="AY1500" s="84"/>
      <c r="AZ1500" s="84"/>
      <c r="BA1500" s="84"/>
      <c r="BB1500" s="84"/>
      <c r="BC1500" s="84"/>
      <c r="BD1500" s="84"/>
      <c r="BE1500" s="84"/>
      <c r="BF1500" s="84"/>
      <c r="BG1500" s="84"/>
      <c r="BH1500" s="84"/>
      <c r="BI1500" s="84"/>
      <c r="BJ1500" s="84"/>
      <c r="BK1500" s="8"/>
      <c r="BL1500" s="8"/>
      <c r="BM1500" s="85"/>
      <c r="BN1500" s="85"/>
      <c r="BO1500" s="85"/>
      <c r="BP1500" s="85"/>
      <c r="BQ1500" s="85"/>
      <c r="BR1500" s="85"/>
      <c r="BS1500" s="85"/>
      <c r="BT1500" s="85"/>
      <c r="BU1500" s="85"/>
      <c r="BV1500" s="85"/>
      <c r="BW1500" s="85"/>
      <c r="BX1500" s="85"/>
      <c r="BY1500" s="85"/>
      <c r="BZ1500" s="85"/>
      <c r="CA1500" s="85"/>
      <c r="CB1500" s="85"/>
      <c r="CC1500" s="85"/>
      <c r="CD1500" s="85"/>
      <c r="CE1500" s="85"/>
      <c r="CF1500" s="85"/>
      <c r="CG1500" s="85"/>
      <c r="CH1500" s="85"/>
      <c r="CI1500" s="85"/>
      <c r="CJ1500" s="85"/>
      <c r="CK1500" s="85"/>
      <c r="CL1500" s="85"/>
      <c r="CM1500" s="8"/>
      <c r="CN1500" s="30"/>
    </row>
    <row r="1501" spans="4:92" ht="14.25" customHeight="1" x14ac:dyDescent="0.45">
      <c r="AV1501" s="29"/>
      <c r="AW1501" s="8"/>
      <c r="AX1501" s="8"/>
      <c r="AY1501" s="306" t="s">
        <v>392</v>
      </c>
      <c r="AZ1501" s="306"/>
      <c r="BA1501" s="306"/>
      <c r="BB1501" s="306"/>
      <c r="BC1501" s="306"/>
      <c r="BD1501" s="306"/>
      <c r="BE1501" s="306"/>
      <c r="BF1501" s="306"/>
      <c r="BG1501" s="306"/>
      <c r="BH1501" s="306"/>
      <c r="BI1501" s="306"/>
      <c r="BJ1501" s="306"/>
      <c r="BK1501" s="8"/>
      <c r="BL1501" s="8"/>
      <c r="BM1501" s="483"/>
      <c r="BN1501" s="483"/>
      <c r="BO1501" s="483"/>
      <c r="BP1501" s="483"/>
      <c r="BQ1501" s="483"/>
      <c r="BR1501" s="483"/>
      <c r="BS1501" s="483"/>
      <c r="BT1501" s="483"/>
      <c r="BU1501" s="483"/>
      <c r="BV1501" s="483"/>
      <c r="BW1501" s="483"/>
      <c r="BX1501" s="87"/>
      <c r="BY1501" s="87"/>
      <c r="BZ1501" s="87"/>
      <c r="CA1501" s="87"/>
      <c r="CB1501" s="483"/>
      <c r="CC1501" s="483"/>
      <c r="CD1501" s="483"/>
      <c r="CE1501" s="483"/>
      <c r="CF1501" s="483"/>
      <c r="CG1501" s="483"/>
      <c r="CH1501" s="483"/>
      <c r="CI1501" s="483"/>
      <c r="CJ1501" s="483"/>
      <c r="CK1501" s="483"/>
      <c r="CL1501" s="483"/>
      <c r="CM1501" s="8"/>
      <c r="CN1501" s="30"/>
    </row>
    <row r="1502" spans="4:92" ht="14.25" customHeight="1" x14ac:dyDescent="0.45">
      <c r="AV1502" s="29"/>
      <c r="AW1502" s="8"/>
      <c r="AX1502" s="8"/>
      <c r="AY1502" s="84"/>
      <c r="AZ1502" s="84"/>
      <c r="BA1502" s="84"/>
      <c r="BB1502" s="84"/>
      <c r="BC1502" s="84"/>
      <c r="BD1502" s="84"/>
      <c r="BE1502" s="84"/>
      <c r="BF1502" s="84"/>
      <c r="BG1502" s="84"/>
      <c r="BH1502" s="84"/>
      <c r="BI1502" s="84"/>
      <c r="BJ1502" s="84"/>
      <c r="BK1502" s="8"/>
      <c r="BL1502" s="8"/>
      <c r="BM1502" s="85"/>
      <c r="BN1502" s="85"/>
      <c r="BO1502" s="85"/>
      <c r="BP1502" s="85"/>
      <c r="BQ1502" s="85"/>
      <c r="BR1502" s="85"/>
      <c r="BS1502" s="85"/>
      <c r="BT1502" s="85"/>
      <c r="BU1502" s="85"/>
      <c r="BV1502" s="85"/>
      <c r="BW1502" s="85"/>
      <c r="BX1502" s="85"/>
      <c r="BY1502" s="85"/>
      <c r="BZ1502" s="85"/>
      <c r="CA1502" s="85"/>
      <c r="CB1502" s="85"/>
      <c r="CC1502" s="85"/>
      <c r="CD1502" s="85"/>
      <c r="CE1502" s="85"/>
      <c r="CF1502" s="85"/>
      <c r="CG1502" s="85"/>
      <c r="CH1502" s="85"/>
      <c r="CI1502" s="85"/>
      <c r="CJ1502" s="85"/>
      <c r="CK1502" s="85"/>
      <c r="CL1502" s="85"/>
      <c r="CM1502" s="8"/>
      <c r="CN1502" s="30"/>
    </row>
    <row r="1503" spans="4:92" ht="14.25" customHeight="1" x14ac:dyDescent="0.45">
      <c r="AV1503" s="29"/>
      <c r="AW1503" s="8"/>
      <c r="AX1503" s="8"/>
      <c r="AY1503" s="300" t="s">
        <v>386</v>
      </c>
      <c r="AZ1503" s="300"/>
      <c r="BA1503" s="300"/>
      <c r="BB1503" s="300"/>
      <c r="BC1503" s="300"/>
      <c r="BD1503" s="300"/>
      <c r="BE1503" s="300"/>
      <c r="BF1503" s="300"/>
      <c r="BG1503" s="300"/>
      <c r="BH1503" s="300"/>
      <c r="BI1503" s="300"/>
      <c r="BJ1503" s="300"/>
      <c r="BK1503" s="88"/>
      <c r="BL1503" s="88"/>
      <c r="BM1503" s="301"/>
      <c r="BN1503" s="301"/>
      <c r="BO1503" s="301"/>
      <c r="BP1503" s="301"/>
      <c r="BQ1503" s="301"/>
      <c r="BR1503" s="301"/>
      <c r="BS1503" s="301"/>
      <c r="BT1503" s="301"/>
      <c r="BU1503" s="301"/>
      <c r="BV1503" s="301"/>
      <c r="BW1503" s="301"/>
      <c r="BX1503" s="89"/>
      <c r="BY1503" s="89"/>
      <c r="BZ1503" s="89"/>
      <c r="CA1503" s="89"/>
      <c r="CB1503" s="301"/>
      <c r="CC1503" s="301"/>
      <c r="CD1503" s="301"/>
      <c r="CE1503" s="301"/>
      <c r="CF1503" s="301"/>
      <c r="CG1503" s="301"/>
      <c r="CH1503" s="301"/>
      <c r="CI1503" s="301"/>
      <c r="CJ1503" s="301"/>
      <c r="CK1503" s="301"/>
      <c r="CL1503" s="301"/>
      <c r="CM1503" s="8"/>
      <c r="CN1503" s="30"/>
    </row>
    <row r="1504" spans="4:92" ht="14.25" customHeight="1" x14ac:dyDescent="0.35">
      <c r="AV1504" s="29"/>
      <c r="AW1504" s="8"/>
      <c r="AX1504" s="8"/>
      <c r="AY1504" s="84"/>
      <c r="AZ1504" s="84"/>
      <c r="BA1504" s="84"/>
      <c r="BB1504" s="84"/>
      <c r="BC1504" s="84"/>
      <c r="BD1504" s="84"/>
      <c r="BE1504" s="84"/>
      <c r="BF1504" s="84"/>
      <c r="BG1504" s="84"/>
      <c r="BH1504" s="84"/>
      <c r="BI1504" s="84"/>
      <c r="BJ1504" s="84"/>
      <c r="BK1504" s="8"/>
      <c r="BL1504" s="8"/>
      <c r="BM1504" s="90"/>
      <c r="BN1504" s="90"/>
      <c r="BO1504" s="90"/>
      <c r="BP1504" s="90"/>
      <c r="BQ1504" s="90"/>
      <c r="BR1504" s="90"/>
      <c r="BS1504" s="90"/>
      <c r="BT1504" s="90"/>
      <c r="BU1504" s="90"/>
      <c r="BV1504" s="90"/>
      <c r="BW1504" s="90"/>
      <c r="BX1504" s="90"/>
      <c r="BY1504" s="90"/>
      <c r="BZ1504" s="90"/>
      <c r="CA1504" s="90"/>
      <c r="CB1504" s="90"/>
      <c r="CC1504" s="90"/>
      <c r="CD1504" s="90"/>
      <c r="CE1504" s="90"/>
      <c r="CF1504" s="90"/>
      <c r="CG1504" s="90"/>
      <c r="CH1504" s="90"/>
      <c r="CI1504" s="90"/>
      <c r="CJ1504" s="90"/>
      <c r="CK1504" s="90"/>
      <c r="CL1504" s="90"/>
      <c r="CM1504" s="8"/>
      <c r="CN1504" s="30"/>
    </row>
    <row r="1505" spans="4:140" ht="14.25" customHeight="1" x14ac:dyDescent="0.45">
      <c r="AV1505" s="29"/>
      <c r="AW1505" s="8"/>
      <c r="AX1505" s="8"/>
      <c r="AY1505" s="298" t="s">
        <v>124</v>
      </c>
      <c r="AZ1505" s="298"/>
      <c r="BA1505" s="298"/>
      <c r="BB1505" s="298"/>
      <c r="BC1505" s="298"/>
      <c r="BD1505" s="298"/>
      <c r="BE1505" s="298"/>
      <c r="BF1505" s="298"/>
      <c r="BG1505" s="298"/>
      <c r="BH1505" s="298"/>
      <c r="BI1505" s="298"/>
      <c r="BJ1505" s="298"/>
      <c r="BK1505" s="92"/>
      <c r="BL1505" s="92"/>
      <c r="BM1505" s="299">
        <f>+BM1497+BM1499+BM1501+BM1503</f>
        <v>0</v>
      </c>
      <c r="BN1505" s="299"/>
      <c r="BO1505" s="299"/>
      <c r="BP1505" s="299"/>
      <c r="BQ1505" s="299"/>
      <c r="BR1505" s="299"/>
      <c r="BS1505" s="299"/>
      <c r="BT1505" s="299"/>
      <c r="BU1505" s="299"/>
      <c r="BV1505" s="299"/>
      <c r="BW1505" s="299"/>
      <c r="BX1505" s="91"/>
      <c r="BY1505" s="91"/>
      <c r="BZ1505" s="91"/>
      <c r="CA1505" s="91"/>
      <c r="CB1505" s="299">
        <f>+CB1497+CB1499+CB1501+CB1503</f>
        <v>0</v>
      </c>
      <c r="CC1505" s="299"/>
      <c r="CD1505" s="299"/>
      <c r="CE1505" s="299"/>
      <c r="CF1505" s="299"/>
      <c r="CG1505" s="299"/>
      <c r="CH1505" s="299"/>
      <c r="CI1505" s="299"/>
      <c r="CJ1505" s="299"/>
      <c r="CK1505" s="299"/>
      <c r="CL1505" s="299"/>
      <c r="CM1505" s="8"/>
      <c r="CN1505" s="30"/>
    </row>
    <row r="1506" spans="4:140" ht="14.25" customHeight="1" x14ac:dyDescent="0.35">
      <c r="AV1506" s="29"/>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c r="CG1506" s="8"/>
      <c r="CH1506" s="8"/>
      <c r="CI1506" s="8"/>
      <c r="CJ1506" s="8"/>
      <c r="CK1506" s="8"/>
      <c r="CL1506" s="8"/>
      <c r="CM1506" s="8"/>
      <c r="CN1506" s="30"/>
    </row>
    <row r="1507" spans="4:140" ht="14.25" customHeight="1" x14ac:dyDescent="0.35">
      <c r="AV1507" s="31"/>
      <c r="AW1507" s="32"/>
      <c r="AX1507" s="32"/>
      <c r="AY1507" s="32"/>
      <c r="AZ1507" s="32"/>
      <c r="BA1507" s="32"/>
      <c r="BB1507" s="32"/>
      <c r="BC1507" s="32"/>
      <c r="BD1507" s="32"/>
      <c r="BE1507" s="32"/>
      <c r="BF1507" s="32"/>
      <c r="BG1507" s="32"/>
      <c r="BH1507" s="32"/>
      <c r="BI1507" s="32"/>
      <c r="BJ1507" s="32"/>
      <c r="BK1507" s="32"/>
      <c r="BL1507" s="32"/>
      <c r="BM1507" s="32"/>
      <c r="BN1507" s="32"/>
      <c r="BO1507" s="32"/>
      <c r="BP1507" s="32"/>
      <c r="BQ1507" s="32"/>
      <c r="BR1507" s="32"/>
      <c r="BS1507" s="32"/>
      <c r="BT1507" s="32"/>
      <c r="BU1507" s="32"/>
      <c r="BV1507" s="32"/>
      <c r="BW1507" s="32"/>
      <c r="BX1507" s="32"/>
      <c r="BY1507" s="32"/>
      <c r="BZ1507" s="32"/>
      <c r="CA1507" s="32"/>
      <c r="CB1507" s="32"/>
      <c r="CC1507" s="32"/>
      <c r="CD1507" s="32"/>
      <c r="CE1507" s="32"/>
      <c r="CF1507" s="32"/>
      <c r="CG1507" s="32"/>
      <c r="CH1507" s="32"/>
      <c r="CI1507" s="32"/>
      <c r="CJ1507" s="32"/>
      <c r="CK1507" s="32"/>
      <c r="CL1507" s="32"/>
      <c r="CM1507" s="32"/>
      <c r="CN1507" s="33"/>
    </row>
    <row r="1508" spans="4:140" ht="14.25" customHeight="1" x14ac:dyDescent="0.35">
      <c r="D1508" s="297" t="s">
        <v>668</v>
      </c>
      <c r="E1508" s="297"/>
      <c r="F1508" s="297"/>
      <c r="G1508" s="297"/>
      <c r="H1508" s="297"/>
      <c r="I1508" s="297"/>
      <c r="J1508" s="297"/>
      <c r="K1508" s="297"/>
      <c r="L1508" s="297"/>
      <c r="M1508" s="297"/>
      <c r="N1508" s="297"/>
      <c r="O1508" s="297"/>
      <c r="P1508" s="297"/>
      <c r="Q1508" s="297"/>
      <c r="R1508" s="297"/>
      <c r="S1508" s="297"/>
      <c r="T1508" s="297"/>
      <c r="U1508" s="297"/>
      <c r="V1508" s="297"/>
      <c r="W1508" s="297"/>
      <c r="X1508" s="297"/>
      <c r="Y1508" s="297"/>
      <c r="Z1508" s="297"/>
      <c r="AA1508" s="297"/>
      <c r="AB1508" s="297"/>
      <c r="AC1508" s="297"/>
      <c r="AD1508" s="297"/>
      <c r="AE1508" s="297"/>
      <c r="AF1508" s="297"/>
      <c r="AG1508" s="297"/>
      <c r="AH1508" s="297"/>
      <c r="AI1508" s="297"/>
      <c r="AJ1508" s="297"/>
      <c r="AK1508" s="297"/>
      <c r="AL1508" s="297"/>
      <c r="AM1508" s="297"/>
      <c r="AN1508" s="297"/>
      <c r="AO1508" s="297"/>
      <c r="AP1508" s="297"/>
      <c r="AQ1508" s="297"/>
      <c r="AR1508" s="297"/>
      <c r="AS1508" s="297"/>
      <c r="AT1508" s="297"/>
      <c r="AV1508" s="297" t="s">
        <v>416</v>
      </c>
      <c r="AW1508" s="297"/>
      <c r="AX1508" s="297"/>
      <c r="AY1508" s="297"/>
      <c r="AZ1508" s="297"/>
      <c r="BA1508" s="297"/>
      <c r="BB1508" s="297"/>
      <c r="BC1508" s="297"/>
      <c r="BD1508" s="297"/>
      <c r="BE1508" s="297"/>
      <c r="BF1508" s="297"/>
      <c r="BG1508" s="297"/>
      <c r="BH1508" s="297"/>
      <c r="BI1508" s="297"/>
      <c r="BJ1508" s="297"/>
      <c r="BK1508" s="297"/>
      <c r="BL1508" s="297"/>
      <c r="BM1508" s="297"/>
      <c r="BN1508" s="297"/>
      <c r="BO1508" s="297"/>
      <c r="BP1508" s="297"/>
      <c r="BQ1508" s="297"/>
      <c r="BR1508" s="297"/>
      <c r="BS1508" s="297"/>
      <c r="BT1508" s="297"/>
      <c r="BU1508" s="297"/>
      <c r="BV1508" s="297"/>
      <c r="BW1508" s="297"/>
      <c r="BX1508" s="297"/>
      <c r="BY1508" s="297"/>
      <c r="BZ1508" s="297"/>
      <c r="CA1508" s="297"/>
      <c r="CB1508" s="297"/>
      <c r="CC1508" s="297"/>
      <c r="CD1508" s="297"/>
      <c r="CE1508" s="297"/>
      <c r="CF1508" s="297"/>
      <c r="CG1508" s="297"/>
      <c r="CH1508" s="297"/>
      <c r="CI1508" s="297"/>
      <c r="CJ1508" s="297"/>
      <c r="CK1508" s="297"/>
      <c r="CL1508" s="297"/>
    </row>
    <row r="1509" spans="4:140" ht="14.25" customHeight="1" x14ac:dyDescent="0.35"/>
    <row r="1510" spans="4:140" ht="14.25" customHeight="1" x14ac:dyDescent="0.35">
      <c r="D1510" s="260" t="s">
        <v>428</v>
      </c>
      <c r="E1510" s="260"/>
      <c r="F1510" s="260"/>
      <c r="G1510" s="260"/>
      <c r="H1510" s="260"/>
      <c r="I1510" s="260"/>
      <c r="J1510" s="260"/>
      <c r="K1510" s="260"/>
      <c r="L1510" s="260"/>
      <c r="M1510" s="260"/>
      <c r="N1510" s="260"/>
      <c r="O1510" s="260"/>
      <c r="P1510" s="260"/>
      <c r="Q1510" s="260"/>
      <c r="R1510" s="260"/>
      <c r="S1510" s="260"/>
      <c r="T1510" s="260"/>
      <c r="U1510" s="260"/>
      <c r="V1510" s="260"/>
      <c r="W1510" s="260"/>
      <c r="X1510" s="260"/>
      <c r="Y1510" s="260"/>
      <c r="Z1510" s="260"/>
      <c r="AA1510" s="260"/>
      <c r="AB1510" s="260"/>
      <c r="AC1510" s="260"/>
      <c r="AD1510" s="260"/>
      <c r="AE1510" s="260"/>
      <c r="AF1510" s="260"/>
      <c r="AG1510" s="260"/>
      <c r="AH1510" s="260"/>
      <c r="AI1510" s="260"/>
      <c r="AJ1510" s="260"/>
      <c r="AK1510" s="260"/>
      <c r="AL1510" s="260"/>
      <c r="AM1510" s="260"/>
      <c r="AN1510" s="260"/>
      <c r="AO1510" s="260"/>
      <c r="AP1510" s="260"/>
      <c r="AQ1510" s="260"/>
      <c r="AR1510" s="260"/>
      <c r="AS1510" s="260"/>
      <c r="AT1510" s="260"/>
      <c r="AV1510" s="260" t="s">
        <v>1414</v>
      </c>
      <c r="AW1510" s="260"/>
      <c r="AX1510" s="260"/>
      <c r="AY1510" s="260"/>
      <c r="AZ1510" s="260"/>
      <c r="BA1510" s="260"/>
      <c r="BB1510" s="260"/>
      <c r="BC1510" s="260"/>
      <c r="BD1510" s="260"/>
      <c r="BE1510" s="260"/>
      <c r="BF1510" s="260"/>
      <c r="BG1510" s="260"/>
      <c r="BH1510" s="260"/>
      <c r="BI1510" s="260"/>
      <c r="BJ1510" s="260"/>
      <c r="BK1510" s="260"/>
      <c r="BL1510" s="260"/>
      <c r="BM1510" s="260"/>
      <c r="BN1510" s="260"/>
      <c r="BO1510" s="260"/>
      <c r="BP1510" s="260"/>
      <c r="BQ1510" s="260"/>
      <c r="BR1510" s="260"/>
      <c r="BS1510" s="260"/>
      <c r="BT1510" s="260"/>
      <c r="BU1510" s="260"/>
      <c r="BV1510" s="260"/>
      <c r="BW1510" s="260"/>
      <c r="BX1510" s="260"/>
      <c r="BY1510" s="260"/>
      <c r="BZ1510" s="260"/>
      <c r="CA1510" s="260"/>
      <c r="CB1510" s="260"/>
      <c r="CC1510" s="260"/>
      <c r="CD1510" s="260"/>
      <c r="CE1510" s="260"/>
      <c r="CF1510" s="260"/>
      <c r="CG1510" s="260"/>
      <c r="CH1510" s="260"/>
      <c r="CI1510" s="260"/>
      <c r="CJ1510" s="260"/>
      <c r="CK1510" s="260"/>
      <c r="CL1510" s="260"/>
      <c r="CM1510" s="260"/>
      <c r="CN1510" s="260"/>
    </row>
    <row r="1511" spans="4:140" ht="14.25" customHeight="1" x14ac:dyDescent="0.35">
      <c r="D1511" s="260"/>
      <c r="E1511" s="260"/>
      <c r="F1511" s="260"/>
      <c r="G1511" s="260"/>
      <c r="H1511" s="260"/>
      <c r="I1511" s="260"/>
      <c r="J1511" s="260"/>
      <c r="K1511" s="260"/>
      <c r="L1511" s="260"/>
      <c r="M1511" s="260"/>
      <c r="N1511" s="260"/>
      <c r="O1511" s="260"/>
      <c r="P1511" s="260"/>
      <c r="Q1511" s="260"/>
      <c r="R1511" s="260"/>
      <c r="S1511" s="260"/>
      <c r="T1511" s="260"/>
      <c r="U1511" s="260"/>
      <c r="V1511" s="260"/>
      <c r="W1511" s="260"/>
      <c r="X1511" s="260"/>
      <c r="Y1511" s="260"/>
      <c r="Z1511" s="260"/>
      <c r="AA1511" s="260"/>
      <c r="AB1511" s="260"/>
      <c r="AC1511" s="260"/>
      <c r="AD1511" s="260"/>
      <c r="AE1511" s="260"/>
      <c r="AF1511" s="260"/>
      <c r="AG1511" s="260"/>
      <c r="AH1511" s="260"/>
      <c r="AI1511" s="260"/>
      <c r="AJ1511" s="260"/>
      <c r="AK1511" s="260"/>
      <c r="AL1511" s="260"/>
      <c r="AM1511" s="260"/>
      <c r="AN1511" s="260"/>
      <c r="AO1511" s="260"/>
      <c r="AP1511" s="260"/>
      <c r="AQ1511" s="260"/>
      <c r="AR1511" s="260"/>
      <c r="AS1511" s="260"/>
      <c r="AT1511" s="260"/>
      <c r="AV1511" s="250"/>
      <c r="AW1511" s="250"/>
      <c r="AX1511" s="250"/>
      <c r="AY1511" s="250"/>
      <c r="AZ1511" s="250"/>
      <c r="BA1511" s="250"/>
      <c r="BB1511" s="250"/>
      <c r="BC1511" s="250"/>
      <c r="BD1511" s="250"/>
      <c r="BE1511" s="250"/>
      <c r="BF1511" s="250"/>
      <c r="BG1511" s="250"/>
      <c r="BH1511" s="250"/>
      <c r="BI1511" s="250"/>
      <c r="BJ1511" s="250"/>
      <c r="BK1511" s="250"/>
      <c r="BL1511" s="250"/>
      <c r="BM1511" s="250"/>
      <c r="BN1511" s="250"/>
      <c r="BO1511" s="250"/>
      <c r="BP1511" s="250"/>
      <c r="BQ1511" s="250"/>
      <c r="BR1511" s="250"/>
      <c r="BS1511" s="250"/>
      <c r="BT1511" s="250"/>
      <c r="BU1511" s="250"/>
      <c r="BV1511" s="250"/>
      <c r="BW1511" s="250"/>
      <c r="BX1511" s="250"/>
      <c r="BY1511" s="250"/>
      <c r="BZ1511" s="250"/>
      <c r="CA1511" s="250"/>
      <c r="CB1511" s="250"/>
      <c r="CC1511" s="250"/>
      <c r="CD1511" s="250"/>
      <c r="CE1511" s="250"/>
      <c r="CF1511" s="250"/>
      <c r="CG1511" s="250"/>
      <c r="CH1511" s="250"/>
      <c r="CI1511" s="250"/>
      <c r="CJ1511" s="250"/>
      <c r="CK1511" s="250"/>
      <c r="CL1511" s="250"/>
      <c r="CM1511" s="250"/>
      <c r="CN1511" s="250"/>
      <c r="EH1511" s="130" t="s">
        <v>427</v>
      </c>
      <c r="EI1511" s="150" t="s">
        <v>34</v>
      </c>
      <c r="EJ1511" s="150" t="s">
        <v>426</v>
      </c>
    </row>
    <row r="1512" spans="4:140" ht="14.25" customHeight="1" x14ac:dyDescent="0.35">
      <c r="AV1512" s="26"/>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c r="BY1512" s="27"/>
      <c r="BZ1512" s="27"/>
      <c r="CA1512" s="27"/>
      <c r="CB1512" s="27"/>
      <c r="CC1512" s="27"/>
      <c r="CD1512" s="27"/>
      <c r="CE1512" s="27"/>
      <c r="CF1512" s="27"/>
      <c r="CG1512" s="27"/>
      <c r="CH1512" s="27"/>
      <c r="CI1512" s="27"/>
      <c r="CJ1512" s="27"/>
      <c r="CK1512" s="27"/>
      <c r="CL1512" s="27"/>
      <c r="CM1512" s="27"/>
      <c r="CN1512" s="28"/>
      <c r="EH1512" s="130" t="s">
        <v>422</v>
      </c>
      <c r="EI1512" s="658">
        <v>57</v>
      </c>
      <c r="EJ1512" s="658">
        <v>54</v>
      </c>
    </row>
    <row r="1513" spans="4:140" ht="14.25" customHeight="1" x14ac:dyDescent="0.35">
      <c r="AV1513" s="29"/>
      <c r="AW1513" s="8"/>
      <c r="AX1513" s="8"/>
      <c r="AY1513" s="8"/>
      <c r="AZ1513" s="8"/>
      <c r="BA1513" s="8"/>
      <c r="BB1513" s="8"/>
      <c r="BC1513" s="8"/>
      <c r="BD1513" s="8"/>
      <c r="BE1513" s="8"/>
      <c r="BF1513" s="8"/>
      <c r="BG1513" s="8"/>
      <c r="BH1513" s="8"/>
      <c r="BI1513" s="8"/>
      <c r="BJ1513" s="8"/>
      <c r="BK1513" s="8"/>
      <c r="BL1513" s="8"/>
      <c r="BM1513" s="82"/>
      <c r="BN1513" s="82"/>
      <c r="BO1513" s="82"/>
      <c r="BP1513" s="82"/>
      <c r="BQ1513" s="82"/>
      <c r="BR1513" s="82"/>
      <c r="BS1513" s="82"/>
      <c r="BT1513" s="82"/>
      <c r="BU1513" s="82"/>
      <c r="BW1513" s="484" t="s">
        <v>434</v>
      </c>
      <c r="BX1513" s="484"/>
      <c r="BY1513" s="484"/>
      <c r="BZ1513" s="484"/>
      <c r="CA1513" s="484"/>
      <c r="CB1513" s="484"/>
      <c r="CC1513" s="484"/>
      <c r="CD1513" s="484"/>
      <c r="CE1513" s="484"/>
      <c r="CF1513" s="484"/>
      <c r="CG1513" s="484"/>
      <c r="CH1513" s="82"/>
      <c r="CI1513" s="82"/>
      <c r="CJ1513" s="82"/>
      <c r="CK1513" s="82"/>
      <c r="CL1513" s="82"/>
      <c r="CM1513" s="8"/>
      <c r="CN1513" s="30"/>
      <c r="EH1513" s="130" t="s">
        <v>423</v>
      </c>
      <c r="EI1513" s="658">
        <v>54</v>
      </c>
      <c r="EJ1513" s="658">
        <v>52</v>
      </c>
    </row>
    <row r="1514" spans="4:140" ht="14.25" customHeight="1" x14ac:dyDescent="0.35">
      <c r="AV1514" s="29"/>
      <c r="AW1514" s="8"/>
      <c r="AX1514" s="8"/>
      <c r="AY1514" s="8"/>
      <c r="AZ1514" s="8"/>
      <c r="BA1514" s="8"/>
      <c r="BB1514" s="8"/>
      <c r="BC1514" s="8"/>
      <c r="BD1514" s="8"/>
      <c r="BE1514" s="8"/>
      <c r="BF1514" s="8"/>
      <c r="BG1514" s="8"/>
      <c r="BH1514" s="8"/>
      <c r="BI1514" s="8"/>
      <c r="BJ1514" s="8"/>
      <c r="BK1514" s="8"/>
      <c r="BL1514" s="8"/>
      <c r="BM1514" s="82"/>
      <c r="BN1514" s="82"/>
      <c r="BO1514" s="82"/>
      <c r="BP1514" s="82"/>
      <c r="BQ1514" s="82"/>
      <c r="BR1514" s="82"/>
      <c r="BS1514" s="82"/>
      <c r="BT1514" s="82"/>
      <c r="BU1514" s="82"/>
      <c r="BW1514" s="484"/>
      <c r="BX1514" s="484"/>
      <c r="BY1514" s="484"/>
      <c r="BZ1514" s="484"/>
      <c r="CA1514" s="484"/>
      <c r="CB1514" s="484"/>
      <c r="CC1514" s="484"/>
      <c r="CD1514" s="484"/>
      <c r="CE1514" s="484"/>
      <c r="CF1514" s="484"/>
      <c r="CG1514" s="484"/>
      <c r="CH1514" s="82"/>
      <c r="CI1514" s="82"/>
      <c r="CJ1514" s="82"/>
      <c r="CK1514" s="82"/>
      <c r="CL1514" s="82"/>
      <c r="CM1514" s="8"/>
      <c r="CN1514" s="30"/>
      <c r="EH1514" s="130" t="s">
        <v>424</v>
      </c>
      <c r="EI1514" s="658">
        <v>53</v>
      </c>
      <c r="EJ1514" s="658">
        <v>51</v>
      </c>
    </row>
    <row r="1515" spans="4:140" ht="14.25" customHeight="1" x14ac:dyDescent="0.35">
      <c r="AV1515" s="29"/>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c r="CG1515" s="8"/>
      <c r="CH1515" s="8"/>
      <c r="CI1515" s="8"/>
      <c r="CJ1515" s="8"/>
      <c r="CK1515" s="8"/>
      <c r="CL1515" s="8"/>
      <c r="CM1515" s="8"/>
      <c r="CN1515" s="30"/>
      <c r="EH1515" s="130" t="s">
        <v>425</v>
      </c>
      <c r="EI1515" s="658">
        <v>54</v>
      </c>
      <c r="EJ1515" s="658">
        <v>52</v>
      </c>
    </row>
    <row r="1516" spans="4:140" ht="14.25" customHeight="1" x14ac:dyDescent="0.35">
      <c r="AV1516" s="29"/>
      <c r="AW1516" s="8"/>
      <c r="AX1516" s="8"/>
      <c r="CG1516" s="93"/>
      <c r="CH1516" s="93"/>
      <c r="CI1516" s="93"/>
      <c r="CJ1516" s="93"/>
      <c r="CK1516" s="93"/>
      <c r="CL1516" s="93"/>
      <c r="CM1516" s="8"/>
      <c r="CN1516" s="30"/>
      <c r="EH1516" s="130" t="s">
        <v>429</v>
      </c>
      <c r="EI1516" s="658">
        <v>54</v>
      </c>
      <c r="EJ1516" s="658">
        <v>51</v>
      </c>
    </row>
    <row r="1517" spans="4:140" ht="14.25" customHeight="1" x14ac:dyDescent="0.45">
      <c r="AV1517" s="29"/>
      <c r="AW1517" s="8"/>
      <c r="AX1517" s="8"/>
      <c r="AZ1517" s="302" t="s">
        <v>430</v>
      </c>
      <c r="BA1517" s="302"/>
      <c r="BB1517" s="302"/>
      <c r="BC1517" s="302"/>
      <c r="BD1517" s="302"/>
      <c r="BE1517" s="302"/>
      <c r="BF1517" s="302"/>
      <c r="BG1517" s="302"/>
      <c r="BH1517" s="302"/>
      <c r="BI1517" s="302"/>
      <c r="BJ1517" s="302"/>
      <c r="BK1517" s="302"/>
      <c r="BL1517" s="302"/>
      <c r="BM1517" s="302"/>
      <c r="BN1517" s="302"/>
      <c r="BO1517" s="302"/>
      <c r="BP1517" s="302"/>
      <c r="BQ1517" s="302"/>
      <c r="BR1517" s="93"/>
      <c r="BS1517" s="93"/>
      <c r="BT1517" s="93"/>
      <c r="BV1517" s="93"/>
      <c r="BW1517" s="305">
        <v>3279</v>
      </c>
      <c r="BX1517" s="305"/>
      <c r="BY1517" s="305"/>
      <c r="BZ1517" s="305"/>
      <c r="CA1517" s="305"/>
      <c r="CB1517" s="305"/>
      <c r="CC1517" s="305"/>
      <c r="CD1517" s="305"/>
      <c r="CE1517" s="305"/>
      <c r="CF1517" s="305"/>
      <c r="CG1517" s="305"/>
      <c r="CH1517" s="85"/>
      <c r="CI1517" s="85"/>
      <c r="CJ1517" s="85"/>
      <c r="CK1517" s="85"/>
      <c r="CL1517" s="85"/>
      <c r="CM1517" s="8"/>
      <c r="CN1517" s="30"/>
    </row>
    <row r="1518" spans="4:140" ht="14.25" customHeight="1" x14ac:dyDescent="0.45">
      <c r="AV1518" s="29"/>
      <c r="AW1518" s="8"/>
      <c r="AX1518" s="8"/>
      <c r="AZ1518" s="84"/>
      <c r="BA1518" s="84"/>
      <c r="BB1518" s="84"/>
      <c r="BC1518" s="84"/>
      <c r="BD1518" s="84"/>
      <c r="BE1518" s="84"/>
      <c r="BF1518" s="84"/>
      <c r="BG1518" s="84"/>
      <c r="BH1518" s="84"/>
      <c r="BI1518" s="84"/>
      <c r="BJ1518" s="84"/>
      <c r="BK1518" s="84"/>
      <c r="BL1518" s="8"/>
      <c r="BM1518" s="8"/>
      <c r="BN1518" s="85"/>
      <c r="BO1518" s="85"/>
      <c r="BP1518" s="85"/>
      <c r="BQ1518" s="85"/>
      <c r="BR1518" s="85"/>
      <c r="BS1518" s="85"/>
      <c r="BT1518" s="85"/>
      <c r="BU1518" s="85"/>
      <c r="BV1518" s="85"/>
      <c r="BW1518" s="85"/>
      <c r="BX1518" s="85"/>
      <c r="BY1518" s="85"/>
      <c r="BZ1518" s="85"/>
      <c r="CA1518" s="85"/>
      <c r="CB1518" s="85"/>
      <c r="CC1518" s="85"/>
      <c r="CD1518" s="85"/>
      <c r="CE1518" s="85"/>
      <c r="CF1518" s="85"/>
      <c r="CG1518" s="85"/>
      <c r="CH1518" s="94"/>
      <c r="CI1518" s="94"/>
      <c r="CJ1518" s="94"/>
      <c r="CK1518" s="94"/>
      <c r="CL1518" s="94"/>
      <c r="CM1518" s="8"/>
      <c r="CN1518" s="30"/>
    </row>
    <row r="1519" spans="4:140" ht="14.25" customHeight="1" x14ac:dyDescent="0.45">
      <c r="AV1519" s="29"/>
      <c r="AW1519" s="8"/>
      <c r="AX1519" s="8"/>
      <c r="AZ1519" s="303" t="s">
        <v>431</v>
      </c>
      <c r="BA1519" s="303"/>
      <c r="BB1519" s="303"/>
      <c r="BC1519" s="303"/>
      <c r="BD1519" s="303"/>
      <c r="BE1519" s="303"/>
      <c r="BF1519" s="303"/>
      <c r="BG1519" s="303"/>
      <c r="BH1519" s="303"/>
      <c r="BI1519" s="303"/>
      <c r="BJ1519" s="303"/>
      <c r="BK1519" s="303"/>
      <c r="BL1519" s="303"/>
      <c r="BM1519" s="303"/>
      <c r="BN1519" s="303"/>
      <c r="BO1519" s="303"/>
      <c r="BP1519" s="303"/>
      <c r="BQ1519" s="303"/>
      <c r="BR1519" s="94"/>
      <c r="BS1519" s="94"/>
      <c r="BT1519" s="94"/>
      <c r="BU1519" s="94"/>
      <c r="BV1519" s="94"/>
      <c r="BW1519" s="304">
        <v>46</v>
      </c>
      <c r="BX1519" s="304"/>
      <c r="BY1519" s="304"/>
      <c r="BZ1519" s="304"/>
      <c r="CA1519" s="304"/>
      <c r="CB1519" s="304"/>
      <c r="CC1519" s="304"/>
      <c r="CD1519" s="304"/>
      <c r="CE1519" s="304"/>
      <c r="CF1519" s="304"/>
      <c r="CG1519" s="304"/>
      <c r="CH1519" s="85"/>
      <c r="CI1519" s="85"/>
      <c r="CJ1519" s="85"/>
      <c r="CK1519" s="85"/>
      <c r="CL1519" s="85"/>
      <c r="CM1519" s="8"/>
      <c r="CN1519" s="30"/>
    </row>
    <row r="1520" spans="4:140" ht="14.25" customHeight="1" x14ac:dyDescent="0.45">
      <c r="AV1520" s="29"/>
      <c r="AW1520" s="8"/>
      <c r="AX1520" s="8"/>
      <c r="AZ1520" s="84"/>
      <c r="BA1520" s="84"/>
      <c r="BB1520" s="84"/>
      <c r="BC1520" s="84"/>
      <c r="BD1520" s="84"/>
      <c r="BE1520" s="84"/>
      <c r="BF1520" s="84"/>
      <c r="BG1520" s="84"/>
      <c r="BH1520" s="84"/>
      <c r="BI1520" s="84"/>
      <c r="BJ1520" s="84"/>
      <c r="BK1520" s="84"/>
      <c r="BL1520" s="8"/>
      <c r="BM1520" s="8"/>
      <c r="BN1520" s="85"/>
      <c r="BO1520" s="85"/>
      <c r="BP1520" s="85"/>
      <c r="BQ1520" s="85"/>
      <c r="BR1520" s="85"/>
      <c r="BS1520" s="85"/>
      <c r="BT1520" s="85"/>
      <c r="BU1520" s="85"/>
      <c r="BV1520" s="85"/>
      <c r="BW1520" s="85"/>
      <c r="BX1520" s="85"/>
      <c r="BY1520" s="85"/>
      <c r="BZ1520" s="85"/>
      <c r="CA1520" s="85"/>
      <c r="CB1520" s="85"/>
      <c r="CC1520" s="85"/>
      <c r="CD1520" s="85"/>
      <c r="CE1520" s="85"/>
      <c r="CF1520" s="85"/>
      <c r="CG1520" s="85"/>
      <c r="CH1520" s="95"/>
      <c r="CI1520" s="95"/>
      <c r="CJ1520" s="95"/>
      <c r="CK1520" s="95"/>
      <c r="CL1520" s="95"/>
      <c r="CM1520" s="8"/>
      <c r="CN1520" s="30"/>
    </row>
    <row r="1521" spans="1:92" ht="14.25" customHeight="1" x14ac:dyDescent="0.45">
      <c r="AV1521" s="29"/>
      <c r="AW1521" s="8"/>
      <c r="AX1521" s="8"/>
      <c r="AZ1521" s="306" t="s">
        <v>432</v>
      </c>
      <c r="BA1521" s="306"/>
      <c r="BB1521" s="306"/>
      <c r="BC1521" s="306"/>
      <c r="BD1521" s="306"/>
      <c r="BE1521" s="306"/>
      <c r="BF1521" s="306"/>
      <c r="BG1521" s="306"/>
      <c r="BH1521" s="306"/>
      <c r="BI1521" s="306"/>
      <c r="BJ1521" s="306"/>
      <c r="BK1521" s="306"/>
      <c r="BL1521" s="306"/>
      <c r="BM1521" s="306"/>
      <c r="BN1521" s="306"/>
      <c r="BO1521" s="306"/>
      <c r="BP1521" s="306"/>
      <c r="BQ1521" s="306"/>
      <c r="BR1521" s="95"/>
      <c r="BS1521" s="95"/>
      <c r="BT1521" s="95"/>
      <c r="BU1521" s="95"/>
      <c r="BV1521" s="95"/>
      <c r="BW1521" s="483">
        <v>27</v>
      </c>
      <c r="BX1521" s="483"/>
      <c r="BY1521" s="483"/>
      <c r="BZ1521" s="483"/>
      <c r="CA1521" s="483"/>
      <c r="CB1521" s="483"/>
      <c r="CC1521" s="483"/>
      <c r="CD1521" s="483"/>
      <c r="CE1521" s="483"/>
      <c r="CF1521" s="483"/>
      <c r="CG1521" s="483"/>
      <c r="CH1521" s="85"/>
      <c r="CI1521" s="85"/>
      <c r="CJ1521" s="85"/>
      <c r="CK1521" s="85"/>
      <c r="CL1521" s="85"/>
      <c r="CM1521" s="8"/>
      <c r="CN1521" s="30"/>
    </row>
    <row r="1522" spans="1:92" ht="14.25" customHeight="1" x14ac:dyDescent="0.45">
      <c r="AV1522" s="29"/>
      <c r="AW1522" s="8"/>
      <c r="AX1522" s="8"/>
      <c r="AZ1522" s="84"/>
      <c r="BA1522" s="84"/>
      <c r="BB1522" s="84"/>
      <c r="BC1522" s="84"/>
      <c r="BD1522" s="84"/>
      <c r="BE1522" s="84"/>
      <c r="BF1522" s="84"/>
      <c r="BG1522" s="84"/>
      <c r="BH1522" s="84"/>
      <c r="BI1522" s="84"/>
      <c r="BJ1522" s="84"/>
      <c r="BK1522" s="84"/>
      <c r="BL1522" s="8"/>
      <c r="BM1522" s="8"/>
      <c r="BN1522" s="85"/>
      <c r="BO1522" s="85"/>
      <c r="BP1522" s="85"/>
      <c r="BQ1522" s="85"/>
      <c r="BR1522" s="85"/>
      <c r="BS1522" s="85"/>
      <c r="BT1522" s="85"/>
      <c r="BU1522" s="85"/>
      <c r="BV1522" s="85"/>
      <c r="BW1522" s="85"/>
      <c r="BX1522" s="85"/>
      <c r="BY1522" s="85"/>
      <c r="BZ1522" s="85"/>
      <c r="CA1522" s="85"/>
      <c r="CB1522" s="85"/>
      <c r="CC1522" s="85"/>
      <c r="CD1522" s="85"/>
      <c r="CE1522" s="85"/>
      <c r="CF1522" s="85"/>
      <c r="CG1522" s="85"/>
      <c r="CH1522" s="96"/>
      <c r="CI1522" s="96"/>
      <c r="CJ1522" s="96"/>
      <c r="CK1522" s="96"/>
      <c r="CL1522" s="96"/>
      <c r="CM1522" s="8"/>
      <c r="CN1522" s="30"/>
    </row>
    <row r="1523" spans="1:92" ht="14.25" customHeight="1" x14ac:dyDescent="0.35">
      <c r="AV1523" s="29"/>
      <c r="AW1523" s="8"/>
      <c r="AX1523" s="8"/>
      <c r="AY1523" s="84"/>
      <c r="AZ1523" s="300" t="s">
        <v>433</v>
      </c>
      <c r="BA1523" s="300"/>
      <c r="BB1523" s="300"/>
      <c r="BC1523" s="300"/>
      <c r="BD1523" s="300"/>
      <c r="BE1523" s="300"/>
      <c r="BF1523" s="300"/>
      <c r="BG1523" s="300"/>
      <c r="BH1523" s="300"/>
      <c r="BI1523" s="300"/>
      <c r="BJ1523" s="300"/>
      <c r="BK1523" s="300"/>
      <c r="BL1523" s="300"/>
      <c r="BM1523" s="300"/>
      <c r="BN1523" s="300"/>
      <c r="BO1523" s="300"/>
      <c r="BP1523" s="300"/>
      <c r="BQ1523" s="300"/>
      <c r="BR1523" s="96"/>
      <c r="BS1523" s="96"/>
      <c r="BT1523" s="96"/>
      <c r="BU1523" s="96"/>
      <c r="BV1523" s="96"/>
      <c r="BW1523" s="301">
        <v>19</v>
      </c>
      <c r="BX1523" s="301"/>
      <c r="BY1523" s="301"/>
      <c r="BZ1523" s="301"/>
      <c r="CA1523" s="301"/>
      <c r="CB1523" s="301"/>
      <c r="CC1523" s="301"/>
      <c r="CD1523" s="301"/>
      <c r="CE1523" s="301"/>
      <c r="CF1523" s="301"/>
      <c r="CG1523" s="301"/>
      <c r="CH1523" s="90"/>
      <c r="CI1523" s="90"/>
      <c r="CJ1523" s="90"/>
      <c r="CK1523" s="90"/>
      <c r="CL1523" s="90"/>
      <c r="CM1523" s="8"/>
      <c r="CN1523" s="30"/>
    </row>
    <row r="1524" spans="1:92" ht="14.25" customHeight="1" x14ac:dyDescent="0.45">
      <c r="AV1524" s="29"/>
      <c r="AW1524" s="8"/>
      <c r="AX1524" s="8"/>
      <c r="AY1524" s="97"/>
      <c r="AZ1524" s="97"/>
      <c r="BA1524" s="97"/>
      <c r="BB1524" s="97"/>
      <c r="BC1524" s="97"/>
      <c r="BD1524" s="97"/>
      <c r="BE1524" s="97"/>
      <c r="BF1524" s="97"/>
      <c r="BG1524" s="97"/>
      <c r="BH1524" s="97"/>
      <c r="BI1524" s="97"/>
      <c r="BJ1524" s="97"/>
      <c r="BK1524" s="98"/>
      <c r="BL1524" s="98"/>
      <c r="BM1524" s="99"/>
      <c r="BN1524" s="99"/>
      <c r="BO1524" s="99"/>
      <c r="BP1524" s="99"/>
      <c r="BQ1524" s="99"/>
      <c r="BR1524" s="99"/>
      <c r="BS1524" s="99"/>
      <c r="BT1524" s="99"/>
      <c r="BU1524" s="99"/>
      <c r="BV1524" s="99"/>
      <c r="BW1524" s="99"/>
      <c r="BX1524" s="100"/>
      <c r="BY1524" s="100"/>
      <c r="BZ1524" s="100"/>
      <c r="CA1524" s="100"/>
      <c r="CB1524" s="99"/>
      <c r="CC1524" s="99"/>
      <c r="CD1524" s="99"/>
      <c r="CE1524" s="99"/>
      <c r="CF1524" s="99"/>
      <c r="CG1524" s="99"/>
      <c r="CH1524" s="99"/>
      <c r="CI1524" s="99"/>
      <c r="CJ1524" s="99"/>
      <c r="CK1524" s="99"/>
      <c r="CL1524" s="99"/>
      <c r="CM1524" s="8"/>
      <c r="CN1524" s="30"/>
    </row>
    <row r="1525" spans="1:92" ht="14.25" customHeight="1" x14ac:dyDescent="0.35">
      <c r="AV1525" s="29"/>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c r="CG1525" s="8"/>
      <c r="CH1525" s="8"/>
      <c r="CI1525" s="8"/>
      <c r="CJ1525" s="8"/>
      <c r="CK1525" s="8"/>
      <c r="CL1525" s="8"/>
      <c r="CM1525" s="8"/>
      <c r="CN1525" s="30"/>
    </row>
    <row r="1526" spans="1:92" ht="14.25" customHeight="1" x14ac:dyDescent="0.35">
      <c r="AV1526" s="31"/>
      <c r="AW1526" s="32"/>
      <c r="AX1526" s="32"/>
      <c r="AY1526" s="32"/>
      <c r="AZ1526" s="32"/>
      <c r="BA1526" s="32"/>
      <c r="BB1526" s="32"/>
      <c r="BC1526" s="32"/>
      <c r="BD1526" s="32"/>
      <c r="BE1526" s="32"/>
      <c r="BF1526" s="32"/>
      <c r="BG1526" s="32"/>
      <c r="BH1526" s="32"/>
      <c r="BI1526" s="32"/>
      <c r="BJ1526" s="32"/>
      <c r="BK1526" s="32"/>
      <c r="BL1526" s="32"/>
      <c r="BM1526" s="32"/>
      <c r="BN1526" s="32"/>
      <c r="BO1526" s="32"/>
      <c r="BP1526" s="32"/>
      <c r="BQ1526" s="32"/>
      <c r="BR1526" s="32"/>
      <c r="BS1526" s="32"/>
      <c r="BT1526" s="32"/>
      <c r="BU1526" s="32"/>
      <c r="BV1526" s="32"/>
      <c r="BW1526" s="32"/>
      <c r="BX1526" s="32"/>
      <c r="BY1526" s="32"/>
      <c r="BZ1526" s="32"/>
      <c r="CA1526" s="32"/>
      <c r="CB1526" s="32"/>
      <c r="CC1526" s="32"/>
      <c r="CD1526" s="32"/>
      <c r="CE1526" s="32"/>
      <c r="CF1526" s="32"/>
      <c r="CG1526" s="32"/>
      <c r="CH1526" s="32"/>
      <c r="CI1526" s="32"/>
      <c r="CJ1526" s="32"/>
      <c r="CK1526" s="32"/>
      <c r="CL1526" s="32"/>
      <c r="CM1526" s="32"/>
      <c r="CN1526" s="33"/>
    </row>
    <row r="1527" spans="1:92" ht="14.25" customHeight="1" x14ac:dyDescent="0.35">
      <c r="D1527" s="297" t="s">
        <v>435</v>
      </c>
      <c r="E1527" s="297"/>
      <c r="F1527" s="297"/>
      <c r="G1527" s="297"/>
      <c r="H1527" s="297"/>
      <c r="I1527" s="297"/>
      <c r="J1527" s="297"/>
      <c r="K1527" s="297"/>
      <c r="L1527" s="297"/>
      <c r="M1527" s="297"/>
      <c r="N1527" s="297"/>
      <c r="O1527" s="297"/>
      <c r="P1527" s="297"/>
      <c r="Q1527" s="297"/>
      <c r="R1527" s="297"/>
      <c r="S1527" s="297"/>
      <c r="T1527" s="297"/>
      <c r="U1527" s="297"/>
      <c r="V1527" s="297"/>
      <c r="W1527" s="297"/>
      <c r="X1527" s="297"/>
      <c r="Y1527" s="297"/>
      <c r="Z1527" s="297"/>
      <c r="AA1527" s="297"/>
      <c r="AB1527" s="297"/>
      <c r="AC1527" s="297"/>
      <c r="AD1527" s="297"/>
      <c r="AE1527" s="297"/>
      <c r="AF1527" s="297"/>
      <c r="AG1527" s="297"/>
      <c r="AH1527" s="297"/>
      <c r="AI1527" s="297"/>
      <c r="AJ1527" s="297"/>
      <c r="AK1527" s="297"/>
      <c r="AL1527" s="297"/>
      <c r="AM1527" s="297"/>
      <c r="AN1527" s="297"/>
      <c r="AO1527" s="297"/>
      <c r="AP1527" s="297"/>
      <c r="AQ1527" s="297"/>
      <c r="AR1527" s="297"/>
      <c r="AS1527" s="297"/>
      <c r="AT1527" s="297"/>
      <c r="AV1527" s="297" t="s">
        <v>435</v>
      </c>
      <c r="AW1527" s="297"/>
      <c r="AX1527" s="297"/>
      <c r="AY1527" s="297"/>
      <c r="AZ1527" s="297"/>
      <c r="BA1527" s="297"/>
      <c r="BB1527" s="297"/>
      <c r="BC1527" s="297"/>
      <c r="BD1527" s="297"/>
      <c r="BE1527" s="297"/>
      <c r="BF1527" s="297"/>
      <c r="BG1527" s="297"/>
      <c r="BH1527" s="297"/>
      <c r="BI1527" s="297"/>
      <c r="BJ1527" s="297"/>
      <c r="BK1527" s="297"/>
      <c r="BL1527" s="297"/>
      <c r="BM1527" s="297"/>
      <c r="BN1527" s="297"/>
      <c r="BO1527" s="297"/>
      <c r="BP1527" s="297"/>
      <c r="BQ1527" s="297"/>
      <c r="BR1527" s="297"/>
      <c r="BS1527" s="297"/>
      <c r="BT1527" s="297"/>
      <c r="BU1527" s="297"/>
      <c r="BV1527" s="297"/>
      <c r="BW1527" s="297"/>
      <c r="BX1527" s="297"/>
      <c r="BY1527" s="297"/>
      <c r="BZ1527" s="297"/>
      <c r="CA1527" s="297"/>
      <c r="CB1527" s="297"/>
      <c r="CC1527" s="297"/>
      <c r="CD1527" s="297"/>
      <c r="CE1527" s="297"/>
      <c r="CF1527" s="297"/>
      <c r="CG1527" s="297"/>
      <c r="CH1527" s="297"/>
      <c r="CI1527" s="297"/>
      <c r="CJ1527" s="297"/>
      <c r="CK1527" s="297"/>
      <c r="CL1527" s="297"/>
    </row>
    <row r="1528" spans="1:92" ht="14.25" customHeight="1" x14ac:dyDescent="0.35"/>
    <row r="1529" spans="1:92" ht="14.25" customHeight="1" x14ac:dyDescent="0.35"/>
    <row r="1530" spans="1:92" ht="14.25" customHeight="1" x14ac:dyDescent="0.35">
      <c r="A1530" s="257"/>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257"/>
      <c r="AE1530" s="257"/>
      <c r="AF1530" s="257"/>
      <c r="AG1530" s="257"/>
      <c r="AH1530" s="257"/>
      <c r="AI1530" s="257"/>
      <c r="AJ1530" s="257"/>
      <c r="AK1530" s="257"/>
      <c r="AL1530" s="257"/>
      <c r="AM1530" s="257"/>
      <c r="AN1530" s="257"/>
      <c r="AO1530" s="257"/>
      <c r="AP1530" s="257"/>
      <c r="AQ1530" s="257"/>
      <c r="AR1530" s="257"/>
      <c r="AS1530" s="257"/>
      <c r="AT1530" s="257"/>
      <c r="AU1530" s="257"/>
      <c r="AV1530" s="257"/>
      <c r="AW1530" s="257"/>
      <c r="AX1530" s="257"/>
      <c r="AY1530" s="257"/>
      <c r="AZ1530" s="257"/>
      <c r="BA1530" s="257"/>
      <c r="BB1530" s="257"/>
      <c r="BC1530" s="257"/>
      <c r="BD1530" s="257"/>
      <c r="BE1530" s="257"/>
      <c r="BF1530" s="257"/>
      <c r="BG1530" s="257"/>
      <c r="BH1530" s="257"/>
      <c r="BI1530" s="257"/>
      <c r="BJ1530" s="257"/>
      <c r="BK1530" s="257"/>
      <c r="BL1530" s="257"/>
      <c r="BM1530" s="257"/>
      <c r="BN1530" s="257"/>
      <c r="BO1530" s="257"/>
      <c r="BP1530" s="257"/>
      <c r="BQ1530" s="257"/>
      <c r="BR1530" s="257"/>
      <c r="BS1530" s="257"/>
      <c r="BT1530" s="257"/>
      <c r="BU1530" s="257"/>
      <c r="BV1530" s="257"/>
      <c r="BW1530" s="257"/>
      <c r="BX1530" s="257"/>
      <c r="BY1530" s="257"/>
      <c r="BZ1530" s="257"/>
      <c r="CA1530" s="257"/>
      <c r="CB1530" s="257"/>
      <c r="CC1530" s="257"/>
      <c r="CD1530" s="257"/>
      <c r="CE1530" s="257"/>
      <c r="CF1530" s="257"/>
      <c r="CG1530" s="257"/>
      <c r="CH1530" s="257"/>
      <c r="CI1530" s="257"/>
      <c r="CJ1530" s="257"/>
      <c r="CK1530" s="257"/>
      <c r="CL1530" s="257"/>
      <c r="CM1530" s="257"/>
      <c r="CN1530" s="257"/>
    </row>
    <row r="1531" spans="1:92" ht="14.25" customHeight="1" x14ac:dyDescent="0.35">
      <c r="A1531" s="257"/>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257"/>
      <c r="AE1531" s="257"/>
      <c r="AF1531" s="257"/>
      <c r="AG1531" s="257"/>
      <c r="AH1531" s="257"/>
      <c r="AI1531" s="257"/>
      <c r="AJ1531" s="257"/>
      <c r="AK1531" s="257"/>
      <c r="AL1531" s="257"/>
      <c r="AM1531" s="257"/>
      <c r="AN1531" s="257"/>
      <c r="AO1531" s="257"/>
      <c r="AP1531" s="257"/>
      <c r="AQ1531" s="257"/>
      <c r="AR1531" s="257"/>
      <c r="AS1531" s="257"/>
      <c r="AT1531" s="257"/>
      <c r="AU1531" s="257"/>
      <c r="AV1531" s="257"/>
      <c r="AW1531" s="257"/>
      <c r="AX1531" s="257"/>
      <c r="AY1531" s="257"/>
      <c r="AZ1531" s="257"/>
      <c r="BA1531" s="257"/>
      <c r="BB1531" s="257"/>
      <c r="BC1531" s="257"/>
      <c r="BD1531" s="257"/>
      <c r="BE1531" s="257"/>
      <c r="BF1531" s="257"/>
      <c r="BG1531" s="257"/>
      <c r="BH1531" s="257"/>
      <c r="BI1531" s="257"/>
      <c r="BJ1531" s="257"/>
      <c r="BK1531" s="257"/>
      <c r="BL1531" s="257"/>
      <c r="BM1531" s="257"/>
      <c r="BN1531" s="257"/>
      <c r="BO1531" s="257"/>
      <c r="BP1531" s="257"/>
      <c r="BQ1531" s="257"/>
      <c r="BR1531" s="257"/>
      <c r="BS1531" s="257"/>
      <c r="BT1531" s="257"/>
      <c r="BU1531" s="257"/>
      <c r="BV1531" s="257"/>
      <c r="BW1531" s="257"/>
      <c r="BX1531" s="257"/>
      <c r="BY1531" s="257"/>
      <c r="BZ1531" s="257"/>
      <c r="CA1531" s="257"/>
      <c r="CB1531" s="257"/>
      <c r="CC1531" s="257"/>
      <c r="CD1531" s="257"/>
      <c r="CE1531" s="257"/>
      <c r="CF1531" s="257"/>
      <c r="CG1531" s="257"/>
      <c r="CH1531" s="257"/>
      <c r="CI1531" s="257"/>
      <c r="CJ1531" s="257"/>
      <c r="CK1531" s="257"/>
      <c r="CL1531" s="257"/>
      <c r="CM1531" s="257"/>
      <c r="CN1531" s="257"/>
    </row>
    <row r="1532" spans="1:92" ht="14.25" customHeight="1" x14ac:dyDescent="0.35"/>
    <row r="1533" spans="1:92" ht="14.25" customHeight="1" x14ac:dyDescent="0.35">
      <c r="D1533" s="492" t="s">
        <v>436</v>
      </c>
      <c r="E1533" s="492"/>
      <c r="F1533" s="492"/>
      <c r="G1533" s="492"/>
      <c r="H1533" s="492"/>
      <c r="I1533" s="492"/>
      <c r="J1533" s="492"/>
      <c r="K1533" s="492"/>
      <c r="L1533" s="492"/>
      <c r="M1533" s="492"/>
      <c r="N1533" s="492"/>
      <c r="O1533" s="492"/>
      <c r="P1533" s="492"/>
      <c r="Q1533" s="492"/>
      <c r="R1533" s="492"/>
      <c r="S1533" s="492"/>
      <c r="T1533" s="492"/>
      <c r="U1533" s="492"/>
      <c r="V1533" s="492"/>
      <c r="W1533" s="492"/>
      <c r="X1533" s="492"/>
      <c r="Y1533" s="492"/>
      <c r="Z1533" s="492"/>
      <c r="AA1533" s="492"/>
      <c r="AB1533" s="492"/>
      <c r="AC1533" s="492"/>
      <c r="AD1533" s="492"/>
      <c r="AE1533" s="492"/>
      <c r="AF1533" s="492"/>
      <c r="AG1533" s="492"/>
      <c r="AH1533" s="492"/>
      <c r="AI1533" s="492"/>
      <c r="AJ1533" s="492"/>
      <c r="AK1533" s="492"/>
      <c r="AL1533" s="492"/>
      <c r="AM1533" s="492"/>
      <c r="AN1533" s="492"/>
      <c r="AO1533" s="492"/>
      <c r="AP1533" s="492"/>
      <c r="AQ1533" s="492"/>
      <c r="AR1533" s="492"/>
      <c r="AS1533" s="492"/>
      <c r="AT1533" s="492"/>
      <c r="AV1533" s="492" t="s">
        <v>456</v>
      </c>
      <c r="AW1533" s="492"/>
      <c r="AX1533" s="492"/>
      <c r="AY1533" s="492"/>
      <c r="AZ1533" s="492"/>
      <c r="BA1533" s="492"/>
      <c r="BB1533" s="492"/>
      <c r="BC1533" s="492"/>
      <c r="BD1533" s="492"/>
      <c r="BE1533" s="492"/>
      <c r="BF1533" s="492"/>
      <c r="BG1533" s="492"/>
      <c r="BH1533" s="492"/>
      <c r="BI1533" s="492"/>
      <c r="BJ1533" s="492"/>
      <c r="BK1533" s="492"/>
      <c r="BL1533" s="492"/>
      <c r="BM1533" s="492"/>
      <c r="BN1533" s="492"/>
      <c r="BO1533" s="492"/>
      <c r="BP1533" s="492"/>
      <c r="BQ1533" s="492"/>
      <c r="BR1533" s="492"/>
      <c r="BS1533" s="492"/>
      <c r="BT1533" s="492"/>
      <c r="BU1533" s="492"/>
      <c r="BV1533" s="492"/>
      <c r="BW1533" s="492"/>
      <c r="BX1533" s="492"/>
      <c r="BY1533" s="492"/>
      <c r="BZ1533" s="492"/>
      <c r="CA1533" s="492"/>
      <c r="CB1533" s="492"/>
      <c r="CC1533" s="492"/>
      <c r="CD1533" s="492"/>
      <c r="CE1533" s="492"/>
      <c r="CF1533" s="492"/>
      <c r="CG1533" s="492"/>
      <c r="CH1533" s="492"/>
      <c r="CI1533" s="492"/>
      <c r="CJ1533" s="492"/>
      <c r="CK1533" s="492"/>
      <c r="CL1533" s="492"/>
      <c r="CM1533" s="492"/>
      <c r="CN1533" s="492"/>
    </row>
    <row r="1534" spans="1:92" ht="14.25" customHeight="1" x14ac:dyDescent="0.35">
      <c r="D1534" s="492"/>
      <c r="E1534" s="492"/>
      <c r="F1534" s="492"/>
      <c r="G1534" s="492"/>
      <c r="H1534" s="492"/>
      <c r="I1534" s="492"/>
      <c r="J1534" s="492"/>
      <c r="K1534" s="492"/>
      <c r="L1534" s="492"/>
      <c r="M1534" s="492"/>
      <c r="N1534" s="492"/>
      <c r="O1534" s="492"/>
      <c r="P1534" s="492"/>
      <c r="Q1534" s="492"/>
      <c r="R1534" s="492"/>
      <c r="S1534" s="492"/>
      <c r="T1534" s="492"/>
      <c r="U1534" s="492"/>
      <c r="V1534" s="492"/>
      <c r="W1534" s="492"/>
      <c r="X1534" s="492"/>
      <c r="Y1534" s="492"/>
      <c r="Z1534" s="492"/>
      <c r="AA1534" s="492"/>
      <c r="AB1534" s="492"/>
      <c r="AC1534" s="492"/>
      <c r="AD1534" s="492"/>
      <c r="AE1534" s="492"/>
      <c r="AF1534" s="492"/>
      <c r="AG1534" s="492"/>
      <c r="AH1534" s="492"/>
      <c r="AI1534" s="492"/>
      <c r="AJ1534" s="492"/>
      <c r="AK1534" s="492"/>
      <c r="AL1534" s="492"/>
      <c r="AM1534" s="492"/>
      <c r="AN1534" s="492"/>
      <c r="AO1534" s="492"/>
      <c r="AP1534" s="492"/>
      <c r="AQ1534" s="492"/>
      <c r="AR1534" s="492"/>
      <c r="AS1534" s="492"/>
      <c r="AT1534" s="492"/>
      <c r="AV1534" s="492"/>
      <c r="AW1534" s="492"/>
      <c r="AX1534" s="492"/>
      <c r="AY1534" s="492"/>
      <c r="AZ1534" s="492"/>
      <c r="BA1534" s="492"/>
      <c r="BB1534" s="492"/>
      <c r="BC1534" s="492"/>
      <c r="BD1534" s="492"/>
      <c r="BE1534" s="492"/>
      <c r="BF1534" s="492"/>
      <c r="BG1534" s="492"/>
      <c r="BH1534" s="492"/>
      <c r="BI1534" s="492"/>
      <c r="BJ1534" s="492"/>
      <c r="BK1534" s="492"/>
      <c r="BL1534" s="492"/>
      <c r="BM1534" s="492"/>
      <c r="BN1534" s="492"/>
      <c r="BO1534" s="492"/>
      <c r="BP1534" s="492"/>
      <c r="BQ1534" s="492"/>
      <c r="BR1534" s="492"/>
      <c r="BS1534" s="492"/>
      <c r="BT1534" s="492"/>
      <c r="BU1534" s="492"/>
      <c r="BV1534" s="492"/>
      <c r="BW1534" s="492"/>
      <c r="BX1534" s="492"/>
      <c r="BY1534" s="492"/>
      <c r="BZ1534" s="492"/>
      <c r="CA1534" s="492"/>
      <c r="CB1534" s="492"/>
      <c r="CC1534" s="492"/>
      <c r="CD1534" s="492"/>
      <c r="CE1534" s="492"/>
      <c r="CF1534" s="492"/>
      <c r="CG1534" s="492"/>
      <c r="CH1534" s="492"/>
      <c r="CI1534" s="492"/>
      <c r="CJ1534" s="492"/>
      <c r="CK1534" s="492"/>
      <c r="CL1534" s="492"/>
      <c r="CM1534" s="492"/>
      <c r="CN1534" s="492"/>
    </row>
    <row r="1535" spans="1:92" ht="14.25" customHeight="1" x14ac:dyDescent="0.35"/>
    <row r="1536" spans="1:92" ht="14.25" customHeight="1" x14ac:dyDescent="0.35">
      <c r="D1536" s="260" t="s">
        <v>437</v>
      </c>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260"/>
      <c r="AD1536" s="260"/>
      <c r="AE1536" s="260"/>
      <c r="AF1536" s="260"/>
      <c r="AG1536" s="260"/>
      <c r="AH1536" s="260"/>
      <c r="AI1536" s="260"/>
      <c r="AJ1536" s="260"/>
      <c r="AK1536" s="260"/>
      <c r="AL1536" s="260"/>
      <c r="AM1536" s="260"/>
      <c r="AN1536" s="260"/>
      <c r="AO1536" s="260"/>
      <c r="AP1536" s="260"/>
      <c r="AQ1536" s="260"/>
      <c r="AR1536" s="260"/>
      <c r="AS1536" s="260"/>
      <c r="AT1536" s="260"/>
      <c r="AV1536" s="260" t="s">
        <v>457</v>
      </c>
      <c r="AW1536" s="260"/>
      <c r="AX1536" s="260"/>
      <c r="AY1536" s="260"/>
      <c r="AZ1536" s="260"/>
      <c r="BA1536" s="260"/>
      <c r="BB1536" s="260"/>
      <c r="BC1536" s="260"/>
      <c r="BD1536" s="260"/>
      <c r="BE1536" s="260"/>
      <c r="BF1536" s="260"/>
      <c r="BG1536" s="260"/>
      <c r="BH1536" s="260"/>
      <c r="BI1536" s="260"/>
      <c r="BJ1536" s="260"/>
      <c r="BK1536" s="260"/>
      <c r="BL1536" s="260"/>
      <c r="BM1536" s="260"/>
      <c r="BN1536" s="260"/>
      <c r="BO1536" s="260"/>
      <c r="BP1536" s="260"/>
      <c r="BQ1536" s="260"/>
      <c r="BR1536" s="260"/>
      <c r="BS1536" s="260"/>
      <c r="BT1536" s="260"/>
      <c r="BU1536" s="260"/>
      <c r="BV1536" s="260"/>
      <c r="BW1536" s="260"/>
      <c r="BX1536" s="260"/>
      <c r="BY1536" s="260"/>
      <c r="BZ1536" s="260"/>
      <c r="CA1536" s="260"/>
      <c r="CB1536" s="260"/>
      <c r="CC1536" s="260"/>
      <c r="CD1536" s="260"/>
      <c r="CE1536" s="260"/>
      <c r="CF1536" s="260"/>
      <c r="CG1536" s="260"/>
      <c r="CH1536" s="260"/>
      <c r="CI1536" s="260"/>
      <c r="CJ1536" s="260"/>
      <c r="CK1536" s="260"/>
      <c r="CL1536" s="260"/>
      <c r="CM1536" s="260"/>
      <c r="CN1536" s="260"/>
    </row>
    <row r="1537" spans="4:92" ht="14.25" customHeight="1" x14ac:dyDescent="0.35">
      <c r="D1537" s="260"/>
      <c r="E1537" s="260"/>
      <c r="F1537" s="260"/>
      <c r="G1537" s="260"/>
      <c r="H1537" s="260"/>
      <c r="I1537" s="260"/>
      <c r="J1537" s="260"/>
      <c r="K1537" s="260"/>
      <c r="L1537" s="260"/>
      <c r="M1537" s="260"/>
      <c r="N1537" s="260"/>
      <c r="O1537" s="260"/>
      <c r="P1537" s="260"/>
      <c r="Q1537" s="260"/>
      <c r="R1537" s="260"/>
      <c r="S1537" s="260"/>
      <c r="T1537" s="260"/>
      <c r="U1537" s="260"/>
      <c r="V1537" s="260"/>
      <c r="W1537" s="260"/>
      <c r="X1537" s="260"/>
      <c r="Y1537" s="260"/>
      <c r="Z1537" s="260"/>
      <c r="AA1537" s="260"/>
      <c r="AB1537" s="260"/>
      <c r="AC1537" s="260"/>
      <c r="AD1537" s="260"/>
      <c r="AE1537" s="260"/>
      <c r="AF1537" s="260"/>
      <c r="AG1537" s="260"/>
      <c r="AH1537" s="260"/>
      <c r="AI1537" s="260"/>
      <c r="AJ1537" s="260"/>
      <c r="AK1537" s="260"/>
      <c r="AL1537" s="260"/>
      <c r="AM1537" s="260"/>
      <c r="AN1537" s="260"/>
      <c r="AO1537" s="260"/>
      <c r="AP1537" s="260"/>
      <c r="AQ1537" s="260"/>
      <c r="AR1537" s="260"/>
      <c r="AS1537" s="260"/>
      <c r="AT1537" s="260"/>
      <c r="AV1537" s="250"/>
      <c r="AW1537" s="250"/>
      <c r="AX1537" s="250"/>
      <c r="AY1537" s="250"/>
      <c r="AZ1537" s="250"/>
      <c r="BA1537" s="250"/>
      <c r="BB1537" s="250"/>
      <c r="BC1537" s="250"/>
      <c r="BD1537" s="250"/>
      <c r="BE1537" s="250"/>
      <c r="BF1537" s="250"/>
      <c r="BG1537" s="250"/>
      <c r="BH1537" s="250"/>
      <c r="BI1537" s="250"/>
      <c r="BJ1537" s="250"/>
      <c r="BK1537" s="250"/>
      <c r="BL1537" s="250"/>
      <c r="BM1537" s="250"/>
      <c r="BN1537" s="250"/>
      <c r="BO1537" s="250"/>
      <c r="BP1537" s="250"/>
      <c r="BQ1537" s="250"/>
      <c r="BR1537" s="250"/>
      <c r="BS1537" s="250"/>
      <c r="BT1537" s="250"/>
      <c r="BU1537" s="250"/>
      <c r="BV1537" s="250"/>
      <c r="BW1537" s="250"/>
      <c r="BX1537" s="250"/>
      <c r="BY1537" s="250"/>
      <c r="BZ1537" s="250"/>
      <c r="CA1537" s="250"/>
      <c r="CB1537" s="250"/>
      <c r="CC1537" s="250"/>
      <c r="CD1537" s="250"/>
      <c r="CE1537" s="250"/>
      <c r="CF1537" s="250"/>
      <c r="CG1537" s="250"/>
      <c r="CH1537" s="250"/>
      <c r="CI1537" s="250"/>
      <c r="CJ1537" s="250"/>
      <c r="CK1537" s="250"/>
      <c r="CL1537" s="250"/>
      <c r="CM1537" s="250"/>
      <c r="CN1537" s="250"/>
    </row>
    <row r="1538" spans="4:92" ht="14.25" customHeight="1" x14ac:dyDescent="0.35">
      <c r="D1538" s="319" t="s">
        <v>442</v>
      </c>
      <c r="E1538" s="319"/>
      <c r="F1538" s="319"/>
      <c r="G1538" s="319"/>
      <c r="H1538" s="319"/>
      <c r="I1538" s="319"/>
      <c r="J1538" s="319"/>
      <c r="K1538" s="319"/>
      <c r="L1538" s="319"/>
      <c r="M1538" s="319"/>
      <c r="N1538" s="319"/>
      <c r="O1538" s="319"/>
      <c r="P1538" s="319"/>
      <c r="Q1538" s="319"/>
      <c r="R1538" s="319"/>
      <c r="S1538" s="319"/>
      <c r="T1538" s="319"/>
      <c r="U1538" s="319"/>
      <c r="V1538" s="319"/>
      <c r="W1538" s="319"/>
      <c r="X1538" s="319"/>
      <c r="Y1538" s="319"/>
      <c r="Z1538" s="319"/>
      <c r="AA1538" s="319"/>
      <c r="AB1538" s="319"/>
      <c r="AC1538" s="319"/>
      <c r="AD1538" s="319"/>
      <c r="AE1538" s="319"/>
      <c r="AF1538" s="319"/>
      <c r="AG1538" s="319"/>
      <c r="AH1538" s="319"/>
      <c r="AI1538" s="319"/>
      <c r="AJ1538" s="319"/>
      <c r="AK1538" s="319"/>
      <c r="AL1538" s="319"/>
      <c r="AM1538" s="319"/>
      <c r="AN1538" s="319"/>
      <c r="AO1538" s="319"/>
      <c r="AP1538" s="319"/>
      <c r="AQ1538" s="319"/>
      <c r="AR1538" s="319"/>
      <c r="AS1538" s="319"/>
      <c r="AT1538" s="319"/>
      <c r="AV1538" s="486" t="s">
        <v>458</v>
      </c>
      <c r="AW1538" s="487"/>
      <c r="AX1538" s="487"/>
      <c r="AY1538" s="487"/>
      <c r="AZ1538" s="487"/>
      <c r="BA1538" s="487"/>
      <c r="BB1538" s="487"/>
      <c r="BC1538" s="487"/>
      <c r="BD1538" s="487"/>
      <c r="BE1538" s="488"/>
      <c r="BF1538" s="486" t="s">
        <v>459</v>
      </c>
      <c r="BG1538" s="487"/>
      <c r="BH1538" s="487"/>
      <c r="BI1538" s="487"/>
      <c r="BJ1538" s="487"/>
      <c r="BK1538" s="487"/>
      <c r="BL1538" s="487"/>
      <c r="BM1538" s="487"/>
      <c r="BN1538" s="487"/>
      <c r="BO1538" s="487"/>
      <c r="BP1538" s="487"/>
      <c r="BQ1538" s="487"/>
      <c r="BR1538" s="488"/>
      <c r="BS1538" s="319" t="s">
        <v>460</v>
      </c>
      <c r="BT1538" s="319"/>
      <c r="BU1538" s="319"/>
      <c r="BV1538" s="319"/>
      <c r="BW1538" s="319"/>
      <c r="BX1538" s="319"/>
      <c r="BY1538" s="319"/>
      <c r="BZ1538" s="319"/>
      <c r="CA1538" s="319"/>
      <c r="CB1538" s="319"/>
      <c r="CC1538" s="319"/>
      <c r="CD1538" s="319" t="s">
        <v>461</v>
      </c>
      <c r="CE1538" s="319"/>
      <c r="CF1538" s="319"/>
      <c r="CG1538" s="319"/>
      <c r="CH1538" s="319"/>
      <c r="CI1538" s="319"/>
      <c r="CJ1538" s="319"/>
      <c r="CK1538" s="319"/>
      <c r="CL1538" s="319"/>
      <c r="CM1538" s="319"/>
      <c r="CN1538" s="319"/>
    </row>
    <row r="1539" spans="4:92" ht="14.25" customHeight="1" x14ac:dyDescent="0.35">
      <c r="D1539" s="496" t="s">
        <v>438</v>
      </c>
      <c r="E1539" s="496"/>
      <c r="F1539" s="496"/>
      <c r="G1539" s="496"/>
      <c r="H1539" s="496"/>
      <c r="I1539" s="496"/>
      <c r="J1539" s="496"/>
      <c r="K1539" s="496"/>
      <c r="L1539" s="496" t="s">
        <v>439</v>
      </c>
      <c r="M1539" s="496"/>
      <c r="N1539" s="496"/>
      <c r="O1539" s="496"/>
      <c r="P1539" s="496"/>
      <c r="Q1539" s="496"/>
      <c r="R1539" s="496"/>
      <c r="S1539" s="496"/>
      <c r="T1539" s="497" t="s">
        <v>440</v>
      </c>
      <c r="U1539" s="498"/>
      <c r="V1539" s="498"/>
      <c r="W1539" s="498"/>
      <c r="X1539" s="498"/>
      <c r="Y1539" s="498"/>
      <c r="Z1539" s="498"/>
      <c r="AA1539" s="498"/>
      <c r="AB1539" s="499"/>
      <c r="AC1539" s="341" t="s">
        <v>394</v>
      </c>
      <c r="AD1539" s="342"/>
      <c r="AE1539" s="342"/>
      <c r="AF1539" s="342"/>
      <c r="AG1539" s="342"/>
      <c r="AH1539" s="342"/>
      <c r="AI1539" s="342"/>
      <c r="AJ1539" s="342"/>
      <c r="AK1539" s="342"/>
      <c r="AL1539" s="496" t="s">
        <v>441</v>
      </c>
      <c r="AM1539" s="496"/>
      <c r="AN1539" s="496"/>
      <c r="AO1539" s="496"/>
      <c r="AP1539" s="496"/>
      <c r="AQ1539" s="496"/>
      <c r="AR1539" s="496"/>
      <c r="AS1539" s="496"/>
      <c r="AT1539" s="496"/>
      <c r="AV1539" s="489"/>
      <c r="AW1539" s="490"/>
      <c r="AX1539" s="490"/>
      <c r="AY1539" s="490"/>
      <c r="AZ1539" s="490"/>
      <c r="BA1539" s="490"/>
      <c r="BB1539" s="490"/>
      <c r="BC1539" s="490"/>
      <c r="BD1539" s="490"/>
      <c r="BE1539" s="491"/>
      <c r="BF1539" s="489"/>
      <c r="BG1539" s="490"/>
      <c r="BH1539" s="490"/>
      <c r="BI1539" s="490"/>
      <c r="BJ1539" s="490"/>
      <c r="BK1539" s="490"/>
      <c r="BL1539" s="490"/>
      <c r="BM1539" s="490"/>
      <c r="BN1539" s="490"/>
      <c r="BO1539" s="490"/>
      <c r="BP1539" s="490"/>
      <c r="BQ1539" s="490"/>
      <c r="BR1539" s="491"/>
      <c r="BS1539" s="319"/>
      <c r="BT1539" s="319"/>
      <c r="BU1539" s="319"/>
      <c r="BV1539" s="319"/>
      <c r="BW1539" s="319"/>
      <c r="BX1539" s="319"/>
      <c r="BY1539" s="319"/>
      <c r="BZ1539" s="319"/>
      <c r="CA1539" s="319"/>
      <c r="CB1539" s="319"/>
      <c r="CC1539" s="319"/>
      <c r="CD1539" s="319"/>
      <c r="CE1539" s="319"/>
      <c r="CF1539" s="319"/>
      <c r="CG1539" s="319"/>
      <c r="CH1539" s="319"/>
      <c r="CI1539" s="319"/>
      <c r="CJ1539" s="319"/>
      <c r="CK1539" s="319"/>
      <c r="CL1539" s="319"/>
      <c r="CM1539" s="319"/>
      <c r="CN1539" s="319"/>
    </row>
    <row r="1540" spans="4:92" ht="14.25" customHeight="1" x14ac:dyDescent="0.35">
      <c r="D1540" s="319" t="s">
        <v>186</v>
      </c>
      <c r="E1540" s="319"/>
      <c r="F1540" s="319"/>
      <c r="G1540" s="319"/>
      <c r="H1540" s="319" t="s">
        <v>127</v>
      </c>
      <c r="I1540" s="319"/>
      <c r="J1540" s="319"/>
      <c r="K1540" s="319"/>
      <c r="L1540" s="319" t="s">
        <v>186</v>
      </c>
      <c r="M1540" s="319"/>
      <c r="N1540" s="319"/>
      <c r="O1540" s="319"/>
      <c r="P1540" s="319" t="s">
        <v>127</v>
      </c>
      <c r="Q1540" s="319"/>
      <c r="R1540" s="319"/>
      <c r="S1540" s="319"/>
      <c r="T1540" s="319" t="s">
        <v>186</v>
      </c>
      <c r="U1540" s="319"/>
      <c r="V1540" s="319"/>
      <c r="W1540" s="319"/>
      <c r="X1540" s="319" t="s">
        <v>127</v>
      </c>
      <c r="Y1540" s="319"/>
      <c r="Z1540" s="319"/>
      <c r="AA1540" s="319"/>
      <c r="AB1540" s="319"/>
      <c r="AC1540" s="319" t="s">
        <v>186</v>
      </c>
      <c r="AD1540" s="319"/>
      <c r="AE1540" s="319"/>
      <c r="AF1540" s="319"/>
      <c r="AG1540" s="319" t="s">
        <v>127</v>
      </c>
      <c r="AH1540" s="319"/>
      <c r="AI1540" s="319"/>
      <c r="AJ1540" s="319"/>
      <c r="AK1540" s="319"/>
      <c r="AL1540" s="319" t="s">
        <v>186</v>
      </c>
      <c r="AM1540" s="319"/>
      <c r="AN1540" s="319"/>
      <c r="AO1540" s="319"/>
      <c r="AP1540" s="319" t="s">
        <v>127</v>
      </c>
      <c r="AQ1540" s="319"/>
      <c r="AR1540" s="319"/>
      <c r="AS1540" s="319"/>
      <c r="AT1540" s="319"/>
      <c r="AU1540" s="2"/>
      <c r="AV1540" s="364">
        <v>583132</v>
      </c>
      <c r="AW1540" s="197"/>
      <c r="AX1540" s="197"/>
      <c r="AY1540" s="197"/>
      <c r="AZ1540" s="197"/>
      <c r="BA1540" s="197"/>
      <c r="BB1540" s="197"/>
      <c r="BC1540" s="197"/>
      <c r="BD1540" s="197"/>
      <c r="BE1540" s="197"/>
      <c r="BF1540" s="364">
        <v>467273</v>
      </c>
      <c r="BG1540" s="197"/>
      <c r="BH1540" s="197"/>
      <c r="BI1540" s="197"/>
      <c r="BJ1540" s="197"/>
      <c r="BK1540" s="197"/>
      <c r="BL1540" s="197"/>
      <c r="BM1540" s="197"/>
      <c r="BN1540" s="197"/>
      <c r="BO1540" s="197"/>
      <c r="BP1540" s="197"/>
      <c r="BQ1540" s="197"/>
      <c r="BR1540" s="197"/>
      <c r="BS1540" s="197">
        <v>667</v>
      </c>
      <c r="BT1540" s="197"/>
      <c r="BU1540" s="197"/>
      <c r="BV1540" s="197"/>
      <c r="BW1540" s="197"/>
      <c r="BX1540" s="197"/>
      <c r="BY1540" s="197"/>
      <c r="BZ1540" s="197"/>
      <c r="CA1540" s="197"/>
      <c r="CB1540" s="197"/>
      <c r="CC1540" s="197"/>
      <c r="CD1540" s="197" t="s">
        <v>1421</v>
      </c>
      <c r="CE1540" s="197"/>
      <c r="CF1540" s="197"/>
      <c r="CG1540" s="197"/>
      <c r="CH1540" s="197"/>
      <c r="CI1540" s="197"/>
      <c r="CJ1540" s="197"/>
      <c r="CK1540" s="197"/>
      <c r="CL1540" s="197"/>
      <c r="CM1540" s="197"/>
      <c r="CN1540" s="197"/>
    </row>
    <row r="1541" spans="4:92" ht="14.25" customHeight="1" x14ac:dyDescent="0.35">
      <c r="D1541" s="500">
        <v>93760</v>
      </c>
      <c r="E1541" s="500"/>
      <c r="F1541" s="500"/>
      <c r="G1541" s="500"/>
      <c r="H1541" s="500">
        <v>2189</v>
      </c>
      <c r="I1541" s="500"/>
      <c r="J1541" s="500"/>
      <c r="K1541" s="500"/>
      <c r="L1541" s="500">
        <v>9732</v>
      </c>
      <c r="M1541" s="500"/>
      <c r="N1541" s="500"/>
      <c r="O1541" s="500"/>
      <c r="P1541" s="500">
        <v>288</v>
      </c>
      <c r="Q1541" s="500"/>
      <c r="R1541" s="500"/>
      <c r="S1541" s="500"/>
      <c r="T1541" s="500">
        <v>546</v>
      </c>
      <c r="U1541" s="500"/>
      <c r="V1541" s="500"/>
      <c r="W1541" s="500"/>
      <c r="X1541" s="500">
        <v>180</v>
      </c>
      <c r="Y1541" s="500"/>
      <c r="Z1541" s="500"/>
      <c r="AA1541" s="500"/>
      <c r="AB1541" s="500"/>
      <c r="AC1541" s="500">
        <v>343</v>
      </c>
      <c r="AD1541" s="500"/>
      <c r="AE1541" s="500"/>
      <c r="AF1541" s="500"/>
      <c r="AG1541" s="500">
        <v>33</v>
      </c>
      <c r="AH1541" s="500"/>
      <c r="AI1541" s="500"/>
      <c r="AJ1541" s="500"/>
      <c r="AK1541" s="500"/>
      <c r="AL1541" s="500">
        <v>1543</v>
      </c>
      <c r="AM1541" s="500"/>
      <c r="AN1541" s="500"/>
      <c r="AO1541" s="500"/>
      <c r="AP1541" s="500">
        <v>271</v>
      </c>
      <c r="AQ1541" s="500"/>
      <c r="AR1541" s="500"/>
      <c r="AS1541" s="500"/>
      <c r="AT1541" s="500"/>
      <c r="AV1541" s="197"/>
      <c r="AW1541" s="197"/>
      <c r="AX1541" s="197"/>
      <c r="AY1541" s="197"/>
      <c r="AZ1541" s="197"/>
      <c r="BA1541" s="197"/>
      <c r="BB1541" s="197"/>
      <c r="BC1541" s="197"/>
      <c r="BD1541" s="197"/>
      <c r="BE1541" s="197"/>
      <c r="BF1541" s="197"/>
      <c r="BG1541" s="197"/>
      <c r="BH1541" s="197"/>
      <c r="BI1541" s="197"/>
      <c r="BJ1541" s="197"/>
      <c r="BK1541" s="197"/>
      <c r="BL1541" s="197"/>
      <c r="BM1541" s="197"/>
      <c r="BN1541" s="197"/>
      <c r="BO1541" s="197"/>
      <c r="BP1541" s="197"/>
      <c r="BQ1541" s="197"/>
      <c r="BR1541" s="197"/>
      <c r="BS1541" s="197"/>
      <c r="BT1541" s="197"/>
      <c r="BU1541" s="197"/>
      <c r="BV1541" s="197"/>
      <c r="BW1541" s="197"/>
      <c r="BX1541" s="197"/>
      <c r="BY1541" s="197"/>
      <c r="BZ1541" s="197"/>
      <c r="CA1541" s="197"/>
      <c r="CB1541" s="197"/>
      <c r="CC1541" s="197"/>
      <c r="CD1541" s="197"/>
      <c r="CE1541" s="197"/>
      <c r="CF1541" s="197"/>
      <c r="CG1541" s="197"/>
      <c r="CH1541" s="197"/>
      <c r="CI1541" s="197"/>
      <c r="CJ1541" s="197"/>
      <c r="CK1541" s="197"/>
      <c r="CL1541" s="197"/>
      <c r="CM1541" s="197"/>
      <c r="CN1541" s="197"/>
    </row>
    <row r="1542" spans="4:92" ht="14.25" customHeight="1" x14ac:dyDescent="0.35">
      <c r="D1542" s="336" t="s">
        <v>443</v>
      </c>
      <c r="E1542" s="336"/>
      <c r="F1542" s="336"/>
      <c r="G1542" s="336"/>
      <c r="H1542" s="336"/>
      <c r="I1542" s="336"/>
      <c r="J1542" s="336"/>
      <c r="K1542" s="336"/>
      <c r="L1542" s="336"/>
      <c r="M1542" s="336"/>
      <c r="N1542" s="336"/>
      <c r="O1542" s="336"/>
      <c r="P1542" s="336"/>
      <c r="Q1542" s="336"/>
      <c r="R1542" s="336"/>
      <c r="S1542" s="336"/>
      <c r="T1542" s="336"/>
      <c r="U1542" s="336"/>
      <c r="V1542" s="336"/>
      <c r="W1542" s="336"/>
      <c r="X1542" s="336"/>
      <c r="Y1542" s="336"/>
      <c r="Z1542" s="336"/>
      <c r="AA1542" s="336"/>
      <c r="AB1542" s="336"/>
      <c r="AC1542" s="336"/>
      <c r="AD1542" s="336"/>
      <c r="AE1542" s="336"/>
      <c r="AF1542" s="336"/>
      <c r="AG1542" s="336"/>
      <c r="AH1542" s="336"/>
      <c r="AI1542" s="336"/>
      <c r="AJ1542" s="336"/>
      <c r="AK1542" s="336"/>
      <c r="AL1542" s="336"/>
      <c r="AM1542" s="336"/>
      <c r="AN1542" s="336"/>
      <c r="AO1542" s="336"/>
      <c r="AP1542" s="336"/>
      <c r="AQ1542" s="336"/>
      <c r="AR1542" s="336"/>
      <c r="AS1542" s="336"/>
      <c r="AT1542" s="336"/>
      <c r="AV1542" s="524" t="s">
        <v>1422</v>
      </c>
      <c r="AW1542" s="524"/>
      <c r="AX1542" s="524"/>
      <c r="AY1542" s="524"/>
      <c r="AZ1542" s="524"/>
      <c r="BA1542" s="524"/>
      <c r="BB1542" s="524"/>
      <c r="BC1542" s="524"/>
      <c r="BD1542" s="524"/>
      <c r="BE1542" s="524"/>
      <c r="BF1542" s="524"/>
      <c r="BG1542" s="524"/>
      <c r="BH1542" s="524"/>
      <c r="BI1542" s="524"/>
      <c r="BJ1542" s="524"/>
      <c r="BK1542" s="524"/>
      <c r="BL1542" s="524"/>
      <c r="BM1542" s="524"/>
      <c r="BN1542" s="524"/>
      <c r="BO1542" s="524"/>
      <c r="BP1542" s="524"/>
      <c r="BQ1542" s="524"/>
      <c r="BR1542" s="524"/>
      <c r="BS1542" s="524"/>
      <c r="BT1542" s="524"/>
      <c r="BU1542" s="524"/>
      <c r="BV1542" s="524"/>
      <c r="BW1542" s="524"/>
      <c r="BX1542" s="524"/>
      <c r="BY1542" s="524"/>
      <c r="BZ1542" s="524"/>
      <c r="CA1542" s="524"/>
      <c r="CB1542" s="524"/>
      <c r="CC1542" s="524"/>
      <c r="CD1542" s="524"/>
      <c r="CE1542" s="524"/>
      <c r="CF1542" s="524"/>
      <c r="CG1542" s="524"/>
      <c r="CH1542" s="524"/>
      <c r="CI1542" s="524"/>
      <c r="CJ1542" s="524"/>
      <c r="CK1542" s="524"/>
      <c r="CL1542" s="524"/>
      <c r="CM1542" s="524"/>
      <c r="CN1542" s="524"/>
    </row>
    <row r="1543" spans="4:92" ht="14.25" customHeight="1" x14ac:dyDescent="0.35">
      <c r="AV1543" s="101"/>
      <c r="AW1543" s="101"/>
      <c r="AX1543" s="101"/>
      <c r="AY1543" s="101"/>
      <c r="AZ1543" s="101"/>
      <c r="BA1543" s="101"/>
      <c r="BB1543" s="101"/>
      <c r="BC1543" s="101"/>
      <c r="BD1543" s="101"/>
      <c r="BE1543" s="101"/>
      <c r="BF1543" s="101"/>
      <c r="BG1543" s="101"/>
      <c r="BH1543" s="101"/>
      <c r="BI1543" s="101"/>
      <c r="BJ1543" s="101"/>
      <c r="BK1543" s="101"/>
      <c r="BL1543" s="101"/>
      <c r="BM1543" s="101"/>
      <c r="BN1543" s="101"/>
      <c r="BO1543" s="101"/>
      <c r="BP1543" s="101"/>
      <c r="BQ1543" s="101"/>
      <c r="BR1543" s="101"/>
      <c r="BS1543" s="101"/>
      <c r="BT1543" s="101"/>
      <c r="BU1543" s="101"/>
      <c r="BV1543" s="101"/>
      <c r="BW1543" s="101"/>
      <c r="BX1543" s="101"/>
      <c r="BY1543" s="101"/>
      <c r="BZ1543" s="101"/>
      <c r="CA1543" s="101"/>
      <c r="CB1543" s="101"/>
      <c r="CC1543" s="101"/>
      <c r="CD1543" s="101"/>
      <c r="CE1543" s="101"/>
      <c r="CF1543" s="101"/>
      <c r="CG1543" s="101"/>
      <c r="CH1543" s="101"/>
      <c r="CI1543" s="101"/>
      <c r="CJ1543" s="101"/>
      <c r="CK1543" s="101"/>
      <c r="CL1543" s="101"/>
    </row>
    <row r="1544" spans="4:92" ht="14.25" customHeight="1" x14ac:dyDescent="0.35">
      <c r="D1544" s="260" t="s">
        <v>444</v>
      </c>
      <c r="E1544" s="260"/>
      <c r="F1544" s="260"/>
      <c r="G1544" s="260"/>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260"/>
      <c r="AE1544" s="260"/>
      <c r="AF1544" s="260"/>
      <c r="AG1544" s="260"/>
      <c r="AH1544" s="260"/>
      <c r="AI1544" s="260"/>
      <c r="AJ1544" s="260"/>
      <c r="AK1544" s="260"/>
      <c r="AL1544" s="260"/>
      <c r="AM1544" s="260"/>
      <c r="AN1544" s="260"/>
      <c r="AO1544" s="260"/>
      <c r="AP1544" s="260"/>
      <c r="AQ1544" s="260"/>
      <c r="AR1544" s="260"/>
      <c r="AS1544" s="260"/>
      <c r="AT1544" s="260"/>
      <c r="AV1544" s="492" t="s">
        <v>462</v>
      </c>
      <c r="AW1544" s="492"/>
      <c r="AX1544" s="492"/>
      <c r="AY1544" s="492"/>
      <c r="AZ1544" s="492"/>
      <c r="BA1544" s="492"/>
      <c r="BB1544" s="492"/>
      <c r="BC1544" s="492"/>
      <c r="BD1544" s="492"/>
      <c r="BE1544" s="492"/>
      <c r="BF1544" s="492"/>
      <c r="BG1544" s="492"/>
      <c r="BH1544" s="492"/>
      <c r="BI1544" s="492"/>
      <c r="BJ1544" s="492"/>
      <c r="BK1544" s="492"/>
      <c r="BL1544" s="492"/>
      <c r="BM1544" s="492"/>
      <c r="BN1544" s="492"/>
      <c r="BO1544" s="492"/>
      <c r="BP1544" s="492"/>
      <c r="BQ1544" s="492"/>
      <c r="BR1544" s="492"/>
      <c r="BS1544" s="492"/>
      <c r="BT1544" s="492"/>
      <c r="BU1544" s="492"/>
      <c r="BV1544" s="492"/>
      <c r="BW1544" s="492"/>
      <c r="BX1544" s="492"/>
      <c r="BY1544" s="492"/>
      <c r="BZ1544" s="492"/>
      <c r="CA1544" s="492"/>
      <c r="CB1544" s="492"/>
      <c r="CC1544" s="492"/>
      <c r="CD1544" s="492"/>
      <c r="CE1544" s="492"/>
      <c r="CF1544" s="492"/>
      <c r="CG1544" s="492"/>
      <c r="CH1544" s="492"/>
      <c r="CI1544" s="492"/>
      <c r="CJ1544" s="492"/>
      <c r="CK1544" s="492"/>
      <c r="CL1544" s="492"/>
      <c r="CM1544" s="492"/>
      <c r="CN1544" s="492"/>
    </row>
    <row r="1545" spans="4:92" ht="14.25" customHeight="1" x14ac:dyDescent="0.35">
      <c r="D1545" s="260"/>
      <c r="E1545" s="260"/>
      <c r="F1545" s="260"/>
      <c r="G1545" s="260"/>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260"/>
      <c r="AE1545" s="260"/>
      <c r="AF1545" s="260"/>
      <c r="AG1545" s="260"/>
      <c r="AH1545" s="260"/>
      <c r="AI1545" s="260"/>
      <c r="AJ1545" s="260"/>
      <c r="AK1545" s="260"/>
      <c r="AL1545" s="260"/>
      <c r="AM1545" s="260"/>
      <c r="AN1545" s="260"/>
      <c r="AO1545" s="260"/>
      <c r="AP1545" s="260"/>
      <c r="AQ1545" s="260"/>
      <c r="AR1545" s="260"/>
      <c r="AS1545" s="260"/>
      <c r="AT1545" s="260"/>
      <c r="AV1545" s="492"/>
      <c r="AW1545" s="492"/>
      <c r="AX1545" s="492"/>
      <c r="AY1545" s="492"/>
      <c r="AZ1545" s="492"/>
      <c r="BA1545" s="492"/>
      <c r="BB1545" s="492"/>
      <c r="BC1545" s="492"/>
      <c r="BD1545" s="492"/>
      <c r="BE1545" s="492"/>
      <c r="BF1545" s="492"/>
      <c r="BG1545" s="492"/>
      <c r="BH1545" s="492"/>
      <c r="BI1545" s="492"/>
      <c r="BJ1545" s="492"/>
      <c r="BK1545" s="492"/>
      <c r="BL1545" s="492"/>
      <c r="BM1545" s="492"/>
      <c r="BN1545" s="492"/>
      <c r="BO1545" s="492"/>
      <c r="BP1545" s="492"/>
      <c r="BQ1545" s="492"/>
      <c r="BR1545" s="492"/>
      <c r="BS1545" s="492"/>
      <c r="BT1545" s="492"/>
      <c r="BU1545" s="492"/>
      <c r="BV1545" s="492"/>
      <c r="BW1545" s="492"/>
      <c r="BX1545" s="492"/>
      <c r="BY1545" s="492"/>
      <c r="BZ1545" s="492"/>
      <c r="CA1545" s="492"/>
      <c r="CB1545" s="492"/>
      <c r="CC1545" s="492"/>
      <c r="CD1545" s="492"/>
      <c r="CE1545" s="492"/>
      <c r="CF1545" s="492"/>
      <c r="CG1545" s="492"/>
      <c r="CH1545" s="492"/>
      <c r="CI1545" s="492"/>
      <c r="CJ1545" s="492"/>
      <c r="CK1545" s="492"/>
      <c r="CL1545" s="492"/>
      <c r="CM1545" s="492"/>
      <c r="CN1545" s="492"/>
    </row>
    <row r="1546" spans="4:92" ht="14.25" customHeight="1" x14ac:dyDescent="0.35">
      <c r="D1546" s="319" t="s">
        <v>445</v>
      </c>
      <c r="E1546" s="319"/>
      <c r="F1546" s="319"/>
      <c r="G1546" s="319"/>
      <c r="H1546" s="319"/>
      <c r="I1546" s="319"/>
      <c r="J1546" s="319"/>
      <c r="K1546" s="319"/>
      <c r="L1546" s="319"/>
      <c r="M1546" s="319"/>
      <c r="N1546" s="319"/>
      <c r="O1546" s="319"/>
      <c r="P1546" s="319"/>
      <c r="Q1546" s="319"/>
      <c r="R1546" s="319"/>
      <c r="S1546" s="319"/>
      <c r="T1546" s="319"/>
      <c r="U1546" s="319"/>
      <c r="V1546" s="319"/>
      <c r="W1546" s="319" t="s">
        <v>446</v>
      </c>
      <c r="X1546" s="319"/>
      <c r="Y1546" s="319"/>
      <c r="Z1546" s="319"/>
      <c r="AA1546" s="319"/>
      <c r="AB1546" s="319"/>
      <c r="AC1546" s="319"/>
      <c r="AD1546" s="319"/>
      <c r="AE1546" s="319"/>
      <c r="AF1546" s="319"/>
      <c r="AG1546" s="319"/>
      <c r="AH1546" s="319"/>
      <c r="AI1546" s="319" t="s">
        <v>1415</v>
      </c>
      <c r="AJ1546" s="319"/>
      <c r="AK1546" s="319"/>
      <c r="AL1546" s="319"/>
      <c r="AM1546" s="319"/>
      <c r="AN1546" s="319"/>
      <c r="AO1546" s="319"/>
      <c r="AP1546" s="319"/>
      <c r="AQ1546" s="319"/>
      <c r="AR1546" s="319"/>
      <c r="AS1546" s="319"/>
      <c r="AT1546" s="319"/>
      <c r="AV1546" s="260" t="s">
        <v>463</v>
      </c>
      <c r="AW1546" s="260"/>
      <c r="AX1546" s="260"/>
      <c r="AY1546" s="260"/>
      <c r="AZ1546" s="260"/>
      <c r="BA1546" s="260"/>
      <c r="BB1546" s="260"/>
      <c r="BC1546" s="260"/>
      <c r="BD1546" s="260"/>
      <c r="BE1546" s="260"/>
      <c r="BF1546" s="260"/>
      <c r="BG1546" s="260"/>
      <c r="BH1546" s="260"/>
      <c r="BI1546" s="260"/>
      <c r="BJ1546" s="260"/>
      <c r="BK1546" s="260"/>
      <c r="BL1546" s="260"/>
      <c r="BM1546" s="260"/>
      <c r="BN1546" s="260"/>
      <c r="BO1546" s="260"/>
      <c r="BP1546" s="260"/>
      <c r="BQ1546" s="260"/>
      <c r="BR1546" s="260"/>
      <c r="BS1546" s="260"/>
      <c r="BT1546" s="260"/>
      <c r="BU1546" s="260"/>
      <c r="BV1546" s="260"/>
      <c r="BW1546" s="260"/>
      <c r="BX1546" s="260"/>
      <c r="BY1546" s="260"/>
      <c r="BZ1546" s="260"/>
      <c r="CA1546" s="260"/>
      <c r="CB1546" s="260"/>
      <c r="CC1546" s="260"/>
      <c r="CD1546" s="260"/>
      <c r="CE1546" s="260"/>
      <c r="CF1546" s="260"/>
      <c r="CG1546" s="260"/>
      <c r="CH1546" s="260"/>
      <c r="CI1546" s="260"/>
      <c r="CJ1546" s="260"/>
      <c r="CK1546" s="260"/>
      <c r="CL1546" s="260"/>
      <c r="CM1546" s="260"/>
      <c r="CN1546" s="260"/>
    </row>
    <row r="1547" spans="4:92" ht="14.25" customHeight="1" x14ac:dyDescent="0.35">
      <c r="D1547" s="319"/>
      <c r="E1547" s="319"/>
      <c r="F1547" s="319"/>
      <c r="G1547" s="319"/>
      <c r="H1547" s="319"/>
      <c r="I1547" s="319"/>
      <c r="J1547" s="319"/>
      <c r="K1547" s="319"/>
      <c r="L1547" s="319"/>
      <c r="M1547" s="319"/>
      <c r="N1547" s="319"/>
      <c r="O1547" s="319"/>
      <c r="P1547" s="319"/>
      <c r="Q1547" s="319"/>
      <c r="R1547" s="319"/>
      <c r="S1547" s="319"/>
      <c r="T1547" s="319"/>
      <c r="U1547" s="319"/>
      <c r="V1547" s="319"/>
      <c r="W1547" s="319" t="s">
        <v>186</v>
      </c>
      <c r="X1547" s="319"/>
      <c r="Y1547" s="319"/>
      <c r="Z1547" s="319"/>
      <c r="AA1547" s="319"/>
      <c r="AB1547" s="319"/>
      <c r="AC1547" s="319" t="s">
        <v>127</v>
      </c>
      <c r="AD1547" s="319"/>
      <c r="AE1547" s="319"/>
      <c r="AF1547" s="319"/>
      <c r="AG1547" s="319"/>
      <c r="AH1547" s="319"/>
      <c r="AI1547" s="319" t="s">
        <v>186</v>
      </c>
      <c r="AJ1547" s="319"/>
      <c r="AK1547" s="319"/>
      <c r="AL1547" s="319"/>
      <c r="AM1547" s="319"/>
      <c r="AN1547" s="319"/>
      <c r="AO1547" s="319" t="s">
        <v>127</v>
      </c>
      <c r="AP1547" s="319"/>
      <c r="AQ1547" s="319"/>
      <c r="AR1547" s="319"/>
      <c r="AS1547" s="319"/>
      <c r="AT1547" s="319"/>
      <c r="AV1547" s="250"/>
      <c r="AW1547" s="250"/>
      <c r="AX1547" s="250"/>
      <c r="AY1547" s="250"/>
      <c r="AZ1547" s="250"/>
      <c r="BA1547" s="250"/>
      <c r="BB1547" s="250"/>
      <c r="BC1547" s="250"/>
      <c r="BD1547" s="250"/>
      <c r="BE1547" s="250"/>
      <c r="BF1547" s="250"/>
      <c r="BG1547" s="250"/>
      <c r="BH1547" s="250"/>
      <c r="BI1547" s="250"/>
      <c r="BJ1547" s="250"/>
      <c r="BK1547" s="250"/>
      <c r="BL1547" s="250"/>
      <c r="BM1547" s="250"/>
      <c r="BN1547" s="250"/>
      <c r="BO1547" s="250"/>
      <c r="BP1547" s="250"/>
      <c r="BQ1547" s="250"/>
      <c r="BR1547" s="250"/>
      <c r="BS1547" s="250"/>
      <c r="BT1547" s="250"/>
      <c r="BU1547" s="250"/>
      <c r="BV1547" s="250"/>
      <c r="BW1547" s="250"/>
      <c r="BX1547" s="250"/>
      <c r="BY1547" s="250"/>
      <c r="BZ1547" s="250"/>
      <c r="CA1547" s="250"/>
      <c r="CB1547" s="250"/>
      <c r="CC1547" s="250"/>
      <c r="CD1547" s="250"/>
      <c r="CE1547" s="250"/>
      <c r="CF1547" s="250"/>
      <c r="CG1547" s="250"/>
      <c r="CH1547" s="250"/>
      <c r="CI1547" s="250"/>
      <c r="CJ1547" s="250"/>
      <c r="CK1547" s="250"/>
      <c r="CL1547" s="250"/>
      <c r="CM1547" s="250"/>
      <c r="CN1547" s="250"/>
    </row>
    <row r="1548" spans="4:92" ht="14.25" customHeight="1" x14ac:dyDescent="0.35">
      <c r="D1548" s="494">
        <v>1</v>
      </c>
      <c r="E1548" s="494"/>
      <c r="F1548" s="494"/>
      <c r="G1548" s="494"/>
      <c r="H1548" s="494"/>
      <c r="I1548" s="494"/>
      <c r="J1548" s="494"/>
      <c r="K1548" s="494"/>
      <c r="L1548" s="494"/>
      <c r="M1548" s="494"/>
      <c r="N1548" s="494"/>
      <c r="O1548" s="494"/>
      <c r="P1548" s="494"/>
      <c r="Q1548" s="494"/>
      <c r="R1548" s="494"/>
      <c r="S1548" s="494"/>
      <c r="T1548" s="494"/>
      <c r="U1548" s="494"/>
      <c r="V1548" s="514"/>
      <c r="W1548" s="495">
        <v>22207</v>
      </c>
      <c r="X1548" s="495"/>
      <c r="Y1548" s="495"/>
      <c r="Z1548" s="495"/>
      <c r="AA1548" s="495"/>
      <c r="AB1548" s="495"/>
      <c r="AC1548" s="512">
        <v>200</v>
      </c>
      <c r="AD1548" s="512"/>
      <c r="AE1548" s="512"/>
      <c r="AF1548" s="512"/>
      <c r="AG1548" s="512"/>
      <c r="AH1548" s="512"/>
      <c r="AI1548" s="513">
        <v>0.2316</v>
      </c>
      <c r="AJ1548" s="513"/>
      <c r="AK1548" s="513"/>
      <c r="AL1548" s="513"/>
      <c r="AM1548" s="513"/>
      <c r="AN1548" s="513"/>
      <c r="AO1548" s="513">
        <v>2.0999999999999999E-3</v>
      </c>
      <c r="AP1548" s="513"/>
      <c r="AQ1548" s="513"/>
      <c r="AR1548" s="513"/>
      <c r="AS1548" s="513"/>
      <c r="AT1548" s="513"/>
      <c r="AV1548" s="486" t="s">
        <v>464</v>
      </c>
      <c r="AW1548" s="487"/>
      <c r="AX1548" s="487"/>
      <c r="AY1548" s="487"/>
      <c r="AZ1548" s="487"/>
      <c r="BA1548" s="487"/>
      <c r="BB1548" s="487"/>
      <c r="BC1548" s="487"/>
      <c r="BD1548" s="488"/>
      <c r="BE1548" s="319" t="s">
        <v>451</v>
      </c>
      <c r="BF1548" s="319"/>
      <c r="BG1548" s="319"/>
      <c r="BH1548" s="319"/>
      <c r="BI1548" s="319"/>
      <c r="BJ1548" s="319"/>
      <c r="BK1548" s="319"/>
      <c r="BL1548" s="319"/>
      <c r="BM1548" s="319"/>
      <c r="BN1548" s="486" t="s">
        <v>465</v>
      </c>
      <c r="BO1548" s="487"/>
      <c r="BP1548" s="487"/>
      <c r="BQ1548" s="487"/>
      <c r="BR1548" s="487"/>
      <c r="BS1548" s="487"/>
      <c r="BT1548" s="487"/>
      <c r="BU1548" s="487"/>
      <c r="BV1548" s="488"/>
      <c r="BW1548" s="486" t="s">
        <v>466</v>
      </c>
      <c r="BX1548" s="487"/>
      <c r="BY1548" s="487"/>
      <c r="BZ1548" s="487"/>
      <c r="CA1548" s="487"/>
      <c r="CB1548" s="487"/>
      <c r="CC1548" s="487"/>
      <c r="CD1548" s="487"/>
      <c r="CE1548" s="488"/>
      <c r="CF1548" s="486" t="s">
        <v>467</v>
      </c>
      <c r="CG1548" s="487"/>
      <c r="CH1548" s="487"/>
      <c r="CI1548" s="487"/>
      <c r="CJ1548" s="487"/>
      <c r="CK1548" s="487"/>
      <c r="CL1548" s="487"/>
      <c r="CM1548" s="487"/>
      <c r="CN1548" s="488"/>
    </row>
    <row r="1549" spans="4:92" ht="14.25" customHeight="1" x14ac:dyDescent="0.35">
      <c r="D1549" s="494">
        <v>2</v>
      </c>
      <c r="E1549" s="494"/>
      <c r="F1549" s="494"/>
      <c r="G1549" s="494"/>
      <c r="H1549" s="494"/>
      <c r="I1549" s="494"/>
      <c r="J1549" s="494"/>
      <c r="K1549" s="494"/>
      <c r="L1549" s="494"/>
      <c r="M1549" s="494"/>
      <c r="N1549" s="494"/>
      <c r="O1549" s="494"/>
      <c r="P1549" s="494"/>
      <c r="Q1549" s="494"/>
      <c r="R1549" s="494"/>
      <c r="S1549" s="494"/>
      <c r="T1549" s="494"/>
      <c r="U1549" s="494"/>
      <c r="V1549" s="494"/>
      <c r="W1549" s="495">
        <v>22804</v>
      </c>
      <c r="X1549" s="495"/>
      <c r="Y1549" s="495"/>
      <c r="Z1549" s="495"/>
      <c r="AA1549" s="495"/>
      <c r="AB1549" s="495"/>
      <c r="AC1549" s="512">
        <v>342</v>
      </c>
      <c r="AD1549" s="512"/>
      <c r="AE1549" s="512"/>
      <c r="AF1549" s="512"/>
      <c r="AG1549" s="512"/>
      <c r="AH1549" s="512"/>
      <c r="AI1549" s="513">
        <v>0.23780000000000001</v>
      </c>
      <c r="AJ1549" s="513"/>
      <c r="AK1549" s="513"/>
      <c r="AL1549" s="513"/>
      <c r="AM1549" s="513"/>
      <c r="AN1549" s="513"/>
      <c r="AO1549" s="513">
        <v>3.5999999999999999E-3</v>
      </c>
      <c r="AP1549" s="513"/>
      <c r="AQ1549" s="513"/>
      <c r="AR1549" s="513"/>
      <c r="AS1549" s="513"/>
      <c r="AT1549" s="513"/>
      <c r="AV1549" s="515"/>
      <c r="AW1549" s="516"/>
      <c r="AX1549" s="516"/>
      <c r="AY1549" s="516"/>
      <c r="AZ1549" s="516"/>
      <c r="BA1549" s="516"/>
      <c r="BB1549" s="516"/>
      <c r="BC1549" s="516"/>
      <c r="BD1549" s="517"/>
      <c r="BE1549" s="319"/>
      <c r="BF1549" s="319"/>
      <c r="BG1549" s="319"/>
      <c r="BH1549" s="319"/>
      <c r="BI1549" s="319"/>
      <c r="BJ1549" s="319"/>
      <c r="BK1549" s="319"/>
      <c r="BL1549" s="319"/>
      <c r="BM1549" s="319"/>
      <c r="BN1549" s="515"/>
      <c r="BO1549" s="516"/>
      <c r="BP1549" s="516"/>
      <c r="BQ1549" s="516"/>
      <c r="BR1549" s="516"/>
      <c r="BS1549" s="516"/>
      <c r="BT1549" s="516"/>
      <c r="BU1549" s="516"/>
      <c r="BV1549" s="517"/>
      <c r="BW1549" s="515"/>
      <c r="BX1549" s="516"/>
      <c r="BY1549" s="516"/>
      <c r="BZ1549" s="516"/>
      <c r="CA1549" s="516"/>
      <c r="CB1549" s="516"/>
      <c r="CC1549" s="516"/>
      <c r="CD1549" s="516"/>
      <c r="CE1549" s="517"/>
      <c r="CF1549" s="515"/>
      <c r="CG1549" s="516"/>
      <c r="CH1549" s="516"/>
      <c r="CI1549" s="516"/>
      <c r="CJ1549" s="516"/>
      <c r="CK1549" s="516"/>
      <c r="CL1549" s="516"/>
      <c r="CM1549" s="516"/>
      <c r="CN1549" s="517"/>
    </row>
    <row r="1550" spans="4:92" ht="14.25" customHeight="1" x14ac:dyDescent="0.35">
      <c r="D1550" s="494">
        <v>3</v>
      </c>
      <c r="E1550" s="494"/>
      <c r="F1550" s="494"/>
      <c r="G1550" s="494"/>
      <c r="H1550" s="494"/>
      <c r="I1550" s="494"/>
      <c r="J1550" s="494"/>
      <c r="K1550" s="494"/>
      <c r="L1550" s="494"/>
      <c r="M1550" s="494"/>
      <c r="N1550" s="494"/>
      <c r="O1550" s="494"/>
      <c r="P1550" s="494"/>
      <c r="Q1550" s="494"/>
      <c r="R1550" s="494"/>
      <c r="S1550" s="494"/>
      <c r="T1550" s="494"/>
      <c r="U1550" s="494"/>
      <c r="V1550" s="494"/>
      <c r="W1550" s="495">
        <v>27640</v>
      </c>
      <c r="X1550" s="495"/>
      <c r="Y1550" s="495"/>
      <c r="Z1550" s="495"/>
      <c r="AA1550" s="495"/>
      <c r="AB1550" s="495"/>
      <c r="AC1550" s="512">
        <v>759</v>
      </c>
      <c r="AD1550" s="512"/>
      <c r="AE1550" s="512"/>
      <c r="AF1550" s="512"/>
      <c r="AG1550" s="512"/>
      <c r="AH1550" s="512"/>
      <c r="AI1550" s="513">
        <v>0.28820000000000001</v>
      </c>
      <c r="AJ1550" s="513"/>
      <c r="AK1550" s="513"/>
      <c r="AL1550" s="513"/>
      <c r="AM1550" s="513"/>
      <c r="AN1550" s="513"/>
      <c r="AO1550" s="513">
        <v>7.9000000000000008E-3</v>
      </c>
      <c r="AP1550" s="513"/>
      <c r="AQ1550" s="513"/>
      <c r="AR1550" s="513"/>
      <c r="AS1550" s="513"/>
      <c r="AT1550" s="513"/>
      <c r="AV1550" s="489"/>
      <c r="AW1550" s="490"/>
      <c r="AX1550" s="490"/>
      <c r="AY1550" s="490"/>
      <c r="AZ1550" s="490"/>
      <c r="BA1550" s="490"/>
      <c r="BB1550" s="490"/>
      <c r="BC1550" s="490"/>
      <c r="BD1550" s="491"/>
      <c r="BE1550" s="319"/>
      <c r="BF1550" s="319"/>
      <c r="BG1550" s="319"/>
      <c r="BH1550" s="319"/>
      <c r="BI1550" s="319"/>
      <c r="BJ1550" s="319"/>
      <c r="BK1550" s="319"/>
      <c r="BL1550" s="319"/>
      <c r="BM1550" s="319"/>
      <c r="BN1550" s="489"/>
      <c r="BO1550" s="490"/>
      <c r="BP1550" s="490"/>
      <c r="BQ1550" s="490"/>
      <c r="BR1550" s="490"/>
      <c r="BS1550" s="490"/>
      <c r="BT1550" s="490"/>
      <c r="BU1550" s="490"/>
      <c r="BV1550" s="491"/>
      <c r="BW1550" s="489"/>
      <c r="BX1550" s="490"/>
      <c r="BY1550" s="490"/>
      <c r="BZ1550" s="490"/>
      <c r="CA1550" s="490"/>
      <c r="CB1550" s="490"/>
      <c r="CC1550" s="490"/>
      <c r="CD1550" s="490"/>
      <c r="CE1550" s="491"/>
      <c r="CF1550" s="489"/>
      <c r="CG1550" s="490"/>
      <c r="CH1550" s="490"/>
      <c r="CI1550" s="490"/>
      <c r="CJ1550" s="490"/>
      <c r="CK1550" s="490"/>
      <c r="CL1550" s="490"/>
      <c r="CM1550" s="490"/>
      <c r="CN1550" s="491"/>
    </row>
    <row r="1551" spans="4:92" ht="14.25" customHeight="1" x14ac:dyDescent="0.35">
      <c r="D1551" s="479">
        <v>4</v>
      </c>
      <c r="E1551" s="479"/>
      <c r="F1551" s="479"/>
      <c r="G1551" s="479"/>
      <c r="H1551" s="479"/>
      <c r="I1551" s="479"/>
      <c r="J1551" s="479"/>
      <c r="K1551" s="479"/>
      <c r="L1551" s="479"/>
      <c r="M1551" s="479"/>
      <c r="N1551" s="479"/>
      <c r="O1551" s="479"/>
      <c r="P1551" s="479"/>
      <c r="Q1551" s="479"/>
      <c r="R1551" s="479"/>
      <c r="S1551" s="479"/>
      <c r="T1551" s="479"/>
      <c r="U1551" s="479"/>
      <c r="V1551" s="479"/>
      <c r="W1551" s="495">
        <v>9675</v>
      </c>
      <c r="X1551" s="495"/>
      <c r="Y1551" s="495"/>
      <c r="Z1551" s="495"/>
      <c r="AA1551" s="495"/>
      <c r="AB1551" s="495"/>
      <c r="AC1551" s="512">
        <v>497</v>
      </c>
      <c r="AD1551" s="512"/>
      <c r="AE1551" s="512"/>
      <c r="AF1551" s="512"/>
      <c r="AG1551" s="512"/>
      <c r="AH1551" s="512"/>
      <c r="AI1551" s="511">
        <v>0.1009</v>
      </c>
      <c r="AJ1551" s="511"/>
      <c r="AK1551" s="511"/>
      <c r="AL1551" s="511"/>
      <c r="AM1551" s="511"/>
      <c r="AN1551" s="511"/>
      <c r="AO1551" s="511">
        <v>5.1999999999999998E-3</v>
      </c>
      <c r="AP1551" s="511"/>
      <c r="AQ1551" s="511"/>
      <c r="AR1551" s="511"/>
      <c r="AS1551" s="511"/>
      <c r="AT1551" s="511"/>
      <c r="AV1551" s="185" t="s">
        <v>1423</v>
      </c>
      <c r="AW1551" s="185"/>
      <c r="AX1551" s="185"/>
      <c r="AY1551" s="185"/>
      <c r="AZ1551" s="185"/>
      <c r="BA1551" s="185"/>
      <c r="BB1551" s="185"/>
      <c r="BC1551" s="185"/>
      <c r="BD1551" s="185"/>
      <c r="BE1551" s="165">
        <v>100</v>
      </c>
      <c r="BF1551" s="165"/>
      <c r="BG1551" s="165"/>
      <c r="BH1551" s="165"/>
      <c r="BI1551" s="165"/>
      <c r="BJ1551" s="165"/>
      <c r="BK1551" s="165"/>
      <c r="BL1551" s="165"/>
      <c r="BM1551" s="165"/>
      <c r="BN1551" s="165">
        <v>15</v>
      </c>
      <c r="BO1551" s="165"/>
      <c r="BP1551" s="165"/>
      <c r="BQ1551" s="165"/>
      <c r="BR1551" s="165"/>
      <c r="BS1551" s="165"/>
      <c r="BT1551" s="165"/>
      <c r="BU1551" s="165"/>
      <c r="BV1551" s="165"/>
      <c r="BW1551" s="519" t="s">
        <v>1424</v>
      </c>
      <c r="BX1551" s="519"/>
      <c r="BY1551" s="519"/>
      <c r="BZ1551" s="519"/>
      <c r="CA1551" s="519"/>
      <c r="CB1551" s="519"/>
      <c r="CC1551" s="519"/>
      <c r="CD1551" s="519"/>
      <c r="CE1551" s="519"/>
      <c r="CF1551" s="185" t="s">
        <v>1425</v>
      </c>
      <c r="CG1551" s="185"/>
      <c r="CH1551" s="185"/>
      <c r="CI1551" s="185"/>
      <c r="CJ1551" s="185"/>
      <c r="CK1551" s="185"/>
      <c r="CL1551" s="185"/>
      <c r="CM1551" s="185"/>
      <c r="CN1551" s="185"/>
    </row>
    <row r="1552" spans="4:92" ht="14.25" customHeight="1" x14ac:dyDescent="0.35">
      <c r="D1552" s="479">
        <v>5</v>
      </c>
      <c r="E1552" s="479"/>
      <c r="F1552" s="479"/>
      <c r="G1552" s="479"/>
      <c r="H1552" s="479"/>
      <c r="I1552" s="479"/>
      <c r="J1552" s="479"/>
      <c r="K1552" s="479"/>
      <c r="L1552" s="479"/>
      <c r="M1552" s="479"/>
      <c r="N1552" s="479"/>
      <c r="O1552" s="479"/>
      <c r="P1552" s="479"/>
      <c r="Q1552" s="479"/>
      <c r="R1552" s="479"/>
      <c r="S1552" s="479"/>
      <c r="T1552" s="479"/>
      <c r="U1552" s="479"/>
      <c r="V1552" s="479"/>
      <c r="W1552" s="495">
        <v>10168</v>
      </c>
      <c r="X1552" s="495"/>
      <c r="Y1552" s="495"/>
      <c r="Z1552" s="495"/>
      <c r="AA1552" s="495"/>
      <c r="AB1552" s="495"/>
      <c r="AC1552" s="512">
        <v>294</v>
      </c>
      <c r="AD1552" s="512"/>
      <c r="AE1552" s="512"/>
      <c r="AF1552" s="512"/>
      <c r="AG1552" s="512"/>
      <c r="AH1552" s="512"/>
      <c r="AI1552" s="511">
        <v>0.106</v>
      </c>
      <c r="AJ1552" s="511"/>
      <c r="AK1552" s="511"/>
      <c r="AL1552" s="511"/>
      <c r="AM1552" s="511"/>
      <c r="AN1552" s="511"/>
      <c r="AO1552" s="511">
        <v>3.0999999999999999E-3</v>
      </c>
      <c r="AP1552" s="511"/>
      <c r="AQ1552" s="511"/>
      <c r="AR1552" s="511"/>
      <c r="AS1552" s="511"/>
      <c r="AT1552" s="511"/>
      <c r="AV1552" s="185"/>
      <c r="AW1552" s="185"/>
      <c r="AX1552" s="185"/>
      <c r="AY1552" s="185"/>
      <c r="AZ1552" s="185"/>
      <c r="BA1552" s="185"/>
      <c r="BB1552" s="185"/>
      <c r="BC1552" s="185"/>
      <c r="BD1552" s="185"/>
      <c r="BE1552" s="165"/>
      <c r="BF1552" s="165"/>
      <c r="BG1552" s="165"/>
      <c r="BH1552" s="165"/>
      <c r="BI1552" s="165"/>
      <c r="BJ1552" s="165"/>
      <c r="BK1552" s="165"/>
      <c r="BL1552" s="165"/>
      <c r="BM1552" s="165"/>
      <c r="BN1552" s="165"/>
      <c r="BO1552" s="165"/>
      <c r="BP1552" s="165"/>
      <c r="BQ1552" s="165"/>
      <c r="BR1552" s="165"/>
      <c r="BS1552" s="165"/>
      <c r="BT1552" s="165"/>
      <c r="BU1552" s="165"/>
      <c r="BV1552" s="165"/>
      <c r="BW1552" s="519"/>
      <c r="BX1552" s="519"/>
      <c r="BY1552" s="519"/>
      <c r="BZ1552" s="519"/>
      <c r="CA1552" s="519"/>
      <c r="CB1552" s="519"/>
      <c r="CC1552" s="519"/>
      <c r="CD1552" s="519"/>
      <c r="CE1552" s="519"/>
      <c r="CF1552" s="185"/>
      <c r="CG1552" s="185"/>
      <c r="CH1552" s="185"/>
      <c r="CI1552" s="185"/>
      <c r="CJ1552" s="185"/>
      <c r="CK1552" s="185"/>
      <c r="CL1552" s="185"/>
      <c r="CM1552" s="185"/>
      <c r="CN1552" s="185"/>
    </row>
    <row r="1553" spans="4:92" ht="14.25" customHeight="1" x14ac:dyDescent="0.35">
      <c r="D1553" s="479">
        <v>6</v>
      </c>
      <c r="E1553" s="479"/>
      <c r="F1553" s="479"/>
      <c r="G1553" s="479"/>
      <c r="H1553" s="479"/>
      <c r="I1553" s="479"/>
      <c r="J1553" s="479"/>
      <c r="K1553" s="479"/>
      <c r="L1553" s="479"/>
      <c r="M1553" s="479"/>
      <c r="N1553" s="479"/>
      <c r="O1553" s="479"/>
      <c r="P1553" s="479"/>
      <c r="Q1553" s="479"/>
      <c r="R1553" s="479"/>
      <c r="S1553" s="479"/>
      <c r="T1553" s="479"/>
      <c r="U1553" s="479"/>
      <c r="V1553" s="479"/>
      <c r="W1553" s="495">
        <v>1212</v>
      </c>
      <c r="X1553" s="495"/>
      <c r="Y1553" s="495"/>
      <c r="Z1553" s="495"/>
      <c r="AA1553" s="495"/>
      <c r="AB1553" s="495"/>
      <c r="AC1553" s="512">
        <v>97</v>
      </c>
      <c r="AD1553" s="512"/>
      <c r="AE1553" s="512"/>
      <c r="AF1553" s="512"/>
      <c r="AG1553" s="512"/>
      <c r="AH1553" s="512"/>
      <c r="AI1553" s="511">
        <v>1.26E-2</v>
      </c>
      <c r="AJ1553" s="511"/>
      <c r="AK1553" s="511"/>
      <c r="AL1553" s="511"/>
      <c r="AM1553" s="511"/>
      <c r="AN1553" s="511"/>
      <c r="AO1553" s="511">
        <v>1E-3</v>
      </c>
      <c r="AP1553" s="511"/>
      <c r="AQ1553" s="511"/>
      <c r="AR1553" s="511"/>
      <c r="AS1553" s="511"/>
      <c r="AT1553" s="511"/>
      <c r="AV1553" s="185"/>
      <c r="AW1553" s="185"/>
      <c r="AX1553" s="185"/>
      <c r="AY1553" s="185"/>
      <c r="AZ1553" s="185"/>
      <c r="BA1553" s="185"/>
      <c r="BB1553" s="185"/>
      <c r="BC1553" s="185"/>
      <c r="BD1553" s="185"/>
      <c r="BE1553" s="165"/>
      <c r="BF1553" s="165"/>
      <c r="BG1553" s="165"/>
      <c r="BH1553" s="165"/>
      <c r="BI1553" s="165"/>
      <c r="BJ1553" s="165"/>
      <c r="BK1553" s="165"/>
      <c r="BL1553" s="165"/>
      <c r="BM1553" s="165"/>
      <c r="BN1553" s="165"/>
      <c r="BO1553" s="165"/>
      <c r="BP1553" s="165"/>
      <c r="BQ1553" s="165"/>
      <c r="BR1553" s="165"/>
      <c r="BS1553" s="165"/>
      <c r="BT1553" s="165"/>
      <c r="BU1553" s="165"/>
      <c r="BV1553" s="165"/>
      <c r="BW1553" s="519"/>
      <c r="BX1553" s="519"/>
      <c r="BY1553" s="519"/>
      <c r="BZ1553" s="519"/>
      <c r="CA1553" s="519"/>
      <c r="CB1553" s="519"/>
      <c r="CC1553" s="519"/>
      <c r="CD1553" s="519"/>
      <c r="CE1553" s="519"/>
      <c r="CF1553" s="185"/>
      <c r="CG1553" s="185"/>
      <c r="CH1553" s="185"/>
      <c r="CI1553" s="185"/>
      <c r="CJ1553" s="185"/>
      <c r="CK1553" s="185"/>
      <c r="CL1553" s="185"/>
      <c r="CM1553" s="185"/>
      <c r="CN1553" s="185"/>
    </row>
    <row r="1554" spans="4:92" ht="14.25" customHeight="1" x14ac:dyDescent="0.35">
      <c r="D1554" s="336" t="s">
        <v>443</v>
      </c>
      <c r="E1554" s="336"/>
      <c r="F1554" s="336"/>
      <c r="G1554" s="336"/>
      <c r="H1554" s="336"/>
      <c r="I1554" s="336"/>
      <c r="J1554" s="336"/>
      <c r="K1554" s="336"/>
      <c r="L1554" s="336"/>
      <c r="M1554" s="336"/>
      <c r="N1554" s="336"/>
      <c r="O1554" s="336"/>
      <c r="P1554" s="336"/>
      <c r="Q1554" s="336"/>
      <c r="R1554" s="336"/>
      <c r="S1554" s="336"/>
      <c r="T1554" s="336"/>
      <c r="U1554" s="336"/>
      <c r="V1554" s="336"/>
      <c r="W1554" s="336"/>
      <c r="X1554" s="336"/>
      <c r="Y1554" s="336"/>
      <c r="Z1554" s="336"/>
      <c r="AA1554" s="336"/>
      <c r="AB1554" s="336"/>
      <c r="AC1554" s="336"/>
      <c r="AD1554" s="336"/>
      <c r="AE1554" s="336"/>
      <c r="AF1554" s="336"/>
      <c r="AG1554" s="336"/>
      <c r="AH1554" s="336"/>
      <c r="AI1554" s="336"/>
      <c r="AJ1554" s="336"/>
      <c r="AK1554" s="336"/>
      <c r="AL1554" s="336"/>
      <c r="AM1554" s="336"/>
      <c r="AN1554" s="336"/>
      <c r="AO1554" s="336"/>
      <c r="AP1554" s="336"/>
      <c r="AQ1554" s="336"/>
      <c r="AR1554" s="336"/>
      <c r="AS1554" s="336"/>
      <c r="AT1554" s="336"/>
      <c r="AV1554" s="524" t="s">
        <v>468</v>
      </c>
      <c r="AW1554" s="524"/>
      <c r="AX1554" s="524"/>
      <c r="AY1554" s="524"/>
      <c r="AZ1554" s="524"/>
      <c r="BA1554" s="524"/>
      <c r="BB1554" s="524"/>
      <c r="BC1554" s="524"/>
      <c r="BD1554" s="524"/>
      <c r="BE1554" s="524"/>
      <c r="BF1554" s="524"/>
      <c r="BG1554" s="524"/>
      <c r="BH1554" s="524"/>
      <c r="BI1554" s="524"/>
      <c r="BJ1554" s="524"/>
      <c r="BK1554" s="524"/>
      <c r="BL1554" s="524"/>
      <c r="BM1554" s="524"/>
      <c r="BN1554" s="524"/>
      <c r="BO1554" s="524"/>
      <c r="BP1554" s="524"/>
      <c r="BQ1554" s="524"/>
      <c r="BR1554" s="524"/>
      <c r="BS1554" s="524"/>
      <c r="BT1554" s="524"/>
      <c r="BU1554" s="524"/>
      <c r="BV1554" s="524"/>
      <c r="BW1554" s="524"/>
      <c r="BX1554" s="524"/>
      <c r="BY1554" s="524"/>
      <c r="BZ1554" s="524"/>
      <c r="CA1554" s="524"/>
      <c r="CB1554" s="524"/>
      <c r="CC1554" s="524"/>
      <c r="CD1554" s="524"/>
      <c r="CE1554" s="524"/>
      <c r="CF1554" s="524"/>
      <c r="CG1554" s="524"/>
      <c r="CH1554" s="524"/>
      <c r="CI1554" s="524"/>
      <c r="CJ1554" s="524"/>
      <c r="CK1554" s="524"/>
      <c r="CL1554" s="524"/>
      <c r="CM1554" s="524"/>
      <c r="CN1554" s="524"/>
    </row>
    <row r="1555" spans="4:92" ht="14.25" customHeight="1" x14ac:dyDescent="0.35"/>
    <row r="1556" spans="4:92" ht="14.25" customHeight="1" x14ac:dyDescent="0.35">
      <c r="D1556" s="492" t="s">
        <v>447</v>
      </c>
      <c r="E1556" s="492"/>
      <c r="F1556" s="492"/>
      <c r="G1556" s="492"/>
      <c r="H1556" s="492"/>
      <c r="I1556" s="492"/>
      <c r="J1556" s="492"/>
      <c r="K1556" s="492"/>
      <c r="L1556" s="492"/>
      <c r="M1556" s="492"/>
      <c r="N1556" s="492"/>
      <c r="O1556" s="492"/>
      <c r="P1556" s="492"/>
      <c r="Q1556" s="492"/>
      <c r="R1556" s="492"/>
      <c r="S1556" s="492"/>
      <c r="T1556" s="492"/>
      <c r="U1556" s="492"/>
      <c r="V1556" s="492"/>
      <c r="W1556" s="492"/>
      <c r="X1556" s="492"/>
      <c r="Y1556" s="492"/>
      <c r="Z1556" s="492"/>
      <c r="AA1556" s="492"/>
      <c r="AB1556" s="492"/>
      <c r="AC1556" s="492"/>
      <c r="AD1556" s="492"/>
      <c r="AE1556" s="492"/>
      <c r="AF1556" s="492"/>
      <c r="AG1556" s="492"/>
      <c r="AH1556" s="492"/>
      <c r="AI1556" s="492"/>
      <c r="AJ1556" s="492"/>
      <c r="AK1556" s="492"/>
      <c r="AL1556" s="492"/>
      <c r="AM1556" s="492"/>
      <c r="AN1556" s="492"/>
      <c r="AO1556" s="492"/>
      <c r="AP1556" s="492"/>
      <c r="AQ1556" s="492"/>
      <c r="AR1556" s="492"/>
      <c r="AS1556" s="492"/>
      <c r="AT1556" s="492"/>
      <c r="AU1556" s="19"/>
      <c r="AV1556" s="492" t="s">
        <v>469</v>
      </c>
      <c r="AW1556" s="492"/>
      <c r="AX1556" s="492"/>
      <c r="AY1556" s="492"/>
      <c r="AZ1556" s="492"/>
      <c r="BA1556" s="492"/>
      <c r="BB1556" s="492"/>
      <c r="BC1556" s="492"/>
      <c r="BD1556" s="492"/>
      <c r="BE1556" s="492"/>
      <c r="BF1556" s="492"/>
      <c r="BG1556" s="492"/>
      <c r="BH1556" s="492"/>
      <c r="BI1556" s="492"/>
      <c r="BJ1556" s="492"/>
      <c r="BK1556" s="492"/>
      <c r="BL1556" s="492"/>
      <c r="BM1556" s="492"/>
      <c r="BN1556" s="492"/>
      <c r="BO1556" s="492"/>
      <c r="BP1556" s="492"/>
      <c r="BQ1556" s="492"/>
      <c r="BR1556" s="492"/>
      <c r="BS1556" s="492"/>
      <c r="BT1556" s="492"/>
      <c r="BU1556" s="492"/>
      <c r="BV1556" s="492"/>
      <c r="BW1556" s="492"/>
      <c r="BX1556" s="492"/>
      <c r="BY1556" s="492"/>
      <c r="BZ1556" s="492"/>
      <c r="CA1556" s="492"/>
      <c r="CB1556" s="492"/>
      <c r="CC1556" s="492"/>
      <c r="CD1556" s="492"/>
      <c r="CE1556" s="492"/>
      <c r="CF1556" s="492"/>
      <c r="CG1556" s="492"/>
      <c r="CH1556" s="492"/>
      <c r="CI1556" s="492"/>
      <c r="CJ1556" s="492"/>
      <c r="CK1556" s="492"/>
      <c r="CL1556" s="492"/>
      <c r="CM1556" s="492"/>
      <c r="CN1556" s="492"/>
    </row>
    <row r="1557" spans="4:92" ht="14.25" customHeight="1" x14ac:dyDescent="0.35">
      <c r="D1557" s="492"/>
      <c r="E1557" s="492"/>
      <c r="F1557" s="492"/>
      <c r="G1557" s="492"/>
      <c r="H1557" s="492"/>
      <c r="I1557" s="492"/>
      <c r="J1557" s="492"/>
      <c r="K1557" s="492"/>
      <c r="L1557" s="492"/>
      <c r="M1557" s="492"/>
      <c r="N1557" s="492"/>
      <c r="O1557" s="492"/>
      <c r="P1557" s="492"/>
      <c r="Q1557" s="492"/>
      <c r="R1557" s="492"/>
      <c r="S1557" s="492"/>
      <c r="T1557" s="492"/>
      <c r="U1557" s="492"/>
      <c r="V1557" s="492"/>
      <c r="W1557" s="492"/>
      <c r="X1557" s="492"/>
      <c r="Y1557" s="492"/>
      <c r="Z1557" s="492"/>
      <c r="AA1557" s="492"/>
      <c r="AB1557" s="492"/>
      <c r="AC1557" s="492"/>
      <c r="AD1557" s="492"/>
      <c r="AE1557" s="492"/>
      <c r="AF1557" s="492"/>
      <c r="AG1557" s="492"/>
      <c r="AH1557" s="492"/>
      <c r="AI1557" s="492"/>
      <c r="AJ1557" s="492"/>
      <c r="AK1557" s="492"/>
      <c r="AL1557" s="492"/>
      <c r="AM1557" s="492"/>
      <c r="AN1557" s="492"/>
      <c r="AO1557" s="492"/>
      <c r="AP1557" s="492"/>
      <c r="AQ1557" s="492"/>
      <c r="AR1557" s="492"/>
      <c r="AS1557" s="492"/>
      <c r="AT1557" s="492"/>
      <c r="AU1557" s="19"/>
      <c r="AV1557" s="492"/>
      <c r="AW1557" s="492"/>
      <c r="AX1557" s="492"/>
      <c r="AY1557" s="492"/>
      <c r="AZ1557" s="492"/>
      <c r="BA1557" s="492"/>
      <c r="BB1557" s="492"/>
      <c r="BC1557" s="492"/>
      <c r="BD1557" s="492"/>
      <c r="BE1557" s="492"/>
      <c r="BF1557" s="492"/>
      <c r="BG1557" s="492"/>
      <c r="BH1557" s="492"/>
      <c r="BI1557" s="492"/>
      <c r="BJ1557" s="492"/>
      <c r="BK1557" s="492"/>
      <c r="BL1557" s="492"/>
      <c r="BM1557" s="492"/>
      <c r="BN1557" s="492"/>
      <c r="BO1557" s="492"/>
      <c r="BP1557" s="492"/>
      <c r="BQ1557" s="492"/>
      <c r="BR1557" s="492"/>
      <c r="BS1557" s="492"/>
      <c r="BT1557" s="492"/>
      <c r="BU1557" s="492"/>
      <c r="BV1557" s="492"/>
      <c r="BW1557" s="492"/>
      <c r="BX1557" s="492"/>
      <c r="BY1557" s="492"/>
      <c r="BZ1557" s="492"/>
      <c r="CA1557" s="492"/>
      <c r="CB1557" s="492"/>
      <c r="CC1557" s="492"/>
      <c r="CD1557" s="492"/>
      <c r="CE1557" s="492"/>
      <c r="CF1557" s="492"/>
      <c r="CG1557" s="492"/>
      <c r="CH1557" s="492"/>
      <c r="CI1557" s="492"/>
      <c r="CJ1557" s="492"/>
      <c r="CK1557" s="492"/>
      <c r="CL1557" s="492"/>
      <c r="CM1557" s="492"/>
      <c r="CN1557" s="492"/>
    </row>
    <row r="1558" spans="4:92" ht="14.25" customHeight="1" x14ac:dyDescent="0.35"/>
    <row r="1559" spans="4:92" ht="14.25" customHeight="1" x14ac:dyDescent="0.35">
      <c r="D1559" s="260" t="s">
        <v>448</v>
      </c>
      <c r="E1559" s="260"/>
      <c r="F1559" s="260"/>
      <c r="G1559" s="260"/>
      <c r="H1559" s="260"/>
      <c r="I1559" s="260"/>
      <c r="J1559" s="260"/>
      <c r="K1559" s="260"/>
      <c r="L1559" s="260"/>
      <c r="M1559" s="260"/>
      <c r="N1559" s="260"/>
      <c r="O1559" s="260"/>
      <c r="P1559" s="260"/>
      <c r="Q1559" s="260"/>
      <c r="R1559" s="260"/>
      <c r="S1559" s="260"/>
      <c r="T1559" s="260"/>
      <c r="U1559" s="260"/>
      <c r="V1559" s="260"/>
      <c r="W1559" s="260"/>
      <c r="X1559" s="260"/>
      <c r="Y1559" s="260"/>
      <c r="Z1559" s="260"/>
      <c r="AA1559" s="260"/>
      <c r="AB1559" s="260"/>
      <c r="AC1559" s="260"/>
      <c r="AD1559" s="260"/>
      <c r="AE1559" s="260"/>
      <c r="AF1559" s="260"/>
      <c r="AG1559" s="260"/>
      <c r="AH1559" s="260"/>
      <c r="AI1559" s="260"/>
      <c r="AJ1559" s="260"/>
      <c r="AK1559" s="260"/>
      <c r="AL1559" s="260"/>
      <c r="AM1559" s="260"/>
      <c r="AN1559" s="260"/>
      <c r="AO1559" s="260"/>
      <c r="AP1559" s="260"/>
      <c r="AQ1559" s="260"/>
      <c r="AR1559" s="260"/>
      <c r="AS1559" s="260"/>
      <c r="AT1559" s="260"/>
      <c r="AU1559" s="3"/>
      <c r="AV1559" s="260" t="s">
        <v>470</v>
      </c>
      <c r="AW1559" s="260"/>
      <c r="AX1559" s="260"/>
      <c r="AY1559" s="260"/>
      <c r="AZ1559" s="260"/>
      <c r="BA1559" s="260"/>
      <c r="BB1559" s="260"/>
      <c r="BC1559" s="260"/>
      <c r="BD1559" s="260"/>
      <c r="BE1559" s="260"/>
      <c r="BF1559" s="260"/>
      <c r="BG1559" s="260"/>
      <c r="BH1559" s="260"/>
      <c r="BI1559" s="260"/>
      <c r="BJ1559" s="260"/>
      <c r="BK1559" s="260"/>
      <c r="BL1559" s="260"/>
      <c r="BM1559" s="260"/>
      <c r="BN1559" s="260"/>
      <c r="BO1559" s="260"/>
      <c r="BP1559" s="260"/>
      <c r="BQ1559" s="260"/>
      <c r="BR1559" s="260"/>
      <c r="BS1559" s="260"/>
      <c r="BT1559" s="260"/>
      <c r="BU1559" s="260"/>
      <c r="BV1559" s="260"/>
      <c r="BW1559" s="260"/>
      <c r="BX1559" s="260"/>
      <c r="BY1559" s="260"/>
      <c r="BZ1559" s="260"/>
      <c r="CA1559" s="260"/>
      <c r="CB1559" s="260"/>
      <c r="CC1559" s="260"/>
      <c r="CD1559" s="260"/>
      <c r="CE1559" s="260"/>
      <c r="CF1559" s="260"/>
      <c r="CG1559" s="260"/>
      <c r="CH1559" s="260"/>
      <c r="CI1559" s="260"/>
      <c r="CJ1559" s="260"/>
      <c r="CK1559" s="260"/>
      <c r="CL1559" s="260"/>
    </row>
    <row r="1560" spans="4:92" ht="14.25" customHeight="1" x14ac:dyDescent="0.35">
      <c r="D1560" s="260"/>
      <c r="E1560" s="260"/>
      <c r="F1560" s="260"/>
      <c r="G1560" s="260"/>
      <c r="H1560" s="260"/>
      <c r="I1560" s="260"/>
      <c r="J1560" s="260"/>
      <c r="K1560" s="260"/>
      <c r="L1560" s="260"/>
      <c r="M1560" s="260"/>
      <c r="N1560" s="260"/>
      <c r="O1560" s="260"/>
      <c r="P1560" s="260"/>
      <c r="Q1560" s="260"/>
      <c r="R1560" s="260"/>
      <c r="S1560" s="260"/>
      <c r="T1560" s="260"/>
      <c r="U1560" s="260"/>
      <c r="V1560" s="260"/>
      <c r="W1560" s="260"/>
      <c r="X1560" s="260"/>
      <c r="Y1560" s="260"/>
      <c r="Z1560" s="260"/>
      <c r="AA1560" s="260"/>
      <c r="AB1560" s="260"/>
      <c r="AC1560" s="260"/>
      <c r="AD1560" s="260"/>
      <c r="AE1560" s="260"/>
      <c r="AF1560" s="260"/>
      <c r="AG1560" s="260"/>
      <c r="AH1560" s="260"/>
      <c r="AI1560" s="260"/>
      <c r="AJ1560" s="260"/>
      <c r="AK1560" s="260"/>
      <c r="AL1560" s="260"/>
      <c r="AM1560" s="260"/>
      <c r="AN1560" s="260"/>
      <c r="AO1560" s="260"/>
      <c r="AP1560" s="260"/>
      <c r="AQ1560" s="260"/>
      <c r="AR1560" s="260"/>
      <c r="AS1560" s="260"/>
      <c r="AT1560" s="260"/>
      <c r="AV1560" s="260"/>
      <c r="AW1560" s="260"/>
      <c r="AX1560" s="260"/>
      <c r="AY1560" s="260"/>
      <c r="AZ1560" s="260"/>
      <c r="BA1560" s="260"/>
      <c r="BB1560" s="260"/>
      <c r="BC1560" s="260"/>
      <c r="BD1560" s="260"/>
      <c r="BE1560" s="260"/>
      <c r="BF1560" s="260"/>
      <c r="BG1560" s="260"/>
      <c r="BH1560" s="260"/>
      <c r="BI1560" s="260"/>
      <c r="BJ1560" s="260"/>
      <c r="BK1560" s="260"/>
      <c r="BL1560" s="260"/>
      <c r="BM1560" s="260"/>
      <c r="BN1560" s="260"/>
      <c r="BO1560" s="260"/>
      <c r="BP1560" s="260"/>
      <c r="BQ1560" s="260"/>
      <c r="BR1560" s="260"/>
      <c r="BS1560" s="260"/>
      <c r="BT1560" s="260"/>
      <c r="BU1560" s="260"/>
      <c r="BV1560" s="260"/>
      <c r="BW1560" s="260"/>
      <c r="BX1560" s="260"/>
      <c r="BY1560" s="260"/>
      <c r="BZ1560" s="260"/>
      <c r="CA1560" s="260"/>
      <c r="CB1560" s="260"/>
      <c r="CC1560" s="260"/>
      <c r="CD1560" s="260"/>
      <c r="CE1560" s="260"/>
      <c r="CF1560" s="260"/>
      <c r="CG1560" s="260"/>
      <c r="CH1560" s="260"/>
      <c r="CI1560" s="260"/>
      <c r="CJ1560" s="260"/>
      <c r="CK1560" s="260"/>
      <c r="CL1560" s="260"/>
    </row>
    <row r="1561" spans="4:92" ht="14.25" customHeight="1" x14ac:dyDescent="0.35">
      <c r="D1561" s="319" t="s">
        <v>449</v>
      </c>
      <c r="E1561" s="319"/>
      <c r="F1561" s="319"/>
      <c r="G1561" s="319"/>
      <c r="H1561" s="319"/>
      <c r="I1561" s="319"/>
      <c r="J1561" s="319"/>
      <c r="K1561" s="319"/>
      <c r="L1561" s="319"/>
      <c r="M1561" s="319"/>
      <c r="N1561" s="319"/>
      <c r="O1561" s="319"/>
      <c r="P1561" s="319"/>
      <c r="Q1561" s="319"/>
      <c r="R1561" s="319"/>
      <c r="S1561" s="319"/>
      <c r="T1561" s="319"/>
      <c r="U1561" s="319" t="s">
        <v>446</v>
      </c>
      <c r="V1561" s="319"/>
      <c r="W1561" s="319"/>
      <c r="X1561" s="319"/>
      <c r="Y1561" s="319"/>
      <c r="Z1561" s="319"/>
      <c r="AA1561" s="319"/>
      <c r="AB1561" s="319"/>
      <c r="AC1561" s="319"/>
      <c r="AD1561" s="319"/>
      <c r="AE1561" s="319"/>
      <c r="AF1561" s="319"/>
      <c r="AG1561" s="319"/>
      <c r="AH1561" s="319"/>
      <c r="AI1561" s="319" t="s">
        <v>450</v>
      </c>
      <c r="AJ1561" s="319"/>
      <c r="AK1561" s="319"/>
      <c r="AL1561" s="319"/>
      <c r="AM1561" s="319"/>
      <c r="AN1561" s="319"/>
      <c r="AO1561" s="319"/>
      <c r="AP1561" s="319"/>
      <c r="AQ1561" s="319"/>
      <c r="AR1561" s="319"/>
      <c r="AS1561" s="319"/>
      <c r="AT1561" s="319"/>
      <c r="AU1561" s="67"/>
      <c r="AV1561" s="319" t="s">
        <v>442</v>
      </c>
      <c r="AW1561" s="319"/>
      <c r="AX1561" s="319"/>
      <c r="AY1561" s="319"/>
      <c r="AZ1561" s="319"/>
      <c r="BA1561" s="319"/>
      <c r="BB1561" s="319"/>
      <c r="BC1561" s="319"/>
      <c r="BD1561" s="319"/>
      <c r="BE1561" s="319"/>
      <c r="BF1561" s="319"/>
      <c r="BG1561" s="319"/>
      <c r="BH1561" s="319"/>
      <c r="BI1561" s="319"/>
      <c r="BJ1561" s="319"/>
      <c r="BK1561" s="319"/>
      <c r="BL1561" s="319"/>
      <c r="BM1561" s="319"/>
      <c r="BN1561" s="319"/>
      <c r="BO1561" s="319"/>
      <c r="BP1561" s="319"/>
      <c r="BQ1561" s="319"/>
      <c r="BR1561" s="319"/>
      <c r="BS1561" s="319"/>
      <c r="BT1561" s="319"/>
      <c r="BU1561" s="319"/>
      <c r="BV1561" s="319"/>
      <c r="BW1561" s="319"/>
      <c r="BX1561" s="319"/>
      <c r="BY1561" s="319"/>
      <c r="BZ1561" s="319"/>
      <c r="CA1561" s="319"/>
      <c r="CB1561" s="319"/>
      <c r="CC1561" s="319"/>
      <c r="CD1561" s="319"/>
      <c r="CE1561" s="319"/>
      <c r="CF1561" s="319"/>
      <c r="CG1561" s="319"/>
      <c r="CH1561" s="319"/>
      <c r="CI1561" s="319"/>
      <c r="CJ1561" s="319"/>
      <c r="CK1561" s="319"/>
      <c r="CL1561" s="319"/>
      <c r="CM1561" s="319"/>
      <c r="CN1561" s="319"/>
    </row>
    <row r="1562" spans="4:92" ht="14.25" customHeight="1" x14ac:dyDescent="0.35">
      <c r="D1562" s="319"/>
      <c r="E1562" s="319"/>
      <c r="F1562" s="319"/>
      <c r="G1562" s="319"/>
      <c r="H1562" s="319"/>
      <c r="I1562" s="319"/>
      <c r="J1562" s="319"/>
      <c r="K1562" s="319"/>
      <c r="L1562" s="319"/>
      <c r="M1562" s="319"/>
      <c r="N1562" s="319"/>
      <c r="O1562" s="319"/>
      <c r="P1562" s="319"/>
      <c r="Q1562" s="319"/>
      <c r="R1562" s="319"/>
      <c r="S1562" s="319"/>
      <c r="T1562" s="319"/>
      <c r="U1562" s="319" t="s">
        <v>186</v>
      </c>
      <c r="V1562" s="319"/>
      <c r="W1562" s="319"/>
      <c r="X1562" s="319"/>
      <c r="Y1562" s="319"/>
      <c r="Z1562" s="319"/>
      <c r="AA1562" s="319"/>
      <c r="AB1562" s="319" t="s">
        <v>127</v>
      </c>
      <c r="AC1562" s="319"/>
      <c r="AD1562" s="319"/>
      <c r="AE1562" s="319"/>
      <c r="AF1562" s="319"/>
      <c r="AG1562" s="319"/>
      <c r="AH1562" s="319"/>
      <c r="AI1562" s="319"/>
      <c r="AJ1562" s="319"/>
      <c r="AK1562" s="319"/>
      <c r="AL1562" s="319"/>
      <c r="AM1562" s="319"/>
      <c r="AN1562" s="319"/>
      <c r="AO1562" s="319"/>
      <c r="AP1562" s="319"/>
      <c r="AQ1562" s="319"/>
      <c r="AR1562" s="319"/>
      <c r="AS1562" s="319"/>
      <c r="AT1562" s="319"/>
      <c r="AU1562" s="67"/>
      <c r="AV1562" s="319"/>
      <c r="AW1562" s="319"/>
      <c r="AX1562" s="319"/>
      <c r="AY1562" s="319"/>
      <c r="AZ1562" s="319"/>
      <c r="BA1562" s="319"/>
      <c r="BB1562" s="319"/>
      <c r="BC1562" s="319"/>
      <c r="BD1562" s="319"/>
      <c r="BE1562" s="319"/>
      <c r="BF1562" s="319"/>
      <c r="BG1562" s="319"/>
      <c r="BH1562" s="319"/>
      <c r="BI1562" s="319"/>
      <c r="BJ1562" s="319"/>
      <c r="BK1562" s="319"/>
      <c r="BL1562" s="319"/>
      <c r="BM1562" s="319"/>
      <c r="BN1562" s="319"/>
      <c r="BO1562" s="319"/>
      <c r="BP1562" s="319"/>
      <c r="BQ1562" s="319"/>
      <c r="BR1562" s="319"/>
      <c r="BS1562" s="319"/>
      <c r="BT1562" s="319"/>
      <c r="BU1562" s="319"/>
      <c r="BV1562" s="319"/>
      <c r="BW1562" s="319"/>
      <c r="BX1562" s="319"/>
      <c r="BY1562" s="319"/>
      <c r="BZ1562" s="319"/>
      <c r="CA1562" s="319"/>
      <c r="CB1562" s="319"/>
      <c r="CC1562" s="319"/>
      <c r="CD1562" s="319"/>
      <c r="CE1562" s="319"/>
      <c r="CF1562" s="319"/>
      <c r="CG1562" s="319"/>
      <c r="CH1562" s="319"/>
      <c r="CI1562" s="319"/>
      <c r="CJ1562" s="319"/>
      <c r="CK1562" s="319"/>
      <c r="CL1562" s="319"/>
      <c r="CM1562" s="319"/>
      <c r="CN1562" s="319"/>
    </row>
    <row r="1563" spans="4:92" ht="14.25" customHeight="1" x14ac:dyDescent="0.35">
      <c r="D1563" s="197" t="s">
        <v>438</v>
      </c>
      <c r="E1563" s="197"/>
      <c r="F1563" s="197"/>
      <c r="G1563" s="197"/>
      <c r="H1563" s="197"/>
      <c r="I1563" s="197"/>
      <c r="J1563" s="197"/>
      <c r="K1563" s="197"/>
      <c r="L1563" s="197"/>
      <c r="M1563" s="197"/>
      <c r="N1563" s="197"/>
      <c r="O1563" s="197"/>
      <c r="P1563" s="197"/>
      <c r="Q1563" s="197"/>
      <c r="R1563" s="197"/>
      <c r="S1563" s="197"/>
      <c r="T1563" s="493"/>
      <c r="U1563" s="495">
        <v>91459</v>
      </c>
      <c r="V1563" s="495"/>
      <c r="W1563" s="495"/>
      <c r="X1563" s="495"/>
      <c r="Y1563" s="495"/>
      <c r="Z1563" s="495"/>
      <c r="AA1563" s="495"/>
      <c r="AB1563" s="495">
        <v>1381</v>
      </c>
      <c r="AC1563" s="495"/>
      <c r="AD1563" s="495"/>
      <c r="AE1563" s="495"/>
      <c r="AF1563" s="495"/>
      <c r="AG1563" s="495"/>
      <c r="AH1563" s="495"/>
      <c r="AI1563" s="197" t="s">
        <v>1416</v>
      </c>
      <c r="AJ1563" s="197"/>
      <c r="AK1563" s="197"/>
      <c r="AL1563" s="197"/>
      <c r="AM1563" s="197"/>
      <c r="AN1563" s="197"/>
      <c r="AO1563" s="197"/>
      <c r="AP1563" s="197"/>
      <c r="AQ1563" s="197"/>
      <c r="AR1563" s="197"/>
      <c r="AS1563" s="197"/>
      <c r="AT1563" s="197"/>
      <c r="AU1563" s="42"/>
      <c r="AV1563" s="319" t="s">
        <v>438</v>
      </c>
      <c r="AW1563" s="319"/>
      <c r="AX1563" s="319"/>
      <c r="AY1563" s="319"/>
      <c r="AZ1563" s="319"/>
      <c r="BA1563" s="319"/>
      <c r="BB1563" s="319"/>
      <c r="BC1563" s="319"/>
      <c r="BD1563" s="319"/>
      <c r="BE1563" s="319"/>
      <c r="BF1563" s="319" t="s">
        <v>439</v>
      </c>
      <c r="BG1563" s="319"/>
      <c r="BH1563" s="319"/>
      <c r="BI1563" s="319"/>
      <c r="BJ1563" s="319"/>
      <c r="BK1563" s="319"/>
      <c r="BL1563" s="319"/>
      <c r="BM1563" s="319"/>
      <c r="BN1563" s="319" t="s">
        <v>440</v>
      </c>
      <c r="BO1563" s="319"/>
      <c r="BP1563" s="319"/>
      <c r="BQ1563" s="319"/>
      <c r="BR1563" s="319"/>
      <c r="BS1563" s="319"/>
      <c r="BT1563" s="319"/>
      <c r="BU1563" s="319"/>
      <c r="BV1563" s="319"/>
      <c r="BW1563" s="319" t="s">
        <v>394</v>
      </c>
      <c r="BX1563" s="319"/>
      <c r="BY1563" s="319"/>
      <c r="BZ1563" s="319"/>
      <c r="CA1563" s="319"/>
      <c r="CB1563" s="319"/>
      <c r="CC1563" s="319"/>
      <c r="CD1563" s="319"/>
      <c r="CE1563" s="319"/>
      <c r="CF1563" s="319" t="s">
        <v>441</v>
      </c>
      <c r="CG1563" s="319"/>
      <c r="CH1563" s="319"/>
      <c r="CI1563" s="319"/>
      <c r="CJ1563" s="319"/>
      <c r="CK1563" s="319"/>
      <c r="CL1563" s="319"/>
      <c r="CM1563" s="319"/>
      <c r="CN1563" s="319"/>
    </row>
    <row r="1564" spans="4:92" ht="14.25" customHeight="1" x14ac:dyDescent="0.35">
      <c r="D1564" s="197" t="s">
        <v>439</v>
      </c>
      <c r="E1564" s="197"/>
      <c r="F1564" s="197"/>
      <c r="G1564" s="197"/>
      <c r="H1564" s="197"/>
      <c r="I1564" s="197"/>
      <c r="J1564" s="197"/>
      <c r="K1564" s="197"/>
      <c r="L1564" s="197"/>
      <c r="M1564" s="197"/>
      <c r="N1564" s="197"/>
      <c r="O1564" s="197"/>
      <c r="P1564" s="197"/>
      <c r="Q1564" s="197"/>
      <c r="R1564" s="197"/>
      <c r="S1564" s="197"/>
      <c r="T1564" s="493"/>
      <c r="U1564" s="495">
        <v>7578</v>
      </c>
      <c r="V1564" s="495"/>
      <c r="W1564" s="495"/>
      <c r="X1564" s="495"/>
      <c r="Y1564" s="495"/>
      <c r="Z1564" s="495"/>
      <c r="AA1564" s="495"/>
      <c r="AB1564" s="495">
        <v>142</v>
      </c>
      <c r="AC1564" s="495"/>
      <c r="AD1564" s="495"/>
      <c r="AE1564" s="495"/>
      <c r="AF1564" s="495"/>
      <c r="AG1564" s="495"/>
      <c r="AH1564" s="495"/>
      <c r="AI1564" s="197" t="s">
        <v>1416</v>
      </c>
      <c r="AJ1564" s="197"/>
      <c r="AK1564" s="197"/>
      <c r="AL1564" s="197"/>
      <c r="AM1564" s="197"/>
      <c r="AN1564" s="197"/>
      <c r="AO1564" s="197"/>
      <c r="AP1564" s="197"/>
      <c r="AQ1564" s="197"/>
      <c r="AR1564" s="197"/>
      <c r="AS1564" s="197"/>
      <c r="AT1564" s="197"/>
      <c r="AU1564" s="42"/>
      <c r="AV1564" s="319"/>
      <c r="AW1564" s="319"/>
      <c r="AX1564" s="319"/>
      <c r="AY1564" s="319"/>
      <c r="AZ1564" s="319"/>
      <c r="BA1564" s="319"/>
      <c r="BB1564" s="319"/>
      <c r="BC1564" s="319"/>
      <c r="BD1564" s="319"/>
      <c r="BE1564" s="319"/>
      <c r="BF1564" s="319"/>
      <c r="BG1564" s="319"/>
      <c r="BH1564" s="319"/>
      <c r="BI1564" s="319"/>
      <c r="BJ1564" s="319"/>
      <c r="BK1564" s="319"/>
      <c r="BL1564" s="319"/>
      <c r="BM1564" s="319"/>
      <c r="BN1564" s="319"/>
      <c r="BO1564" s="319"/>
      <c r="BP1564" s="319"/>
      <c r="BQ1564" s="319"/>
      <c r="BR1564" s="319"/>
      <c r="BS1564" s="319"/>
      <c r="BT1564" s="319"/>
      <c r="BU1564" s="319"/>
      <c r="BV1564" s="319"/>
      <c r="BW1564" s="319"/>
      <c r="BX1564" s="319"/>
      <c r="BY1564" s="319"/>
      <c r="BZ1564" s="319"/>
      <c r="CA1564" s="319"/>
      <c r="CB1564" s="319"/>
      <c r="CC1564" s="319"/>
      <c r="CD1564" s="319"/>
      <c r="CE1564" s="319"/>
      <c r="CF1564" s="319"/>
      <c r="CG1564" s="319"/>
      <c r="CH1564" s="319"/>
      <c r="CI1564" s="319"/>
      <c r="CJ1564" s="319"/>
      <c r="CK1564" s="319"/>
      <c r="CL1564" s="319"/>
      <c r="CM1564" s="319"/>
      <c r="CN1564" s="319"/>
    </row>
    <row r="1565" spans="4:92" ht="14.25" customHeight="1" x14ac:dyDescent="0.35">
      <c r="D1565" s="197" t="s">
        <v>440</v>
      </c>
      <c r="E1565" s="197"/>
      <c r="F1565" s="197"/>
      <c r="G1565" s="197"/>
      <c r="H1565" s="197"/>
      <c r="I1565" s="197"/>
      <c r="J1565" s="197"/>
      <c r="K1565" s="197"/>
      <c r="L1565" s="197"/>
      <c r="M1565" s="197"/>
      <c r="N1565" s="197"/>
      <c r="O1565" s="197"/>
      <c r="P1565" s="197"/>
      <c r="Q1565" s="197"/>
      <c r="R1565" s="197"/>
      <c r="S1565" s="197"/>
      <c r="T1565" s="493"/>
      <c r="U1565" s="495">
        <v>50</v>
      </c>
      <c r="V1565" s="495"/>
      <c r="W1565" s="495"/>
      <c r="X1565" s="495"/>
      <c r="Y1565" s="495"/>
      <c r="Z1565" s="495"/>
      <c r="AA1565" s="495"/>
      <c r="AB1565" s="495">
        <v>8</v>
      </c>
      <c r="AC1565" s="495"/>
      <c r="AD1565" s="495"/>
      <c r="AE1565" s="495"/>
      <c r="AF1565" s="495"/>
      <c r="AG1565" s="495"/>
      <c r="AH1565" s="495"/>
      <c r="AI1565" s="197" t="s">
        <v>1416</v>
      </c>
      <c r="AJ1565" s="197"/>
      <c r="AK1565" s="197"/>
      <c r="AL1565" s="197"/>
      <c r="AM1565" s="197"/>
      <c r="AN1565" s="197"/>
      <c r="AO1565" s="197"/>
      <c r="AP1565" s="197"/>
      <c r="AQ1565" s="197"/>
      <c r="AR1565" s="197"/>
      <c r="AS1565" s="197"/>
      <c r="AT1565" s="197"/>
      <c r="AU1565" s="42"/>
      <c r="AV1565" s="319" t="s">
        <v>186</v>
      </c>
      <c r="AW1565" s="319"/>
      <c r="AX1565" s="319"/>
      <c r="AY1565" s="319"/>
      <c r="AZ1565" s="319"/>
      <c r="BA1565" s="319" t="s">
        <v>127</v>
      </c>
      <c r="BB1565" s="319"/>
      <c r="BC1565" s="319"/>
      <c r="BD1565" s="319"/>
      <c r="BE1565" s="319"/>
      <c r="BF1565" s="319" t="s">
        <v>186</v>
      </c>
      <c r="BG1565" s="319"/>
      <c r="BH1565" s="319"/>
      <c r="BI1565" s="319"/>
      <c r="BJ1565" s="319" t="s">
        <v>127</v>
      </c>
      <c r="BK1565" s="319"/>
      <c r="BL1565" s="319"/>
      <c r="BM1565" s="319"/>
      <c r="BN1565" s="319" t="s">
        <v>186</v>
      </c>
      <c r="BO1565" s="319"/>
      <c r="BP1565" s="319"/>
      <c r="BQ1565" s="319"/>
      <c r="BR1565" s="319" t="s">
        <v>127</v>
      </c>
      <c r="BS1565" s="319"/>
      <c r="BT1565" s="319"/>
      <c r="BU1565" s="319"/>
      <c r="BV1565" s="319"/>
      <c r="BW1565" s="319" t="s">
        <v>186</v>
      </c>
      <c r="BX1565" s="319"/>
      <c r="BY1565" s="319"/>
      <c r="BZ1565" s="319"/>
      <c r="CA1565" s="319" t="s">
        <v>127</v>
      </c>
      <c r="CB1565" s="319"/>
      <c r="CC1565" s="319"/>
      <c r="CD1565" s="319"/>
      <c r="CE1565" s="319"/>
      <c r="CF1565" s="319" t="s">
        <v>186</v>
      </c>
      <c r="CG1565" s="319"/>
      <c r="CH1565" s="319"/>
      <c r="CI1565" s="319"/>
      <c r="CJ1565" s="319" t="s">
        <v>127</v>
      </c>
      <c r="CK1565" s="319"/>
      <c r="CL1565" s="319"/>
      <c r="CM1565" s="319"/>
      <c r="CN1565" s="319"/>
    </row>
    <row r="1566" spans="4:92" ht="14.25" customHeight="1" x14ac:dyDescent="0.35">
      <c r="D1566" s="197" t="s">
        <v>394</v>
      </c>
      <c r="E1566" s="197"/>
      <c r="F1566" s="197"/>
      <c r="G1566" s="197"/>
      <c r="H1566" s="197"/>
      <c r="I1566" s="197"/>
      <c r="J1566" s="197"/>
      <c r="K1566" s="197"/>
      <c r="L1566" s="197"/>
      <c r="M1566" s="197"/>
      <c r="N1566" s="197"/>
      <c r="O1566" s="197"/>
      <c r="P1566" s="197"/>
      <c r="Q1566" s="197"/>
      <c r="R1566" s="197"/>
      <c r="S1566" s="197"/>
      <c r="T1566" s="493"/>
      <c r="U1566" s="495">
        <v>202</v>
      </c>
      <c r="V1566" s="495"/>
      <c r="W1566" s="495"/>
      <c r="X1566" s="495"/>
      <c r="Y1566" s="495"/>
      <c r="Z1566" s="495"/>
      <c r="AA1566" s="495"/>
      <c r="AB1566" s="495">
        <v>8</v>
      </c>
      <c r="AC1566" s="495"/>
      <c r="AD1566" s="495"/>
      <c r="AE1566" s="495"/>
      <c r="AF1566" s="495"/>
      <c r="AG1566" s="495"/>
      <c r="AH1566" s="495"/>
      <c r="AI1566" s="197" t="s">
        <v>1416</v>
      </c>
      <c r="AJ1566" s="197"/>
      <c r="AK1566" s="197"/>
      <c r="AL1566" s="197"/>
      <c r="AM1566" s="197"/>
      <c r="AN1566" s="197"/>
      <c r="AO1566" s="197"/>
      <c r="AP1566" s="197"/>
      <c r="AQ1566" s="197"/>
      <c r="AR1566" s="197"/>
      <c r="AS1566" s="197"/>
      <c r="AT1566" s="197"/>
      <c r="AU1566" s="42"/>
      <c r="AV1566" s="319"/>
      <c r="AW1566" s="319"/>
      <c r="AX1566" s="319"/>
      <c r="AY1566" s="319"/>
      <c r="AZ1566" s="319"/>
      <c r="BA1566" s="319"/>
      <c r="BB1566" s="319"/>
      <c r="BC1566" s="319"/>
      <c r="BD1566" s="319"/>
      <c r="BE1566" s="319"/>
      <c r="BF1566" s="319"/>
      <c r="BG1566" s="319"/>
      <c r="BH1566" s="319"/>
      <c r="BI1566" s="319"/>
      <c r="BJ1566" s="319"/>
      <c r="BK1566" s="319"/>
      <c r="BL1566" s="319"/>
      <c r="BM1566" s="319"/>
      <c r="BN1566" s="319"/>
      <c r="BO1566" s="319"/>
      <c r="BP1566" s="319"/>
      <c r="BQ1566" s="319"/>
      <c r="BR1566" s="319"/>
      <c r="BS1566" s="319"/>
      <c r="BT1566" s="319"/>
      <c r="BU1566" s="319"/>
      <c r="BV1566" s="319"/>
      <c r="BW1566" s="319"/>
      <c r="BX1566" s="319"/>
      <c r="BY1566" s="319"/>
      <c r="BZ1566" s="319"/>
      <c r="CA1566" s="319"/>
      <c r="CB1566" s="319"/>
      <c r="CC1566" s="319"/>
      <c r="CD1566" s="319"/>
      <c r="CE1566" s="319"/>
      <c r="CF1566" s="319"/>
      <c r="CG1566" s="319"/>
      <c r="CH1566" s="319"/>
      <c r="CI1566" s="319"/>
      <c r="CJ1566" s="319"/>
      <c r="CK1566" s="319"/>
      <c r="CL1566" s="319"/>
      <c r="CM1566" s="319"/>
      <c r="CN1566" s="319"/>
    </row>
    <row r="1567" spans="4:92" ht="14.25" customHeight="1" x14ac:dyDescent="0.35">
      <c r="D1567" s="197" t="s">
        <v>441</v>
      </c>
      <c r="E1567" s="197"/>
      <c r="F1567" s="197"/>
      <c r="G1567" s="197"/>
      <c r="H1567" s="197"/>
      <c r="I1567" s="197"/>
      <c r="J1567" s="197"/>
      <c r="K1567" s="197"/>
      <c r="L1567" s="197"/>
      <c r="M1567" s="197"/>
      <c r="N1567" s="197"/>
      <c r="O1567" s="197"/>
      <c r="P1567" s="197"/>
      <c r="Q1567" s="197"/>
      <c r="R1567" s="197"/>
      <c r="S1567" s="197"/>
      <c r="T1567" s="493"/>
      <c r="U1567" s="495">
        <v>324</v>
      </c>
      <c r="V1567" s="495"/>
      <c r="W1567" s="495"/>
      <c r="X1567" s="495"/>
      <c r="Y1567" s="495"/>
      <c r="Z1567" s="495"/>
      <c r="AA1567" s="495"/>
      <c r="AB1567" s="495">
        <v>43</v>
      </c>
      <c r="AC1567" s="495"/>
      <c r="AD1567" s="495"/>
      <c r="AE1567" s="495"/>
      <c r="AF1567" s="495"/>
      <c r="AG1567" s="495"/>
      <c r="AH1567" s="495"/>
      <c r="AI1567" s="197" t="s">
        <v>1416</v>
      </c>
      <c r="AJ1567" s="197"/>
      <c r="AK1567" s="197"/>
      <c r="AL1567" s="197"/>
      <c r="AM1567" s="197"/>
      <c r="AN1567" s="197"/>
      <c r="AO1567" s="197"/>
      <c r="AP1567" s="197"/>
      <c r="AQ1567" s="197"/>
      <c r="AR1567" s="197"/>
      <c r="AS1567" s="197"/>
      <c r="AT1567" s="197"/>
      <c r="AU1567" s="42"/>
      <c r="AV1567" s="327">
        <v>88095</v>
      </c>
      <c r="AW1567" s="328"/>
      <c r="AX1567" s="328"/>
      <c r="AY1567" s="328"/>
      <c r="AZ1567" s="328"/>
      <c r="BA1567" s="328"/>
      <c r="BB1567" s="328"/>
      <c r="BC1567" s="328"/>
      <c r="BD1567" s="328"/>
      <c r="BE1567" s="520"/>
      <c r="BF1567" s="327">
        <v>1478</v>
      </c>
      <c r="BG1567" s="328"/>
      <c r="BH1567" s="328"/>
      <c r="BI1567" s="328"/>
      <c r="BJ1567" s="328"/>
      <c r="BK1567" s="328"/>
      <c r="BL1567" s="328"/>
      <c r="BM1567" s="520"/>
      <c r="BN1567" s="327">
        <v>46</v>
      </c>
      <c r="BO1567" s="328"/>
      <c r="BP1567" s="328"/>
      <c r="BQ1567" s="328"/>
      <c r="BR1567" s="328"/>
      <c r="BS1567" s="328"/>
      <c r="BT1567" s="328"/>
      <c r="BU1567" s="328"/>
      <c r="BV1567" s="520"/>
      <c r="BW1567" s="327" t="s">
        <v>1313</v>
      </c>
      <c r="BX1567" s="328"/>
      <c r="BY1567" s="328"/>
      <c r="BZ1567" s="328"/>
      <c r="CA1567" s="328"/>
      <c r="CB1567" s="328"/>
      <c r="CC1567" s="328"/>
      <c r="CD1567" s="328"/>
      <c r="CE1567" s="520"/>
      <c r="CF1567" s="327" t="s">
        <v>1313</v>
      </c>
      <c r="CG1567" s="328"/>
      <c r="CH1567" s="328"/>
      <c r="CI1567" s="328"/>
      <c r="CJ1567" s="328"/>
      <c r="CK1567" s="328"/>
      <c r="CL1567" s="328"/>
      <c r="CM1567" s="328"/>
      <c r="CN1567" s="520"/>
    </row>
    <row r="1568" spans="4:92" ht="14.25" customHeight="1" x14ac:dyDescent="0.35">
      <c r="D1568" s="494" t="s">
        <v>124</v>
      </c>
      <c r="E1568" s="494"/>
      <c r="F1568" s="494"/>
      <c r="G1568" s="494"/>
      <c r="H1568" s="494"/>
      <c r="I1568" s="494"/>
      <c r="J1568" s="494"/>
      <c r="K1568" s="494"/>
      <c r="L1568" s="494"/>
      <c r="M1568" s="494"/>
      <c r="N1568" s="494"/>
      <c r="O1568" s="494"/>
      <c r="P1568" s="494"/>
      <c r="Q1568" s="494"/>
      <c r="R1568" s="494"/>
      <c r="S1568" s="494"/>
      <c r="T1568" s="494"/>
      <c r="U1568" s="530">
        <f>SUM(U1563:AA1567)</f>
        <v>99613</v>
      </c>
      <c r="V1568" s="530"/>
      <c r="W1568" s="530"/>
      <c r="X1568" s="530"/>
      <c r="Y1568" s="530"/>
      <c r="Z1568" s="530"/>
      <c r="AA1568" s="530"/>
      <c r="AB1568" s="530">
        <f>SUM(AB1563:AH1567)</f>
        <v>1582</v>
      </c>
      <c r="AC1568" s="530"/>
      <c r="AD1568" s="530"/>
      <c r="AE1568" s="530"/>
      <c r="AF1568" s="530"/>
      <c r="AG1568" s="530"/>
      <c r="AH1568" s="530"/>
      <c r="AI1568" s="494"/>
      <c r="AJ1568" s="494"/>
      <c r="AK1568" s="494"/>
      <c r="AL1568" s="494"/>
      <c r="AM1568" s="494"/>
      <c r="AN1568" s="494"/>
      <c r="AO1568" s="494"/>
      <c r="AP1568" s="494"/>
      <c r="AQ1568" s="494"/>
      <c r="AR1568" s="494"/>
      <c r="AS1568" s="494"/>
      <c r="AT1568" s="494"/>
      <c r="AU1568" s="42"/>
      <c r="AV1568" s="329"/>
      <c r="AW1568" s="330"/>
      <c r="AX1568" s="330"/>
      <c r="AY1568" s="330"/>
      <c r="AZ1568" s="330"/>
      <c r="BA1568" s="330"/>
      <c r="BB1568" s="330"/>
      <c r="BC1568" s="330"/>
      <c r="BD1568" s="330"/>
      <c r="BE1568" s="521"/>
      <c r="BF1568" s="329"/>
      <c r="BG1568" s="330"/>
      <c r="BH1568" s="330"/>
      <c r="BI1568" s="330"/>
      <c r="BJ1568" s="330"/>
      <c r="BK1568" s="330"/>
      <c r="BL1568" s="330"/>
      <c r="BM1568" s="521"/>
      <c r="BN1568" s="329"/>
      <c r="BO1568" s="330"/>
      <c r="BP1568" s="330"/>
      <c r="BQ1568" s="330"/>
      <c r="BR1568" s="330"/>
      <c r="BS1568" s="330"/>
      <c r="BT1568" s="330"/>
      <c r="BU1568" s="330"/>
      <c r="BV1568" s="521"/>
      <c r="BW1568" s="329"/>
      <c r="BX1568" s="330"/>
      <c r="BY1568" s="330"/>
      <c r="BZ1568" s="330"/>
      <c r="CA1568" s="330"/>
      <c r="CB1568" s="330"/>
      <c r="CC1568" s="330"/>
      <c r="CD1568" s="330"/>
      <c r="CE1568" s="521"/>
      <c r="CF1568" s="329"/>
      <c r="CG1568" s="330"/>
      <c r="CH1568" s="330"/>
      <c r="CI1568" s="330"/>
      <c r="CJ1568" s="330"/>
      <c r="CK1568" s="330"/>
      <c r="CL1568" s="330"/>
      <c r="CM1568" s="330"/>
      <c r="CN1568" s="521"/>
    </row>
    <row r="1569" spans="4:92" ht="14.25" customHeight="1" x14ac:dyDescent="0.35">
      <c r="D1569" s="524" t="s">
        <v>468</v>
      </c>
      <c r="E1569" s="524"/>
      <c r="F1569" s="524"/>
      <c r="G1569" s="524"/>
      <c r="H1569" s="524"/>
      <c r="I1569" s="524"/>
      <c r="J1569" s="524"/>
      <c r="K1569" s="524"/>
      <c r="L1569" s="524"/>
      <c r="M1569" s="524"/>
      <c r="N1569" s="524"/>
      <c r="O1569" s="524"/>
      <c r="P1569" s="524"/>
      <c r="Q1569" s="524"/>
      <c r="R1569" s="524"/>
      <c r="S1569" s="524"/>
      <c r="T1569" s="524"/>
      <c r="U1569" s="524"/>
      <c r="V1569" s="524"/>
      <c r="W1569" s="524"/>
      <c r="X1569" s="524"/>
      <c r="Y1569" s="524"/>
      <c r="Z1569" s="524"/>
      <c r="AA1569" s="524"/>
      <c r="AB1569" s="524"/>
      <c r="AC1569" s="524"/>
      <c r="AD1569" s="524"/>
      <c r="AE1569" s="524"/>
      <c r="AF1569" s="524"/>
      <c r="AG1569" s="524"/>
      <c r="AH1569" s="524"/>
      <c r="AI1569" s="524"/>
      <c r="AJ1569" s="524"/>
      <c r="AK1569" s="524"/>
      <c r="AL1569" s="524"/>
      <c r="AM1569" s="524"/>
      <c r="AN1569" s="524"/>
      <c r="AO1569" s="524"/>
      <c r="AP1569" s="524"/>
      <c r="AQ1569" s="524"/>
      <c r="AR1569" s="524"/>
      <c r="AS1569" s="524"/>
      <c r="AT1569" s="524"/>
      <c r="AV1569" s="524" t="s">
        <v>471</v>
      </c>
      <c r="AW1569" s="524"/>
      <c r="AX1569" s="524"/>
      <c r="AY1569" s="524"/>
      <c r="AZ1569" s="524"/>
      <c r="BA1569" s="524"/>
      <c r="BB1569" s="524"/>
      <c r="BC1569" s="524"/>
      <c r="BD1569" s="524"/>
      <c r="BE1569" s="524"/>
      <c r="BF1569" s="524"/>
      <c r="BG1569" s="524"/>
      <c r="BH1569" s="524"/>
      <c r="BI1569" s="524"/>
      <c r="BJ1569" s="524"/>
      <c r="BK1569" s="524"/>
      <c r="BL1569" s="524"/>
      <c r="BM1569" s="524"/>
      <c r="BN1569" s="524"/>
      <c r="BO1569" s="524"/>
      <c r="BP1569" s="524"/>
      <c r="BQ1569" s="524"/>
      <c r="BR1569" s="524"/>
      <c r="BS1569" s="524"/>
      <c r="BT1569" s="524"/>
      <c r="BU1569" s="524"/>
      <c r="BV1569" s="524"/>
      <c r="BW1569" s="524"/>
      <c r="BX1569" s="524"/>
      <c r="BY1569" s="524"/>
      <c r="BZ1569" s="524"/>
      <c r="CA1569" s="524"/>
      <c r="CB1569" s="524"/>
      <c r="CC1569" s="524"/>
      <c r="CD1569" s="524"/>
      <c r="CE1569" s="524"/>
      <c r="CF1569" s="524"/>
      <c r="CG1569" s="524"/>
      <c r="CH1569" s="524"/>
      <c r="CI1569" s="524"/>
      <c r="CJ1569" s="524"/>
      <c r="CK1569" s="524"/>
      <c r="CL1569" s="524"/>
    </row>
    <row r="1570" spans="4:92" ht="14.25" customHeight="1" x14ac:dyDescent="0.35">
      <c r="D1570" s="101"/>
      <c r="E1570" s="101"/>
      <c r="F1570" s="101"/>
      <c r="G1570" s="101"/>
      <c r="H1570" s="101"/>
      <c r="I1570" s="101"/>
      <c r="J1570" s="101"/>
      <c r="K1570" s="101"/>
      <c r="L1570" s="101"/>
      <c r="M1570" s="101"/>
      <c r="N1570" s="101"/>
      <c r="O1570" s="101"/>
      <c r="P1570" s="101"/>
      <c r="Q1570" s="101"/>
      <c r="R1570" s="101"/>
      <c r="S1570" s="101"/>
      <c r="T1570" s="101"/>
      <c r="U1570" s="101"/>
      <c r="V1570" s="101"/>
      <c r="W1570" s="101"/>
      <c r="X1570" s="101"/>
      <c r="Y1570" s="101"/>
      <c r="Z1570" s="101"/>
      <c r="AA1570" s="101"/>
      <c r="AB1570" s="101"/>
      <c r="AC1570" s="101"/>
      <c r="AD1570" s="101"/>
      <c r="AE1570" s="101"/>
      <c r="AF1570" s="101"/>
      <c r="AG1570" s="101"/>
      <c r="AH1570" s="101"/>
      <c r="AI1570" s="101"/>
      <c r="AJ1570" s="101"/>
      <c r="AK1570" s="101"/>
      <c r="AL1570" s="101"/>
      <c r="AM1570" s="101"/>
      <c r="AN1570" s="101"/>
      <c r="AO1570" s="101"/>
      <c r="AP1570" s="101"/>
      <c r="AQ1570" s="101"/>
      <c r="AR1570" s="101"/>
      <c r="AS1570" s="101"/>
      <c r="AT1570" s="101"/>
    </row>
    <row r="1571" spans="4:92" ht="14.25" customHeight="1" x14ac:dyDescent="0.35">
      <c r="D1571" s="260" t="s">
        <v>452</v>
      </c>
      <c r="E1571" s="260"/>
      <c r="F1571" s="260"/>
      <c r="G1571" s="260"/>
      <c r="H1571" s="260"/>
      <c r="I1571" s="260"/>
      <c r="J1571" s="260"/>
      <c r="K1571" s="260"/>
      <c r="L1571" s="260"/>
      <c r="M1571" s="260"/>
      <c r="N1571" s="260"/>
      <c r="O1571" s="260"/>
      <c r="P1571" s="260"/>
      <c r="Q1571" s="260"/>
      <c r="R1571" s="260"/>
      <c r="S1571" s="260"/>
      <c r="T1571" s="260"/>
      <c r="U1571" s="260"/>
      <c r="V1571" s="260"/>
      <c r="W1571" s="260"/>
      <c r="X1571" s="260"/>
      <c r="Y1571" s="260"/>
      <c r="Z1571" s="260"/>
      <c r="AA1571" s="260"/>
      <c r="AB1571" s="260"/>
      <c r="AC1571" s="260"/>
      <c r="AD1571" s="260"/>
      <c r="AE1571" s="260"/>
      <c r="AF1571" s="260"/>
      <c r="AG1571" s="260"/>
      <c r="AH1571" s="260"/>
      <c r="AI1571" s="260"/>
      <c r="AJ1571" s="260"/>
      <c r="AK1571" s="260"/>
      <c r="AL1571" s="260"/>
      <c r="AM1571" s="260"/>
      <c r="AN1571" s="260"/>
      <c r="AO1571" s="260"/>
      <c r="AP1571" s="260"/>
      <c r="AQ1571" s="260"/>
      <c r="AR1571" s="260"/>
      <c r="AS1571" s="260"/>
      <c r="AT1571" s="260"/>
      <c r="AV1571" s="260" t="s">
        <v>470</v>
      </c>
      <c r="AW1571" s="260"/>
      <c r="AX1571" s="260"/>
      <c r="AY1571" s="260"/>
      <c r="AZ1571" s="260"/>
      <c r="BA1571" s="260"/>
      <c r="BB1571" s="260"/>
      <c r="BC1571" s="260"/>
      <c r="BD1571" s="260"/>
      <c r="BE1571" s="260"/>
      <c r="BF1571" s="260"/>
      <c r="BG1571" s="260"/>
      <c r="BH1571" s="260"/>
      <c r="BI1571" s="260"/>
      <c r="BJ1571" s="260"/>
      <c r="BK1571" s="260"/>
      <c r="BL1571" s="260"/>
      <c r="BM1571" s="260"/>
      <c r="BN1571" s="260"/>
      <c r="BO1571" s="260"/>
      <c r="BP1571" s="260"/>
      <c r="BQ1571" s="260"/>
      <c r="BR1571" s="260"/>
      <c r="BS1571" s="260"/>
      <c r="BT1571" s="260"/>
      <c r="BU1571" s="260"/>
      <c r="BV1571" s="260"/>
      <c r="BW1571" s="260"/>
      <c r="BX1571" s="260"/>
      <c r="BY1571" s="260"/>
      <c r="BZ1571" s="260"/>
      <c r="CA1571" s="260"/>
      <c r="CB1571" s="260"/>
      <c r="CC1571" s="260"/>
      <c r="CD1571" s="260"/>
      <c r="CE1571" s="260"/>
      <c r="CF1571" s="260"/>
      <c r="CG1571" s="260"/>
      <c r="CH1571" s="260"/>
      <c r="CI1571" s="260"/>
      <c r="CJ1571" s="260"/>
      <c r="CK1571" s="260"/>
      <c r="CL1571" s="260"/>
    </row>
    <row r="1572" spans="4:92" ht="14.25" customHeight="1" x14ac:dyDescent="0.35">
      <c r="D1572" s="260"/>
      <c r="E1572" s="260"/>
      <c r="F1572" s="260"/>
      <c r="G1572" s="260"/>
      <c r="H1572" s="260"/>
      <c r="I1572" s="260"/>
      <c r="J1572" s="260"/>
      <c r="K1572" s="260"/>
      <c r="L1572" s="260"/>
      <c r="M1572" s="260"/>
      <c r="N1572" s="260"/>
      <c r="O1572" s="260"/>
      <c r="P1572" s="260"/>
      <c r="Q1572" s="260"/>
      <c r="R1572" s="260"/>
      <c r="S1572" s="260"/>
      <c r="T1572" s="260"/>
      <c r="U1572" s="260"/>
      <c r="V1572" s="260"/>
      <c r="W1572" s="260"/>
      <c r="X1572" s="260"/>
      <c r="Y1572" s="260"/>
      <c r="Z1572" s="260"/>
      <c r="AA1572" s="260"/>
      <c r="AB1572" s="260"/>
      <c r="AC1572" s="260"/>
      <c r="AD1572" s="260"/>
      <c r="AE1572" s="260"/>
      <c r="AF1572" s="260"/>
      <c r="AG1572" s="260"/>
      <c r="AH1572" s="260"/>
      <c r="AI1572" s="260"/>
      <c r="AJ1572" s="260"/>
      <c r="AK1572" s="260"/>
      <c r="AL1572" s="260"/>
      <c r="AM1572" s="260"/>
      <c r="AN1572" s="260"/>
      <c r="AO1572" s="260"/>
      <c r="AP1572" s="260"/>
      <c r="AQ1572" s="260"/>
      <c r="AR1572" s="260"/>
      <c r="AS1572" s="260"/>
      <c r="AT1572" s="260"/>
      <c r="AV1572" s="260"/>
      <c r="AW1572" s="260"/>
      <c r="AX1572" s="260"/>
      <c r="AY1572" s="260"/>
      <c r="AZ1572" s="260"/>
      <c r="BA1572" s="260"/>
      <c r="BB1572" s="260"/>
      <c r="BC1572" s="260"/>
      <c r="BD1572" s="260"/>
      <c r="BE1572" s="260"/>
      <c r="BF1572" s="260"/>
      <c r="BG1572" s="260"/>
      <c r="BH1572" s="260"/>
      <c r="BI1572" s="260"/>
      <c r="BJ1572" s="260"/>
      <c r="BK1572" s="260"/>
      <c r="BL1572" s="260"/>
      <c r="BM1572" s="260"/>
      <c r="BN1572" s="260"/>
      <c r="BO1572" s="260"/>
      <c r="BP1572" s="260"/>
      <c r="BQ1572" s="260"/>
      <c r="BR1572" s="260"/>
      <c r="BS1572" s="260"/>
      <c r="BT1572" s="260"/>
      <c r="BU1572" s="260"/>
      <c r="BV1572" s="260"/>
      <c r="BW1572" s="260"/>
      <c r="BX1572" s="260"/>
      <c r="BY1572" s="260"/>
      <c r="BZ1572" s="260"/>
      <c r="CA1572" s="260"/>
      <c r="CB1572" s="260"/>
      <c r="CC1572" s="260"/>
      <c r="CD1572" s="260"/>
      <c r="CE1572" s="260"/>
      <c r="CF1572" s="260"/>
      <c r="CG1572" s="260"/>
      <c r="CH1572" s="260"/>
      <c r="CI1572" s="260"/>
      <c r="CJ1572" s="260"/>
      <c r="CK1572" s="260"/>
      <c r="CL1572" s="260"/>
    </row>
    <row r="1573" spans="4:92" ht="14.25" customHeight="1" x14ac:dyDescent="0.35">
      <c r="D1573" s="319" t="s">
        <v>445</v>
      </c>
      <c r="E1573" s="319"/>
      <c r="F1573" s="319"/>
      <c r="G1573" s="319"/>
      <c r="H1573" s="319"/>
      <c r="I1573" s="319"/>
      <c r="J1573" s="319"/>
      <c r="K1573" s="319"/>
      <c r="L1573" s="319"/>
      <c r="M1573" s="319"/>
      <c r="N1573" s="319"/>
      <c r="O1573" s="319"/>
      <c r="P1573" s="319"/>
      <c r="Q1573" s="319"/>
      <c r="R1573" s="319"/>
      <c r="S1573" s="319"/>
      <c r="T1573" s="319"/>
      <c r="U1573" s="319"/>
      <c r="V1573" s="319"/>
      <c r="W1573" s="319" t="s">
        <v>446</v>
      </c>
      <c r="X1573" s="319"/>
      <c r="Y1573" s="319"/>
      <c r="Z1573" s="319"/>
      <c r="AA1573" s="319"/>
      <c r="AB1573" s="319"/>
      <c r="AC1573" s="319"/>
      <c r="AD1573" s="319"/>
      <c r="AE1573" s="319"/>
      <c r="AF1573" s="319"/>
      <c r="AG1573" s="319"/>
      <c r="AH1573" s="319"/>
      <c r="AI1573" s="319"/>
      <c r="AJ1573" s="319"/>
      <c r="AK1573" s="319" t="s">
        <v>451</v>
      </c>
      <c r="AL1573" s="319"/>
      <c r="AM1573" s="319"/>
      <c r="AN1573" s="319"/>
      <c r="AO1573" s="319"/>
      <c r="AP1573" s="319"/>
      <c r="AQ1573" s="319"/>
      <c r="AR1573" s="319"/>
      <c r="AS1573" s="319"/>
      <c r="AT1573" s="319"/>
      <c r="AV1573" s="319" t="s">
        <v>445</v>
      </c>
      <c r="AW1573" s="319"/>
      <c r="AX1573" s="319"/>
      <c r="AY1573" s="319"/>
      <c r="AZ1573" s="319"/>
      <c r="BA1573" s="319"/>
      <c r="BB1573" s="319"/>
      <c r="BC1573" s="319"/>
      <c r="BD1573" s="319"/>
      <c r="BE1573" s="319"/>
      <c r="BF1573" s="319"/>
      <c r="BG1573" s="319"/>
      <c r="BH1573" s="319"/>
      <c r="BI1573" s="319"/>
      <c r="BJ1573" s="319"/>
      <c r="BK1573" s="319"/>
      <c r="BL1573" s="319"/>
      <c r="BM1573" s="319"/>
      <c r="BN1573" s="319"/>
      <c r="BO1573" s="319" t="s">
        <v>446</v>
      </c>
      <c r="BP1573" s="319"/>
      <c r="BQ1573" s="319"/>
      <c r="BR1573" s="319"/>
      <c r="BS1573" s="319"/>
      <c r="BT1573" s="319"/>
      <c r="BU1573" s="319"/>
      <c r="BV1573" s="319"/>
      <c r="BW1573" s="319"/>
      <c r="BX1573" s="319"/>
      <c r="BY1573" s="319"/>
      <c r="BZ1573" s="319"/>
      <c r="CA1573" s="319"/>
      <c r="CB1573" s="319"/>
      <c r="CC1573" s="319" t="s">
        <v>472</v>
      </c>
      <c r="CD1573" s="319"/>
      <c r="CE1573" s="319"/>
      <c r="CF1573" s="319"/>
      <c r="CG1573" s="319"/>
      <c r="CH1573" s="319"/>
      <c r="CI1573" s="319"/>
      <c r="CJ1573" s="319"/>
      <c r="CK1573" s="319"/>
      <c r="CL1573" s="319"/>
      <c r="CM1573" s="319"/>
      <c r="CN1573" s="319"/>
    </row>
    <row r="1574" spans="4:92" ht="14.25" customHeight="1" x14ac:dyDescent="0.35">
      <c r="D1574" s="319"/>
      <c r="E1574" s="319"/>
      <c r="F1574" s="319"/>
      <c r="G1574" s="319"/>
      <c r="H1574" s="319"/>
      <c r="I1574" s="319"/>
      <c r="J1574" s="319"/>
      <c r="K1574" s="319"/>
      <c r="L1574" s="319"/>
      <c r="M1574" s="319"/>
      <c r="N1574" s="319"/>
      <c r="O1574" s="319"/>
      <c r="P1574" s="319"/>
      <c r="Q1574" s="319"/>
      <c r="R1574" s="319"/>
      <c r="S1574" s="319"/>
      <c r="T1574" s="319"/>
      <c r="U1574" s="319"/>
      <c r="V1574" s="319"/>
      <c r="W1574" s="319" t="s">
        <v>186</v>
      </c>
      <c r="X1574" s="319"/>
      <c r="Y1574" s="319"/>
      <c r="Z1574" s="319"/>
      <c r="AA1574" s="319"/>
      <c r="AB1574" s="319"/>
      <c r="AC1574" s="319"/>
      <c r="AD1574" s="319" t="s">
        <v>127</v>
      </c>
      <c r="AE1574" s="319"/>
      <c r="AF1574" s="319"/>
      <c r="AG1574" s="319"/>
      <c r="AH1574" s="319"/>
      <c r="AI1574" s="319"/>
      <c r="AJ1574" s="319"/>
      <c r="AK1574" s="319" t="s">
        <v>186</v>
      </c>
      <c r="AL1574" s="319"/>
      <c r="AM1574" s="319"/>
      <c r="AN1574" s="319"/>
      <c r="AO1574" s="319"/>
      <c r="AP1574" s="319" t="s">
        <v>1417</v>
      </c>
      <c r="AQ1574" s="319"/>
      <c r="AR1574" s="319"/>
      <c r="AS1574" s="319"/>
      <c r="AT1574" s="319"/>
      <c r="AV1574" s="319"/>
      <c r="AW1574" s="319"/>
      <c r="AX1574" s="319"/>
      <c r="AY1574" s="319"/>
      <c r="AZ1574" s="319"/>
      <c r="BA1574" s="319"/>
      <c r="BB1574" s="319"/>
      <c r="BC1574" s="319"/>
      <c r="BD1574" s="319"/>
      <c r="BE1574" s="319"/>
      <c r="BF1574" s="319"/>
      <c r="BG1574" s="319"/>
      <c r="BH1574" s="319"/>
      <c r="BI1574" s="319"/>
      <c r="BJ1574" s="319"/>
      <c r="BK1574" s="319"/>
      <c r="BL1574" s="319"/>
      <c r="BM1574" s="319"/>
      <c r="BN1574" s="319"/>
      <c r="BO1574" s="319" t="s">
        <v>186</v>
      </c>
      <c r="BP1574" s="319"/>
      <c r="BQ1574" s="319"/>
      <c r="BR1574" s="319"/>
      <c r="BS1574" s="319"/>
      <c r="BT1574" s="319"/>
      <c r="BU1574" s="319"/>
      <c r="BV1574" s="319" t="s">
        <v>127</v>
      </c>
      <c r="BW1574" s="319"/>
      <c r="BX1574" s="319"/>
      <c r="BY1574" s="319"/>
      <c r="BZ1574" s="319"/>
      <c r="CA1574" s="319"/>
      <c r="CB1574" s="319"/>
      <c r="CC1574" s="319" t="s">
        <v>186</v>
      </c>
      <c r="CD1574" s="319"/>
      <c r="CE1574" s="319"/>
      <c r="CF1574" s="319"/>
      <c r="CG1574" s="319"/>
      <c r="CH1574" s="319"/>
      <c r="CI1574" s="319" t="s">
        <v>127</v>
      </c>
      <c r="CJ1574" s="319"/>
      <c r="CK1574" s="319"/>
      <c r="CL1574" s="319"/>
      <c r="CM1574" s="319"/>
      <c r="CN1574" s="319"/>
    </row>
    <row r="1575" spans="4:92" ht="14.25" customHeight="1" x14ac:dyDescent="0.35">
      <c r="D1575" s="494">
        <v>1</v>
      </c>
      <c r="E1575" s="494"/>
      <c r="F1575" s="494"/>
      <c r="G1575" s="494"/>
      <c r="H1575" s="494"/>
      <c r="I1575" s="494"/>
      <c r="J1575" s="494"/>
      <c r="K1575" s="494"/>
      <c r="L1575" s="494"/>
      <c r="M1575" s="494"/>
      <c r="N1575" s="494"/>
      <c r="O1575" s="494"/>
      <c r="P1575" s="494"/>
      <c r="Q1575" s="494"/>
      <c r="R1575" s="494"/>
      <c r="S1575" s="494"/>
      <c r="T1575" s="494"/>
      <c r="U1575" s="494"/>
      <c r="V1575" s="514"/>
      <c r="W1575" s="495">
        <v>19285</v>
      </c>
      <c r="X1575" s="495"/>
      <c r="Y1575" s="495"/>
      <c r="Z1575" s="495"/>
      <c r="AA1575" s="495"/>
      <c r="AB1575" s="495"/>
      <c r="AC1575" s="495"/>
      <c r="AD1575" s="495">
        <v>30</v>
      </c>
      <c r="AE1575" s="495"/>
      <c r="AF1575" s="495"/>
      <c r="AG1575" s="495"/>
      <c r="AH1575" s="495"/>
      <c r="AI1575" s="495"/>
      <c r="AJ1575" s="495"/>
      <c r="AK1575" s="501">
        <v>1</v>
      </c>
      <c r="AL1575" s="502"/>
      <c r="AM1575" s="502"/>
      <c r="AN1575" s="502"/>
      <c r="AO1575" s="503"/>
      <c r="AP1575" s="510">
        <v>0.88800000000000001</v>
      </c>
      <c r="AQ1575" s="502"/>
      <c r="AR1575" s="502"/>
      <c r="AS1575" s="502"/>
      <c r="AT1575" s="503"/>
      <c r="AV1575" s="494">
        <v>1</v>
      </c>
      <c r="AW1575" s="494"/>
      <c r="AX1575" s="494"/>
      <c r="AY1575" s="494"/>
      <c r="AZ1575" s="494"/>
      <c r="BA1575" s="494"/>
      <c r="BB1575" s="494"/>
      <c r="BC1575" s="494"/>
      <c r="BD1575" s="494"/>
      <c r="BE1575" s="494"/>
      <c r="BF1575" s="494"/>
      <c r="BG1575" s="494"/>
      <c r="BH1575" s="494"/>
      <c r="BI1575" s="494"/>
      <c r="BJ1575" s="494"/>
      <c r="BK1575" s="494"/>
      <c r="BL1575" s="494"/>
      <c r="BM1575" s="494"/>
      <c r="BN1575" s="494"/>
      <c r="BO1575" s="204">
        <v>19767</v>
      </c>
      <c r="BP1575" s="522"/>
      <c r="BQ1575" s="522"/>
      <c r="BR1575" s="522"/>
      <c r="BS1575" s="522"/>
      <c r="BT1575" s="522"/>
      <c r="BU1575" s="522"/>
      <c r="BV1575" s="522"/>
      <c r="BW1575" s="522"/>
      <c r="BX1575" s="522"/>
      <c r="BY1575" s="522"/>
      <c r="BZ1575" s="522"/>
      <c r="CA1575" s="522"/>
      <c r="CB1575" s="523"/>
      <c r="CC1575" s="197"/>
      <c r="CD1575" s="197"/>
      <c r="CE1575" s="197"/>
      <c r="CF1575" s="197"/>
      <c r="CG1575" s="197"/>
      <c r="CH1575" s="197"/>
      <c r="CI1575" s="334"/>
      <c r="CJ1575" s="334"/>
      <c r="CK1575" s="334"/>
      <c r="CL1575" s="334"/>
      <c r="CM1575" s="334"/>
      <c r="CN1575" s="334"/>
    </row>
    <row r="1576" spans="4:92" ht="14.25" customHeight="1" x14ac:dyDescent="0.35">
      <c r="D1576" s="494">
        <v>2</v>
      </c>
      <c r="E1576" s="494"/>
      <c r="F1576" s="494"/>
      <c r="G1576" s="494"/>
      <c r="H1576" s="494"/>
      <c r="I1576" s="494"/>
      <c r="J1576" s="494"/>
      <c r="K1576" s="494"/>
      <c r="L1576" s="494"/>
      <c r="M1576" s="494"/>
      <c r="N1576" s="494"/>
      <c r="O1576" s="494"/>
      <c r="P1576" s="494"/>
      <c r="Q1576" s="494"/>
      <c r="R1576" s="494"/>
      <c r="S1576" s="494"/>
      <c r="T1576" s="494"/>
      <c r="U1576" s="494"/>
      <c r="V1576" s="494"/>
      <c r="W1576" s="495">
        <v>21756</v>
      </c>
      <c r="X1576" s="495"/>
      <c r="Y1576" s="495"/>
      <c r="Z1576" s="495"/>
      <c r="AA1576" s="495"/>
      <c r="AB1576" s="495"/>
      <c r="AC1576" s="495"/>
      <c r="AD1576" s="495">
        <v>93</v>
      </c>
      <c r="AE1576" s="495"/>
      <c r="AF1576" s="495"/>
      <c r="AG1576" s="495"/>
      <c r="AH1576" s="495"/>
      <c r="AI1576" s="495"/>
      <c r="AJ1576" s="495"/>
      <c r="AK1576" s="504"/>
      <c r="AL1576" s="505"/>
      <c r="AM1576" s="505"/>
      <c r="AN1576" s="505"/>
      <c r="AO1576" s="506"/>
      <c r="AP1576" s="504"/>
      <c r="AQ1576" s="505"/>
      <c r="AR1576" s="505"/>
      <c r="AS1576" s="505"/>
      <c r="AT1576" s="506"/>
      <c r="AV1576" s="494">
        <v>2</v>
      </c>
      <c r="AW1576" s="494"/>
      <c r="AX1576" s="494"/>
      <c r="AY1576" s="494"/>
      <c r="AZ1576" s="494"/>
      <c r="BA1576" s="494"/>
      <c r="BB1576" s="494"/>
      <c r="BC1576" s="494"/>
      <c r="BD1576" s="494"/>
      <c r="BE1576" s="494"/>
      <c r="BF1576" s="494"/>
      <c r="BG1576" s="494"/>
      <c r="BH1576" s="494"/>
      <c r="BI1576" s="494"/>
      <c r="BJ1576" s="494"/>
      <c r="BK1576" s="494"/>
      <c r="BL1576" s="494"/>
      <c r="BM1576" s="494"/>
      <c r="BN1576" s="494"/>
      <c r="BO1576" s="204">
        <v>25661</v>
      </c>
      <c r="BP1576" s="522"/>
      <c r="BQ1576" s="522"/>
      <c r="BR1576" s="522"/>
      <c r="BS1576" s="522"/>
      <c r="BT1576" s="522"/>
      <c r="BU1576" s="522"/>
      <c r="BV1576" s="522"/>
      <c r="BW1576" s="522"/>
      <c r="BX1576" s="522"/>
      <c r="BY1576" s="522"/>
      <c r="BZ1576" s="522"/>
      <c r="CA1576" s="522"/>
      <c r="CB1576" s="523"/>
      <c r="CC1576" s="197"/>
      <c r="CD1576" s="197"/>
      <c r="CE1576" s="197"/>
      <c r="CF1576" s="197"/>
      <c r="CG1576" s="197"/>
      <c r="CH1576" s="197"/>
      <c r="CI1576" s="334"/>
      <c r="CJ1576" s="334"/>
      <c r="CK1576" s="334"/>
      <c r="CL1576" s="334"/>
      <c r="CM1576" s="334"/>
      <c r="CN1576" s="334"/>
    </row>
    <row r="1577" spans="4:92" ht="14.25" customHeight="1" x14ac:dyDescent="0.35">
      <c r="D1577" s="494">
        <v>3</v>
      </c>
      <c r="E1577" s="494"/>
      <c r="F1577" s="494"/>
      <c r="G1577" s="494"/>
      <c r="H1577" s="494"/>
      <c r="I1577" s="494"/>
      <c r="J1577" s="494"/>
      <c r="K1577" s="494"/>
      <c r="L1577" s="494"/>
      <c r="M1577" s="494"/>
      <c r="N1577" s="494"/>
      <c r="O1577" s="494"/>
      <c r="P1577" s="494"/>
      <c r="Q1577" s="494"/>
      <c r="R1577" s="494"/>
      <c r="S1577" s="494"/>
      <c r="T1577" s="494"/>
      <c r="U1577" s="494"/>
      <c r="V1577" s="494"/>
      <c r="W1577" s="495">
        <v>27562</v>
      </c>
      <c r="X1577" s="495"/>
      <c r="Y1577" s="495"/>
      <c r="Z1577" s="495"/>
      <c r="AA1577" s="495"/>
      <c r="AB1577" s="495"/>
      <c r="AC1577" s="495"/>
      <c r="AD1577" s="495">
        <v>362</v>
      </c>
      <c r="AE1577" s="495"/>
      <c r="AF1577" s="495"/>
      <c r="AG1577" s="495"/>
      <c r="AH1577" s="495"/>
      <c r="AI1577" s="495"/>
      <c r="AJ1577" s="495"/>
      <c r="AK1577" s="504"/>
      <c r="AL1577" s="505"/>
      <c r="AM1577" s="505"/>
      <c r="AN1577" s="505"/>
      <c r="AO1577" s="506"/>
      <c r="AP1577" s="504"/>
      <c r="AQ1577" s="505"/>
      <c r="AR1577" s="505"/>
      <c r="AS1577" s="505"/>
      <c r="AT1577" s="506"/>
      <c r="AV1577" s="494">
        <v>3</v>
      </c>
      <c r="AW1577" s="494"/>
      <c r="AX1577" s="494"/>
      <c r="AY1577" s="494"/>
      <c r="AZ1577" s="494"/>
      <c r="BA1577" s="494"/>
      <c r="BB1577" s="494"/>
      <c r="BC1577" s="494"/>
      <c r="BD1577" s="494"/>
      <c r="BE1577" s="494"/>
      <c r="BF1577" s="494"/>
      <c r="BG1577" s="494"/>
      <c r="BH1577" s="494"/>
      <c r="BI1577" s="494"/>
      <c r="BJ1577" s="494"/>
      <c r="BK1577" s="494"/>
      <c r="BL1577" s="494"/>
      <c r="BM1577" s="494"/>
      <c r="BN1577" s="494"/>
      <c r="BO1577" s="204">
        <v>24010</v>
      </c>
      <c r="BP1577" s="522"/>
      <c r="BQ1577" s="522"/>
      <c r="BR1577" s="522"/>
      <c r="BS1577" s="522"/>
      <c r="BT1577" s="522"/>
      <c r="BU1577" s="522"/>
      <c r="BV1577" s="522"/>
      <c r="BW1577" s="522"/>
      <c r="BX1577" s="522"/>
      <c r="BY1577" s="522"/>
      <c r="BZ1577" s="522"/>
      <c r="CA1577" s="522"/>
      <c r="CB1577" s="523"/>
      <c r="CC1577" s="197"/>
      <c r="CD1577" s="197"/>
      <c r="CE1577" s="197"/>
      <c r="CF1577" s="197"/>
      <c r="CG1577" s="197"/>
      <c r="CH1577" s="197"/>
      <c r="CI1577" s="334"/>
      <c r="CJ1577" s="334"/>
      <c r="CK1577" s="334"/>
      <c r="CL1577" s="334"/>
      <c r="CM1577" s="334"/>
      <c r="CN1577" s="334"/>
    </row>
    <row r="1578" spans="4:92" ht="14.25" customHeight="1" x14ac:dyDescent="0.35">
      <c r="D1578" s="494">
        <v>4</v>
      </c>
      <c r="E1578" s="494"/>
      <c r="F1578" s="494"/>
      <c r="G1578" s="494"/>
      <c r="H1578" s="494"/>
      <c r="I1578" s="494"/>
      <c r="J1578" s="494"/>
      <c r="K1578" s="494"/>
      <c r="L1578" s="494"/>
      <c r="M1578" s="494"/>
      <c r="N1578" s="494"/>
      <c r="O1578" s="494"/>
      <c r="P1578" s="494"/>
      <c r="Q1578" s="494"/>
      <c r="R1578" s="494"/>
      <c r="S1578" s="494"/>
      <c r="T1578" s="494"/>
      <c r="U1578" s="494"/>
      <c r="V1578" s="494"/>
      <c r="W1578" s="495">
        <v>10249</v>
      </c>
      <c r="X1578" s="495"/>
      <c r="Y1578" s="495"/>
      <c r="Z1578" s="495"/>
      <c r="AA1578" s="495"/>
      <c r="AB1578" s="495"/>
      <c r="AC1578" s="495"/>
      <c r="AD1578" s="495">
        <v>467</v>
      </c>
      <c r="AE1578" s="495"/>
      <c r="AF1578" s="495"/>
      <c r="AG1578" s="495"/>
      <c r="AH1578" s="495"/>
      <c r="AI1578" s="495"/>
      <c r="AJ1578" s="495"/>
      <c r="AK1578" s="504"/>
      <c r="AL1578" s="505"/>
      <c r="AM1578" s="505"/>
      <c r="AN1578" s="505"/>
      <c r="AO1578" s="506"/>
      <c r="AP1578" s="504"/>
      <c r="AQ1578" s="505"/>
      <c r="AR1578" s="505"/>
      <c r="AS1578" s="505"/>
      <c r="AT1578" s="506"/>
      <c r="AV1578" s="494">
        <v>4</v>
      </c>
      <c r="AW1578" s="494"/>
      <c r="AX1578" s="494"/>
      <c r="AY1578" s="494"/>
      <c r="AZ1578" s="494"/>
      <c r="BA1578" s="494"/>
      <c r="BB1578" s="494"/>
      <c r="BC1578" s="494"/>
      <c r="BD1578" s="494"/>
      <c r="BE1578" s="494"/>
      <c r="BF1578" s="494"/>
      <c r="BG1578" s="494"/>
      <c r="BH1578" s="494"/>
      <c r="BI1578" s="494"/>
      <c r="BJ1578" s="494"/>
      <c r="BK1578" s="494"/>
      <c r="BL1578" s="494"/>
      <c r="BM1578" s="494"/>
      <c r="BN1578" s="494"/>
      <c r="BO1578" s="204">
        <v>9511</v>
      </c>
      <c r="BP1578" s="522"/>
      <c r="BQ1578" s="522"/>
      <c r="BR1578" s="522"/>
      <c r="BS1578" s="522"/>
      <c r="BT1578" s="522"/>
      <c r="BU1578" s="522"/>
      <c r="BV1578" s="522"/>
      <c r="BW1578" s="522"/>
      <c r="BX1578" s="522"/>
      <c r="BY1578" s="522"/>
      <c r="BZ1578" s="522"/>
      <c r="CA1578" s="522"/>
      <c r="CB1578" s="523"/>
      <c r="CC1578" s="197"/>
      <c r="CD1578" s="197"/>
      <c r="CE1578" s="197"/>
      <c r="CF1578" s="197"/>
      <c r="CG1578" s="197"/>
      <c r="CH1578" s="197"/>
      <c r="CI1578" s="334"/>
      <c r="CJ1578" s="334"/>
      <c r="CK1578" s="334"/>
      <c r="CL1578" s="334"/>
      <c r="CM1578" s="334"/>
      <c r="CN1578" s="334"/>
    </row>
    <row r="1579" spans="4:92" ht="14.25" customHeight="1" x14ac:dyDescent="0.35">
      <c r="D1579" s="494">
        <v>5</v>
      </c>
      <c r="E1579" s="494"/>
      <c r="F1579" s="494"/>
      <c r="G1579" s="494"/>
      <c r="H1579" s="494"/>
      <c r="I1579" s="494"/>
      <c r="J1579" s="494"/>
      <c r="K1579" s="494"/>
      <c r="L1579" s="494"/>
      <c r="M1579" s="494"/>
      <c r="N1579" s="494"/>
      <c r="O1579" s="494"/>
      <c r="P1579" s="494"/>
      <c r="Q1579" s="494"/>
      <c r="R1579" s="494"/>
      <c r="S1579" s="494"/>
      <c r="T1579" s="494"/>
      <c r="U1579" s="494"/>
      <c r="V1579" s="494"/>
      <c r="W1579" s="495">
        <v>11273</v>
      </c>
      <c r="X1579" s="495"/>
      <c r="Y1579" s="495"/>
      <c r="Z1579" s="495"/>
      <c r="AA1579" s="495"/>
      <c r="AB1579" s="495"/>
      <c r="AC1579" s="495"/>
      <c r="AD1579" s="495">
        <v>364</v>
      </c>
      <c r="AE1579" s="495"/>
      <c r="AF1579" s="495"/>
      <c r="AG1579" s="495"/>
      <c r="AH1579" s="495"/>
      <c r="AI1579" s="495"/>
      <c r="AJ1579" s="495"/>
      <c r="AK1579" s="504"/>
      <c r="AL1579" s="505"/>
      <c r="AM1579" s="505"/>
      <c r="AN1579" s="505"/>
      <c r="AO1579" s="506"/>
      <c r="AP1579" s="504"/>
      <c r="AQ1579" s="505"/>
      <c r="AR1579" s="505"/>
      <c r="AS1579" s="505"/>
      <c r="AT1579" s="506"/>
      <c r="AV1579" s="494">
        <v>5</v>
      </c>
      <c r="AW1579" s="494"/>
      <c r="AX1579" s="494"/>
      <c r="AY1579" s="494"/>
      <c r="AZ1579" s="494"/>
      <c r="BA1579" s="494"/>
      <c r="BB1579" s="494"/>
      <c r="BC1579" s="494"/>
      <c r="BD1579" s="494"/>
      <c r="BE1579" s="494"/>
      <c r="BF1579" s="494"/>
      <c r="BG1579" s="494"/>
      <c r="BH1579" s="494"/>
      <c r="BI1579" s="494"/>
      <c r="BJ1579" s="494"/>
      <c r="BK1579" s="494"/>
      <c r="BL1579" s="494"/>
      <c r="BM1579" s="494"/>
      <c r="BN1579" s="494"/>
      <c r="BO1579" s="204">
        <v>7745</v>
      </c>
      <c r="BP1579" s="522"/>
      <c r="BQ1579" s="522"/>
      <c r="BR1579" s="522"/>
      <c r="BS1579" s="522"/>
      <c r="BT1579" s="522"/>
      <c r="BU1579" s="522"/>
      <c r="BV1579" s="522"/>
      <c r="BW1579" s="522"/>
      <c r="BX1579" s="522"/>
      <c r="BY1579" s="522"/>
      <c r="BZ1579" s="522"/>
      <c r="CA1579" s="522"/>
      <c r="CB1579" s="523"/>
      <c r="CC1579" s="197"/>
      <c r="CD1579" s="197"/>
      <c r="CE1579" s="197"/>
      <c r="CF1579" s="197"/>
      <c r="CG1579" s="197"/>
      <c r="CH1579" s="197"/>
      <c r="CI1579" s="334"/>
      <c r="CJ1579" s="334"/>
      <c r="CK1579" s="334"/>
      <c r="CL1579" s="334"/>
      <c r="CM1579" s="334"/>
      <c r="CN1579" s="334"/>
    </row>
    <row r="1580" spans="4:92" ht="14.25" customHeight="1" x14ac:dyDescent="0.35">
      <c r="D1580" s="479">
        <v>6</v>
      </c>
      <c r="E1580" s="479"/>
      <c r="F1580" s="479"/>
      <c r="G1580" s="479"/>
      <c r="H1580" s="479"/>
      <c r="I1580" s="479"/>
      <c r="J1580" s="479"/>
      <c r="K1580" s="479"/>
      <c r="L1580" s="479"/>
      <c r="M1580" s="479"/>
      <c r="N1580" s="479"/>
      <c r="O1580" s="479"/>
      <c r="P1580" s="479"/>
      <c r="Q1580" s="479"/>
      <c r="R1580" s="479"/>
      <c r="S1580" s="479"/>
      <c r="T1580" s="479"/>
      <c r="U1580" s="479"/>
      <c r="V1580" s="479"/>
      <c r="W1580" s="495">
        <v>1334</v>
      </c>
      <c r="X1580" s="495"/>
      <c r="Y1580" s="495"/>
      <c r="Z1580" s="495"/>
      <c r="AA1580" s="495"/>
      <c r="AB1580" s="495"/>
      <c r="AC1580" s="495"/>
      <c r="AD1580" s="495">
        <v>65</v>
      </c>
      <c r="AE1580" s="495"/>
      <c r="AF1580" s="495"/>
      <c r="AG1580" s="495"/>
      <c r="AH1580" s="495"/>
      <c r="AI1580" s="495"/>
      <c r="AJ1580" s="495"/>
      <c r="AK1580" s="507"/>
      <c r="AL1580" s="508"/>
      <c r="AM1580" s="508"/>
      <c r="AN1580" s="508"/>
      <c r="AO1580" s="509"/>
      <c r="AP1580" s="507"/>
      <c r="AQ1580" s="508"/>
      <c r="AR1580" s="508"/>
      <c r="AS1580" s="508"/>
      <c r="AT1580" s="509"/>
      <c r="AV1580" s="479">
        <v>6</v>
      </c>
      <c r="AW1580" s="479"/>
      <c r="AX1580" s="479"/>
      <c r="AY1580" s="479"/>
      <c r="AZ1580" s="479"/>
      <c r="BA1580" s="479"/>
      <c r="BB1580" s="479"/>
      <c r="BC1580" s="479"/>
      <c r="BD1580" s="479"/>
      <c r="BE1580" s="479"/>
      <c r="BF1580" s="479"/>
      <c r="BG1580" s="479"/>
      <c r="BH1580" s="479"/>
      <c r="BI1580" s="479"/>
      <c r="BJ1580" s="479"/>
      <c r="BK1580" s="479"/>
      <c r="BL1580" s="479"/>
      <c r="BM1580" s="479"/>
      <c r="BN1580" s="479"/>
      <c r="BO1580" s="204">
        <v>1401</v>
      </c>
      <c r="BP1580" s="522"/>
      <c r="BQ1580" s="522"/>
      <c r="BR1580" s="522"/>
      <c r="BS1580" s="522"/>
      <c r="BT1580" s="522"/>
      <c r="BU1580" s="522"/>
      <c r="BV1580" s="522"/>
      <c r="BW1580" s="522"/>
      <c r="BX1580" s="522"/>
      <c r="BY1580" s="522"/>
      <c r="BZ1580" s="522"/>
      <c r="CA1580" s="522"/>
      <c r="CB1580" s="523"/>
      <c r="CC1580" s="332"/>
      <c r="CD1580" s="332"/>
      <c r="CE1580" s="332"/>
      <c r="CF1580" s="332"/>
      <c r="CG1580" s="332"/>
      <c r="CH1580" s="332"/>
      <c r="CI1580" s="199"/>
      <c r="CJ1580" s="199"/>
      <c r="CK1580" s="199"/>
      <c r="CL1580" s="199"/>
      <c r="CM1580" s="199"/>
      <c r="CN1580" s="199"/>
    </row>
    <row r="1581" spans="4:92" ht="14.25" customHeight="1" x14ac:dyDescent="0.35">
      <c r="D1581" s="524" t="s">
        <v>468</v>
      </c>
      <c r="E1581" s="524"/>
      <c r="F1581" s="524"/>
      <c r="G1581" s="524"/>
      <c r="H1581" s="524"/>
      <c r="I1581" s="524"/>
      <c r="J1581" s="524"/>
      <c r="K1581" s="524"/>
      <c r="L1581" s="524"/>
      <c r="M1581" s="524"/>
      <c r="N1581" s="524"/>
      <c r="O1581" s="524"/>
      <c r="P1581" s="524"/>
      <c r="Q1581" s="524"/>
      <c r="R1581" s="524"/>
      <c r="S1581" s="524"/>
      <c r="T1581" s="524"/>
      <c r="U1581" s="524"/>
      <c r="V1581" s="524"/>
      <c r="W1581" s="524"/>
      <c r="X1581" s="524"/>
      <c r="Y1581" s="524"/>
      <c r="Z1581" s="524"/>
      <c r="AA1581" s="524"/>
      <c r="AB1581" s="524"/>
      <c r="AC1581" s="524"/>
      <c r="AD1581" s="524"/>
      <c r="AE1581" s="524"/>
      <c r="AF1581" s="524"/>
      <c r="AG1581" s="524"/>
      <c r="AH1581" s="524"/>
      <c r="AI1581" s="524"/>
      <c r="AJ1581" s="524"/>
      <c r="AK1581" s="524"/>
      <c r="AL1581" s="524"/>
      <c r="AM1581" s="524"/>
      <c r="AN1581" s="524"/>
      <c r="AO1581" s="524"/>
      <c r="AP1581" s="524"/>
      <c r="AQ1581" s="524"/>
      <c r="AR1581" s="524"/>
      <c r="AS1581" s="524"/>
      <c r="AT1581" s="524"/>
      <c r="AV1581" s="524" t="s">
        <v>471</v>
      </c>
      <c r="AW1581" s="524"/>
      <c r="AX1581" s="524"/>
      <c r="AY1581" s="524"/>
      <c r="AZ1581" s="524"/>
      <c r="BA1581" s="524"/>
      <c r="BB1581" s="524"/>
      <c r="BC1581" s="524"/>
      <c r="BD1581" s="524"/>
      <c r="BE1581" s="524"/>
      <c r="BF1581" s="524"/>
      <c r="BG1581" s="524"/>
      <c r="BH1581" s="524"/>
      <c r="BI1581" s="524"/>
      <c r="BJ1581" s="524"/>
      <c r="BK1581" s="524"/>
      <c r="BL1581" s="524"/>
      <c r="BM1581" s="524"/>
      <c r="BN1581" s="524"/>
      <c r="BO1581" s="524"/>
      <c r="BP1581" s="524"/>
      <c r="BQ1581" s="524"/>
      <c r="BR1581" s="524"/>
      <c r="BS1581" s="524"/>
      <c r="BT1581" s="524"/>
      <c r="BU1581" s="524"/>
      <c r="BV1581" s="524"/>
      <c r="BW1581" s="524"/>
      <c r="BX1581" s="524"/>
      <c r="BY1581" s="524"/>
      <c r="BZ1581" s="524"/>
      <c r="CA1581" s="524"/>
      <c r="CB1581" s="524"/>
      <c r="CC1581" s="524"/>
      <c r="CD1581" s="524"/>
      <c r="CE1581" s="524"/>
      <c r="CF1581" s="524"/>
      <c r="CG1581" s="524"/>
      <c r="CH1581" s="524"/>
      <c r="CI1581" s="524"/>
      <c r="CJ1581" s="524"/>
      <c r="CK1581" s="524"/>
      <c r="CL1581" s="524"/>
    </row>
    <row r="1582" spans="4:92" ht="14.25" customHeight="1" x14ac:dyDescent="0.35">
      <c r="D1582" s="525" t="s">
        <v>1418</v>
      </c>
      <c r="E1582" s="525"/>
      <c r="F1582" s="525"/>
      <c r="G1582" s="525"/>
      <c r="H1582" s="525"/>
      <c r="I1582" s="525"/>
      <c r="J1582" s="525"/>
      <c r="K1582" s="525"/>
      <c r="L1582" s="525"/>
      <c r="M1582" s="525"/>
      <c r="N1582" s="525"/>
      <c r="O1582" s="525"/>
      <c r="P1582" s="525"/>
      <c r="Q1582" s="525"/>
      <c r="R1582" s="525"/>
      <c r="S1582" s="525"/>
      <c r="T1582" s="525"/>
      <c r="U1582" s="525"/>
      <c r="V1582" s="525"/>
      <c r="W1582" s="525"/>
      <c r="X1582" s="525"/>
      <c r="Y1582" s="525"/>
      <c r="Z1582" s="525"/>
      <c r="AA1582" s="525"/>
      <c r="AB1582" s="525"/>
      <c r="AC1582" s="525"/>
      <c r="AD1582" s="525"/>
      <c r="AE1582" s="525"/>
      <c r="AF1582" s="525"/>
      <c r="AG1582" s="525"/>
      <c r="AH1582" s="525"/>
      <c r="AI1582" s="525"/>
      <c r="AJ1582" s="525"/>
      <c r="AK1582" s="525"/>
      <c r="AL1582" s="525"/>
      <c r="AM1582" s="525"/>
      <c r="AN1582" s="525"/>
      <c r="AO1582" s="525"/>
      <c r="AP1582" s="525"/>
      <c r="AQ1582" s="525"/>
      <c r="AR1582" s="525"/>
      <c r="AS1582" s="525"/>
      <c r="AT1582" s="525"/>
      <c r="AV1582" s="121"/>
      <c r="AW1582" s="121"/>
      <c r="AX1582" s="121"/>
      <c r="AY1582" s="121"/>
      <c r="AZ1582" s="121"/>
      <c r="BA1582" s="121"/>
      <c r="BB1582" s="121"/>
      <c r="BC1582" s="121"/>
      <c r="BD1582" s="121"/>
      <c r="BE1582" s="121"/>
      <c r="BF1582" s="121"/>
      <c r="BG1582" s="121"/>
      <c r="BH1582" s="121"/>
      <c r="BI1582" s="121"/>
      <c r="BJ1582" s="121"/>
      <c r="BK1582" s="121"/>
      <c r="BL1582" s="121"/>
      <c r="BM1582" s="121"/>
      <c r="BN1582" s="121"/>
      <c r="BO1582" s="121"/>
      <c r="BP1582" s="121"/>
      <c r="BQ1582" s="121"/>
      <c r="BR1582" s="121"/>
      <c r="BS1582" s="121"/>
      <c r="BT1582" s="121"/>
      <c r="BU1582" s="121"/>
      <c r="BV1582" s="121"/>
      <c r="BW1582" s="121"/>
      <c r="BX1582" s="121"/>
      <c r="BY1582" s="121"/>
      <c r="BZ1582" s="121"/>
      <c r="CA1582" s="121"/>
      <c r="CB1582" s="121"/>
      <c r="CC1582" s="121"/>
      <c r="CD1582" s="121"/>
      <c r="CE1582" s="121"/>
      <c r="CF1582" s="121"/>
      <c r="CG1582" s="121"/>
      <c r="CH1582" s="121"/>
      <c r="CI1582" s="121"/>
      <c r="CJ1582" s="121"/>
      <c r="CK1582" s="121"/>
      <c r="CL1582" s="121"/>
    </row>
    <row r="1583" spans="4:92" ht="14.25" customHeight="1" x14ac:dyDescent="0.35">
      <c r="D1583" s="525"/>
      <c r="E1583" s="525"/>
      <c r="F1583" s="525"/>
      <c r="G1583" s="525"/>
      <c r="H1583" s="525"/>
      <c r="I1583" s="525"/>
      <c r="J1583" s="525"/>
      <c r="K1583" s="525"/>
      <c r="L1583" s="525"/>
      <c r="M1583" s="525"/>
      <c r="N1583" s="525"/>
      <c r="O1583" s="525"/>
      <c r="P1583" s="525"/>
      <c r="Q1583" s="525"/>
      <c r="R1583" s="525"/>
      <c r="S1583" s="525"/>
      <c r="T1583" s="525"/>
      <c r="U1583" s="525"/>
      <c r="V1583" s="525"/>
      <c r="W1583" s="525"/>
      <c r="X1583" s="525"/>
      <c r="Y1583" s="525"/>
      <c r="Z1583" s="525"/>
      <c r="AA1583" s="525"/>
      <c r="AB1583" s="525"/>
      <c r="AC1583" s="525"/>
      <c r="AD1583" s="525"/>
      <c r="AE1583" s="525"/>
      <c r="AF1583" s="525"/>
      <c r="AG1583" s="525"/>
      <c r="AH1583" s="525"/>
      <c r="AI1583" s="525"/>
      <c r="AJ1583" s="525"/>
      <c r="AK1583" s="525"/>
      <c r="AL1583" s="525"/>
      <c r="AM1583" s="525"/>
      <c r="AN1583" s="525"/>
      <c r="AO1583" s="525"/>
      <c r="AP1583" s="525"/>
      <c r="AQ1583" s="525"/>
      <c r="AR1583" s="525"/>
      <c r="AS1583" s="525"/>
      <c r="AT1583" s="525"/>
      <c r="AV1583" s="121"/>
      <c r="AW1583" s="121"/>
      <c r="AX1583" s="121"/>
      <c r="AY1583" s="121"/>
      <c r="AZ1583" s="121"/>
      <c r="BA1583" s="121"/>
      <c r="BB1583" s="121"/>
      <c r="BC1583" s="121"/>
      <c r="BD1583" s="121"/>
      <c r="BE1583" s="121"/>
      <c r="BF1583" s="121"/>
      <c r="BG1583" s="121"/>
      <c r="BH1583" s="121"/>
      <c r="BI1583" s="121"/>
      <c r="BJ1583" s="121"/>
      <c r="BK1583" s="121"/>
      <c r="BL1583" s="121"/>
      <c r="BM1583" s="121"/>
      <c r="BN1583" s="121"/>
      <c r="BO1583" s="121"/>
      <c r="BP1583" s="121"/>
      <c r="BQ1583" s="121"/>
      <c r="BR1583" s="121"/>
      <c r="BS1583" s="121"/>
      <c r="BT1583" s="121"/>
      <c r="BU1583" s="121"/>
      <c r="BV1583" s="121"/>
      <c r="BW1583" s="121"/>
      <c r="BX1583" s="121"/>
      <c r="BY1583" s="121"/>
      <c r="BZ1583" s="121"/>
      <c r="CA1583" s="121"/>
      <c r="CB1583" s="121"/>
      <c r="CC1583" s="121"/>
      <c r="CD1583" s="121"/>
      <c r="CE1583" s="121"/>
      <c r="CF1583" s="121"/>
      <c r="CG1583" s="121"/>
      <c r="CH1583" s="121"/>
      <c r="CI1583" s="121"/>
      <c r="CJ1583" s="121"/>
      <c r="CK1583" s="121"/>
      <c r="CL1583" s="121"/>
    </row>
    <row r="1584" spans="4:92" ht="14.25" customHeight="1" x14ac:dyDescent="0.35">
      <c r="D1584" s="525"/>
      <c r="E1584" s="525"/>
      <c r="F1584" s="525"/>
      <c r="G1584" s="525"/>
      <c r="H1584" s="525"/>
      <c r="I1584" s="525"/>
      <c r="J1584" s="525"/>
      <c r="K1584" s="525"/>
      <c r="L1584" s="525"/>
      <c r="M1584" s="525"/>
      <c r="N1584" s="525"/>
      <c r="O1584" s="525"/>
      <c r="P1584" s="525"/>
      <c r="Q1584" s="525"/>
      <c r="R1584" s="525"/>
      <c r="S1584" s="525"/>
      <c r="T1584" s="525"/>
      <c r="U1584" s="525"/>
      <c r="V1584" s="525"/>
      <c r="W1584" s="525"/>
      <c r="X1584" s="525"/>
      <c r="Y1584" s="525"/>
      <c r="Z1584" s="525"/>
      <c r="AA1584" s="525"/>
      <c r="AB1584" s="525"/>
      <c r="AC1584" s="525"/>
      <c r="AD1584" s="525"/>
      <c r="AE1584" s="525"/>
      <c r="AF1584" s="525"/>
      <c r="AG1584" s="525"/>
      <c r="AH1584" s="525"/>
      <c r="AI1584" s="525"/>
      <c r="AJ1584" s="525"/>
      <c r="AK1584" s="525"/>
      <c r="AL1584" s="525"/>
      <c r="AM1584" s="525"/>
      <c r="AN1584" s="525"/>
      <c r="AO1584" s="525"/>
      <c r="AP1584" s="525"/>
      <c r="AQ1584" s="525"/>
      <c r="AR1584" s="525"/>
      <c r="AS1584" s="525"/>
      <c r="AT1584" s="525"/>
      <c r="AV1584" s="121"/>
      <c r="AW1584" s="121"/>
      <c r="AX1584" s="121"/>
      <c r="AY1584" s="121"/>
      <c r="AZ1584" s="121"/>
      <c r="BA1584" s="121"/>
      <c r="BB1584" s="121"/>
      <c r="BC1584" s="121"/>
      <c r="BD1584" s="121"/>
      <c r="BE1584" s="121"/>
      <c r="BF1584" s="121"/>
      <c r="BG1584" s="121"/>
      <c r="BH1584" s="121"/>
      <c r="BI1584" s="121"/>
      <c r="BJ1584" s="121"/>
      <c r="BK1584" s="121"/>
      <c r="BL1584" s="121"/>
      <c r="BM1584" s="121"/>
      <c r="BN1584" s="121"/>
      <c r="BO1584" s="121"/>
      <c r="BP1584" s="121"/>
      <c r="BQ1584" s="121"/>
      <c r="BR1584" s="121"/>
      <c r="BS1584" s="121"/>
      <c r="BT1584" s="121"/>
      <c r="BU1584" s="121"/>
      <c r="BV1584" s="121"/>
      <c r="BW1584" s="121"/>
      <c r="BX1584" s="121"/>
      <c r="BY1584" s="121"/>
      <c r="BZ1584" s="121"/>
      <c r="CA1584" s="121"/>
      <c r="CB1584" s="121"/>
      <c r="CC1584" s="121"/>
      <c r="CD1584" s="121"/>
      <c r="CE1584" s="121"/>
      <c r="CF1584" s="121"/>
      <c r="CG1584" s="121"/>
      <c r="CH1584" s="121"/>
      <c r="CI1584" s="121"/>
      <c r="CJ1584" s="121"/>
      <c r="CK1584" s="121"/>
      <c r="CL1584" s="121"/>
    </row>
    <row r="1585" spans="4:92" ht="14.25" customHeight="1" x14ac:dyDescent="0.35">
      <c r="D1585" s="525"/>
      <c r="E1585" s="525"/>
      <c r="F1585" s="525"/>
      <c r="G1585" s="525"/>
      <c r="H1585" s="525"/>
      <c r="I1585" s="525"/>
      <c r="J1585" s="525"/>
      <c r="K1585" s="525"/>
      <c r="L1585" s="525"/>
      <c r="M1585" s="525"/>
      <c r="N1585" s="525"/>
      <c r="O1585" s="525"/>
      <c r="P1585" s="525"/>
      <c r="Q1585" s="525"/>
      <c r="R1585" s="525"/>
      <c r="S1585" s="525"/>
      <c r="T1585" s="525"/>
      <c r="U1585" s="525"/>
      <c r="V1585" s="525"/>
      <c r="W1585" s="525"/>
      <c r="X1585" s="525"/>
      <c r="Y1585" s="525"/>
      <c r="Z1585" s="525"/>
      <c r="AA1585" s="525"/>
      <c r="AB1585" s="525"/>
      <c r="AC1585" s="525"/>
      <c r="AD1585" s="525"/>
      <c r="AE1585" s="525"/>
      <c r="AF1585" s="525"/>
      <c r="AG1585" s="525"/>
      <c r="AH1585" s="525"/>
      <c r="AI1585" s="525"/>
      <c r="AJ1585" s="525"/>
      <c r="AK1585" s="525"/>
      <c r="AL1585" s="525"/>
      <c r="AM1585" s="525"/>
      <c r="AN1585" s="525"/>
      <c r="AO1585" s="525"/>
      <c r="AP1585" s="525"/>
      <c r="AQ1585" s="525"/>
      <c r="AR1585" s="525"/>
      <c r="AS1585" s="525"/>
      <c r="AT1585" s="525"/>
      <c r="AV1585" s="121"/>
      <c r="AW1585" s="121"/>
      <c r="AX1585" s="121"/>
      <c r="AY1585" s="121"/>
      <c r="AZ1585" s="121"/>
      <c r="BA1585" s="121"/>
      <c r="BB1585" s="121"/>
      <c r="BC1585" s="121"/>
      <c r="BD1585" s="121"/>
      <c r="BE1585" s="121"/>
      <c r="BF1585" s="121"/>
      <c r="BG1585" s="121"/>
      <c r="BH1585" s="121"/>
      <c r="BI1585" s="121"/>
      <c r="BJ1585" s="121"/>
      <c r="BK1585" s="121"/>
      <c r="BL1585" s="121"/>
      <c r="BM1585" s="121"/>
      <c r="BN1585" s="121"/>
      <c r="BO1585" s="121"/>
      <c r="BP1585" s="121"/>
      <c r="BQ1585" s="121"/>
      <c r="BR1585" s="121"/>
      <c r="BS1585" s="121"/>
      <c r="BT1585" s="121"/>
      <c r="BU1585" s="121"/>
      <c r="BV1585" s="121"/>
      <c r="BW1585" s="121"/>
      <c r="BX1585" s="121"/>
      <c r="BY1585" s="121"/>
      <c r="BZ1585" s="121"/>
      <c r="CA1585" s="121"/>
      <c r="CB1585" s="121"/>
      <c r="CC1585" s="121"/>
      <c r="CD1585" s="121"/>
      <c r="CE1585" s="121"/>
      <c r="CF1585" s="121"/>
      <c r="CG1585" s="121"/>
      <c r="CH1585" s="121"/>
      <c r="CI1585" s="121"/>
      <c r="CJ1585" s="121"/>
      <c r="CK1585" s="121"/>
      <c r="CL1585" s="121"/>
    </row>
    <row r="1586" spans="4:92" ht="14.25" customHeight="1" x14ac:dyDescent="0.35">
      <c r="D1586" s="525"/>
      <c r="E1586" s="525"/>
      <c r="F1586" s="525"/>
      <c r="G1586" s="525"/>
      <c r="H1586" s="525"/>
      <c r="I1586" s="525"/>
      <c r="J1586" s="525"/>
      <c r="K1586" s="525"/>
      <c r="L1586" s="525"/>
      <c r="M1586" s="525"/>
      <c r="N1586" s="525"/>
      <c r="O1586" s="525"/>
      <c r="P1586" s="525"/>
      <c r="Q1586" s="525"/>
      <c r="R1586" s="525"/>
      <c r="S1586" s="525"/>
      <c r="T1586" s="525"/>
      <c r="U1586" s="525"/>
      <c r="V1586" s="525"/>
      <c r="W1586" s="525"/>
      <c r="X1586" s="525"/>
      <c r="Y1586" s="525"/>
      <c r="Z1586" s="525"/>
      <c r="AA1586" s="525"/>
      <c r="AB1586" s="525"/>
      <c r="AC1586" s="525"/>
      <c r="AD1586" s="525"/>
      <c r="AE1586" s="525"/>
      <c r="AF1586" s="525"/>
      <c r="AG1586" s="525"/>
      <c r="AH1586" s="525"/>
      <c r="AI1586" s="525"/>
      <c r="AJ1586" s="525"/>
      <c r="AK1586" s="525"/>
      <c r="AL1586" s="525"/>
      <c r="AM1586" s="525"/>
      <c r="AN1586" s="525"/>
      <c r="AO1586" s="525"/>
      <c r="AP1586" s="525"/>
      <c r="AQ1586" s="525"/>
      <c r="AR1586" s="525"/>
      <c r="AS1586" s="525"/>
      <c r="AT1586" s="525"/>
      <c r="AV1586" s="121"/>
      <c r="AW1586" s="121"/>
      <c r="AX1586" s="121"/>
      <c r="AY1586" s="121"/>
      <c r="AZ1586" s="121"/>
      <c r="BA1586" s="121"/>
      <c r="BB1586" s="121"/>
      <c r="BC1586" s="121"/>
      <c r="BD1586" s="121"/>
      <c r="BE1586" s="121"/>
      <c r="BF1586" s="121"/>
      <c r="BG1586" s="121"/>
      <c r="BH1586" s="121"/>
      <c r="BI1586" s="121"/>
      <c r="BJ1586" s="121"/>
      <c r="BK1586" s="121"/>
      <c r="BL1586" s="121"/>
      <c r="BM1586" s="121"/>
      <c r="BN1586" s="121"/>
      <c r="BO1586" s="121"/>
      <c r="BP1586" s="121"/>
      <c r="BQ1586" s="121"/>
      <c r="BR1586" s="121"/>
      <c r="BS1586" s="121"/>
      <c r="BT1586" s="121"/>
      <c r="BU1586" s="121"/>
      <c r="BV1586" s="121"/>
      <c r="BW1586" s="121"/>
      <c r="BX1586" s="121"/>
      <c r="BY1586" s="121"/>
      <c r="BZ1586" s="121"/>
      <c r="CA1586" s="121"/>
      <c r="CB1586" s="121"/>
      <c r="CC1586" s="121"/>
      <c r="CD1586" s="121"/>
      <c r="CE1586" s="121"/>
      <c r="CF1586" s="121"/>
      <c r="CG1586" s="121"/>
      <c r="CH1586" s="121"/>
      <c r="CI1586" s="121"/>
      <c r="CJ1586" s="121"/>
      <c r="CK1586" s="121"/>
      <c r="CL1586" s="121"/>
    </row>
    <row r="1587" spans="4:92" ht="14.25" customHeight="1" x14ac:dyDescent="0.35">
      <c r="D1587" s="525"/>
      <c r="E1587" s="525"/>
      <c r="F1587" s="525"/>
      <c r="G1587" s="525"/>
      <c r="H1587" s="525"/>
      <c r="I1587" s="525"/>
      <c r="J1587" s="525"/>
      <c r="K1587" s="525"/>
      <c r="L1587" s="525"/>
      <c r="M1587" s="525"/>
      <c r="N1587" s="525"/>
      <c r="O1587" s="525"/>
      <c r="P1587" s="525"/>
      <c r="Q1587" s="525"/>
      <c r="R1587" s="525"/>
      <c r="S1587" s="525"/>
      <c r="T1587" s="525"/>
      <c r="U1587" s="525"/>
      <c r="V1587" s="525"/>
      <c r="W1587" s="525"/>
      <c r="X1587" s="525"/>
      <c r="Y1587" s="525"/>
      <c r="Z1587" s="525"/>
      <c r="AA1587" s="525"/>
      <c r="AB1587" s="525"/>
      <c r="AC1587" s="525"/>
      <c r="AD1587" s="525"/>
      <c r="AE1587" s="525"/>
      <c r="AF1587" s="525"/>
      <c r="AG1587" s="525"/>
      <c r="AH1587" s="525"/>
      <c r="AI1587" s="525"/>
      <c r="AJ1587" s="525"/>
      <c r="AK1587" s="525"/>
      <c r="AL1587" s="525"/>
      <c r="AM1587" s="525"/>
      <c r="AN1587" s="525"/>
      <c r="AO1587" s="525"/>
      <c r="AP1587" s="525"/>
      <c r="AQ1587" s="525"/>
      <c r="AR1587" s="525"/>
      <c r="AS1587" s="525"/>
      <c r="AT1587" s="525"/>
      <c r="AV1587" s="492" t="s">
        <v>473</v>
      </c>
      <c r="AW1587" s="492"/>
      <c r="AX1587" s="492"/>
      <c r="AY1587" s="492"/>
      <c r="AZ1587" s="492"/>
      <c r="BA1587" s="492"/>
      <c r="BB1587" s="492"/>
      <c r="BC1587" s="492"/>
      <c r="BD1587" s="492"/>
      <c r="BE1587" s="492"/>
      <c r="BF1587" s="492"/>
      <c r="BG1587" s="492"/>
      <c r="BH1587" s="492"/>
      <c r="BI1587" s="492"/>
      <c r="BJ1587" s="492"/>
      <c r="BK1587" s="492"/>
      <c r="BL1587" s="492"/>
      <c r="BM1587" s="492"/>
      <c r="BN1587" s="492"/>
      <c r="BO1587" s="492"/>
      <c r="BP1587" s="492"/>
      <c r="BQ1587" s="492"/>
      <c r="BR1587" s="492"/>
      <c r="BS1587" s="492"/>
      <c r="BT1587" s="492"/>
      <c r="BU1587" s="492"/>
      <c r="BV1587" s="492"/>
      <c r="BW1587" s="492"/>
      <c r="BX1587" s="492"/>
      <c r="BY1587" s="492"/>
      <c r="BZ1587" s="492"/>
      <c r="CA1587" s="492"/>
      <c r="CB1587" s="492"/>
      <c r="CC1587" s="492"/>
      <c r="CD1587" s="492"/>
      <c r="CE1587" s="492"/>
      <c r="CF1587" s="492"/>
      <c r="CG1587" s="492"/>
      <c r="CH1587" s="492"/>
      <c r="CI1587" s="492"/>
      <c r="CJ1587" s="492"/>
      <c r="CK1587" s="492"/>
      <c r="CL1587" s="492"/>
      <c r="CM1587" s="492"/>
      <c r="CN1587" s="492"/>
    </row>
    <row r="1588" spans="4:92" ht="14.25" customHeight="1" x14ac:dyDescent="0.35">
      <c r="D1588" s="525"/>
      <c r="E1588" s="525"/>
      <c r="F1588" s="525"/>
      <c r="G1588" s="525"/>
      <c r="H1588" s="525"/>
      <c r="I1588" s="525"/>
      <c r="J1588" s="525"/>
      <c r="K1588" s="525"/>
      <c r="L1588" s="525"/>
      <c r="M1588" s="525"/>
      <c r="N1588" s="525"/>
      <c r="O1588" s="525"/>
      <c r="P1588" s="525"/>
      <c r="Q1588" s="525"/>
      <c r="R1588" s="525"/>
      <c r="S1588" s="525"/>
      <c r="T1588" s="525"/>
      <c r="U1588" s="525"/>
      <c r="V1588" s="525"/>
      <c r="W1588" s="525"/>
      <c r="X1588" s="525"/>
      <c r="Y1588" s="525"/>
      <c r="Z1588" s="525"/>
      <c r="AA1588" s="525"/>
      <c r="AB1588" s="525"/>
      <c r="AC1588" s="525"/>
      <c r="AD1588" s="525"/>
      <c r="AE1588" s="525"/>
      <c r="AF1588" s="525"/>
      <c r="AG1588" s="525"/>
      <c r="AH1588" s="525"/>
      <c r="AI1588" s="525"/>
      <c r="AJ1588" s="525"/>
      <c r="AK1588" s="525"/>
      <c r="AL1588" s="525"/>
      <c r="AM1588" s="525"/>
      <c r="AN1588" s="525"/>
      <c r="AO1588" s="525"/>
      <c r="AP1588" s="525"/>
      <c r="AQ1588" s="525"/>
      <c r="AR1588" s="525"/>
      <c r="AS1588" s="525"/>
      <c r="AT1588" s="525"/>
      <c r="AV1588" s="492"/>
      <c r="AW1588" s="492"/>
      <c r="AX1588" s="492"/>
      <c r="AY1588" s="492"/>
      <c r="AZ1588" s="492"/>
      <c r="BA1588" s="492"/>
      <c r="BB1588" s="492"/>
      <c r="BC1588" s="492"/>
      <c r="BD1588" s="492"/>
      <c r="BE1588" s="492"/>
      <c r="BF1588" s="492"/>
      <c r="BG1588" s="492"/>
      <c r="BH1588" s="492"/>
      <c r="BI1588" s="492"/>
      <c r="BJ1588" s="492"/>
      <c r="BK1588" s="492"/>
      <c r="BL1588" s="492"/>
      <c r="BM1588" s="492"/>
      <c r="BN1588" s="492"/>
      <c r="BO1588" s="492"/>
      <c r="BP1588" s="492"/>
      <c r="BQ1588" s="492"/>
      <c r="BR1588" s="492"/>
      <c r="BS1588" s="492"/>
      <c r="BT1588" s="492"/>
      <c r="BU1588" s="492"/>
      <c r="BV1588" s="492"/>
      <c r="BW1588" s="492"/>
      <c r="BX1588" s="492"/>
      <c r="BY1588" s="492"/>
      <c r="BZ1588" s="492"/>
      <c r="CA1588" s="492"/>
      <c r="CB1588" s="492"/>
      <c r="CC1588" s="492"/>
      <c r="CD1588" s="492"/>
      <c r="CE1588" s="492"/>
      <c r="CF1588" s="492"/>
      <c r="CG1588" s="492"/>
      <c r="CH1588" s="492"/>
      <c r="CI1588" s="492"/>
      <c r="CJ1588" s="492"/>
      <c r="CK1588" s="492"/>
      <c r="CL1588" s="492"/>
      <c r="CM1588" s="492"/>
      <c r="CN1588" s="492"/>
    </row>
    <row r="1589" spans="4:92" ht="14.25" customHeight="1" x14ac:dyDescent="0.35">
      <c r="D1589" s="260" t="s">
        <v>455</v>
      </c>
      <c r="E1589" s="260"/>
      <c r="F1589" s="260"/>
      <c r="G1589" s="260"/>
      <c r="H1589" s="260"/>
      <c r="I1589" s="260"/>
      <c r="J1589" s="260"/>
      <c r="K1589" s="260"/>
      <c r="L1589" s="260"/>
      <c r="M1589" s="260"/>
      <c r="N1589" s="260"/>
      <c r="O1589" s="260"/>
      <c r="P1589" s="260"/>
      <c r="Q1589" s="260"/>
      <c r="R1589" s="260"/>
      <c r="S1589" s="260"/>
      <c r="T1589" s="260"/>
      <c r="U1589" s="260"/>
      <c r="V1589" s="260"/>
      <c r="W1589" s="260"/>
      <c r="X1589" s="260"/>
      <c r="Y1589" s="260"/>
      <c r="Z1589" s="260"/>
      <c r="AA1589" s="260"/>
      <c r="AB1589" s="260"/>
      <c r="AC1589" s="260"/>
      <c r="AD1589" s="260"/>
      <c r="AE1589" s="260"/>
      <c r="AF1589" s="260"/>
      <c r="AG1589" s="260"/>
      <c r="AH1589" s="260"/>
      <c r="AI1589" s="260"/>
      <c r="AJ1589" s="260"/>
      <c r="AK1589" s="260"/>
      <c r="AL1589" s="260"/>
      <c r="AM1589" s="260"/>
      <c r="AN1589" s="260"/>
      <c r="AO1589" s="260"/>
      <c r="AP1589" s="260"/>
      <c r="AQ1589" s="260"/>
      <c r="AR1589" s="260"/>
      <c r="AS1589" s="260"/>
      <c r="AT1589" s="260"/>
      <c r="AV1589" s="260" t="s">
        <v>474</v>
      </c>
      <c r="AW1589" s="260"/>
      <c r="AX1589" s="260"/>
      <c r="AY1589" s="260"/>
      <c r="AZ1589" s="260"/>
      <c r="BA1589" s="260"/>
      <c r="BB1589" s="260"/>
      <c r="BC1589" s="260"/>
      <c r="BD1589" s="260"/>
      <c r="BE1589" s="260"/>
      <c r="BF1589" s="260"/>
      <c r="BG1589" s="260"/>
      <c r="BH1589" s="260"/>
      <c r="BI1589" s="260"/>
      <c r="BJ1589" s="260"/>
      <c r="BK1589" s="260"/>
      <c r="BL1589" s="260"/>
      <c r="BM1589" s="260"/>
      <c r="BN1589" s="260"/>
      <c r="BO1589" s="260"/>
      <c r="BP1589" s="260"/>
      <c r="BQ1589" s="260"/>
      <c r="BR1589" s="260"/>
      <c r="BS1589" s="260"/>
      <c r="BT1589" s="260"/>
      <c r="BU1589" s="260"/>
      <c r="BV1589" s="260"/>
      <c r="BW1589" s="260"/>
      <c r="BX1589" s="260"/>
      <c r="BY1589" s="260"/>
      <c r="BZ1589" s="260"/>
      <c r="CA1589" s="260"/>
      <c r="CB1589" s="260"/>
      <c r="CC1589" s="260"/>
      <c r="CD1589" s="260"/>
      <c r="CE1589" s="260"/>
      <c r="CF1589" s="260"/>
      <c r="CG1589" s="260"/>
      <c r="CH1589" s="260"/>
      <c r="CI1589" s="260"/>
      <c r="CJ1589" s="260"/>
      <c r="CK1589" s="260"/>
      <c r="CL1589" s="260"/>
      <c r="CM1589" s="260"/>
      <c r="CN1589" s="260"/>
    </row>
    <row r="1590" spans="4:92" ht="14.25" customHeight="1" x14ac:dyDescent="0.35">
      <c r="D1590" s="260"/>
      <c r="E1590" s="260"/>
      <c r="F1590" s="260"/>
      <c r="G1590" s="260"/>
      <c r="H1590" s="260"/>
      <c r="I1590" s="260"/>
      <c r="J1590" s="260"/>
      <c r="K1590" s="260"/>
      <c r="L1590" s="260"/>
      <c r="M1590" s="260"/>
      <c r="N1590" s="260"/>
      <c r="O1590" s="260"/>
      <c r="P1590" s="260"/>
      <c r="Q1590" s="260"/>
      <c r="R1590" s="260"/>
      <c r="S1590" s="260"/>
      <c r="T1590" s="260"/>
      <c r="U1590" s="260"/>
      <c r="V1590" s="260"/>
      <c r="W1590" s="260"/>
      <c r="X1590" s="260"/>
      <c r="Y1590" s="260"/>
      <c r="Z1590" s="260"/>
      <c r="AA1590" s="260"/>
      <c r="AB1590" s="260"/>
      <c r="AC1590" s="260"/>
      <c r="AD1590" s="260"/>
      <c r="AE1590" s="260"/>
      <c r="AF1590" s="260"/>
      <c r="AG1590" s="260"/>
      <c r="AH1590" s="260"/>
      <c r="AI1590" s="260"/>
      <c r="AJ1590" s="260"/>
      <c r="AK1590" s="260"/>
      <c r="AL1590" s="260"/>
      <c r="AM1590" s="260"/>
      <c r="AN1590" s="260"/>
      <c r="AO1590" s="260"/>
      <c r="AP1590" s="260"/>
      <c r="AQ1590" s="260"/>
      <c r="AR1590" s="260"/>
      <c r="AS1590" s="260"/>
      <c r="AT1590" s="260"/>
      <c r="AV1590" s="250"/>
      <c r="AW1590" s="250"/>
      <c r="AX1590" s="250"/>
      <c r="AY1590" s="250"/>
      <c r="AZ1590" s="250"/>
      <c r="BA1590" s="250"/>
      <c r="BB1590" s="250"/>
      <c r="BC1590" s="250"/>
      <c r="BD1590" s="250"/>
      <c r="BE1590" s="250"/>
      <c r="BF1590" s="250"/>
      <c r="BG1590" s="250"/>
      <c r="BH1590" s="250"/>
      <c r="BI1590" s="250"/>
      <c r="BJ1590" s="250"/>
      <c r="BK1590" s="250"/>
      <c r="BL1590" s="250"/>
      <c r="BM1590" s="250"/>
      <c r="BN1590" s="250"/>
      <c r="BO1590" s="250"/>
      <c r="BP1590" s="250"/>
      <c r="BQ1590" s="250"/>
      <c r="BR1590" s="250"/>
      <c r="BS1590" s="250"/>
      <c r="BT1590" s="250"/>
      <c r="BU1590" s="250"/>
      <c r="BV1590" s="250"/>
      <c r="BW1590" s="250"/>
      <c r="BX1590" s="250"/>
      <c r="BY1590" s="250"/>
      <c r="BZ1590" s="250"/>
      <c r="CA1590" s="250"/>
      <c r="CB1590" s="250"/>
      <c r="CC1590" s="250"/>
      <c r="CD1590" s="250"/>
      <c r="CE1590" s="250"/>
      <c r="CF1590" s="250"/>
      <c r="CG1590" s="250"/>
      <c r="CH1590" s="250"/>
      <c r="CI1590" s="250"/>
      <c r="CJ1590" s="250"/>
      <c r="CK1590" s="250"/>
      <c r="CL1590" s="250"/>
      <c r="CM1590" s="250"/>
      <c r="CN1590" s="250"/>
    </row>
    <row r="1591" spans="4:92" ht="14.25" customHeight="1" x14ac:dyDescent="0.35">
      <c r="D1591" s="319" t="s">
        <v>453</v>
      </c>
      <c r="E1591" s="319"/>
      <c r="F1591" s="319"/>
      <c r="G1591" s="319"/>
      <c r="H1591" s="319"/>
      <c r="I1591" s="319"/>
      <c r="J1591" s="319"/>
      <c r="K1591" s="319"/>
      <c r="L1591" s="319"/>
      <c r="M1591" s="319"/>
      <c r="N1591" s="319"/>
      <c r="O1591" s="319"/>
      <c r="P1591" s="319"/>
      <c r="Q1591" s="319"/>
      <c r="R1591" s="319"/>
      <c r="S1591" s="319"/>
      <c r="T1591" s="319"/>
      <c r="U1591" s="319"/>
      <c r="V1591" s="319"/>
      <c r="W1591" s="319"/>
      <c r="X1591" s="319"/>
      <c r="Y1591" s="319"/>
      <c r="Z1591" s="319"/>
      <c r="AA1591" s="319" t="s">
        <v>454</v>
      </c>
      <c r="AB1591" s="319"/>
      <c r="AC1591" s="319"/>
      <c r="AD1591" s="319"/>
      <c r="AE1591" s="319"/>
      <c r="AF1591" s="319"/>
      <c r="AG1591" s="319"/>
      <c r="AH1591" s="319"/>
      <c r="AI1591" s="319"/>
      <c r="AJ1591" s="319"/>
      <c r="AK1591" s="319"/>
      <c r="AL1591" s="319"/>
      <c r="AM1591" s="319"/>
      <c r="AN1591" s="319"/>
      <c r="AO1591" s="319"/>
      <c r="AP1591" s="319"/>
      <c r="AQ1591" s="319"/>
      <c r="AR1591" s="319"/>
      <c r="AS1591" s="319"/>
      <c r="AT1591" s="319"/>
      <c r="AV1591" s="319" t="s">
        <v>475</v>
      </c>
      <c r="AW1591" s="319"/>
      <c r="AX1591" s="319"/>
      <c r="AY1591" s="319"/>
      <c r="AZ1591" s="319"/>
      <c r="BA1591" s="319"/>
      <c r="BB1591" s="319"/>
      <c r="BC1591" s="319"/>
      <c r="BD1591" s="319"/>
      <c r="BE1591" s="319"/>
      <c r="BF1591" s="319"/>
      <c r="BG1591" s="319"/>
      <c r="BH1591" s="319"/>
      <c r="BI1591" s="319"/>
      <c r="BJ1591" s="319"/>
      <c r="BK1591" s="319"/>
      <c r="BL1591" s="319"/>
      <c r="BM1591" s="319"/>
      <c r="BN1591" s="319"/>
      <c r="BO1591" s="319" t="s">
        <v>476</v>
      </c>
      <c r="BP1591" s="319"/>
      <c r="BQ1591" s="319"/>
      <c r="BR1591" s="319"/>
      <c r="BS1591" s="319"/>
      <c r="BT1591" s="319"/>
      <c r="BU1591" s="319"/>
      <c r="BV1591" s="319"/>
      <c r="BW1591" s="319" t="s">
        <v>477</v>
      </c>
      <c r="BX1591" s="319"/>
      <c r="BY1591" s="319"/>
      <c r="BZ1591" s="319"/>
      <c r="CA1591" s="319"/>
      <c r="CB1591" s="319"/>
      <c r="CC1591" s="319"/>
      <c r="CD1591" s="319"/>
      <c r="CE1591" s="319" t="s">
        <v>124</v>
      </c>
      <c r="CF1591" s="319"/>
      <c r="CG1591" s="319"/>
      <c r="CH1591" s="319"/>
      <c r="CI1591" s="319"/>
      <c r="CJ1591" s="319"/>
      <c r="CK1591" s="319"/>
      <c r="CL1591" s="319"/>
      <c r="CM1591" s="319"/>
      <c r="CN1591" s="319"/>
    </row>
    <row r="1592" spans="4:92" ht="14.25" customHeight="1" x14ac:dyDescent="0.35">
      <c r="D1592" s="319"/>
      <c r="E1592" s="319"/>
      <c r="F1592" s="319"/>
      <c r="G1592" s="319"/>
      <c r="H1592" s="319"/>
      <c r="I1592" s="319"/>
      <c r="J1592" s="319"/>
      <c r="K1592" s="319"/>
      <c r="L1592" s="319"/>
      <c r="M1592" s="319"/>
      <c r="N1592" s="319"/>
      <c r="O1592" s="319"/>
      <c r="P1592" s="319"/>
      <c r="Q1592" s="319"/>
      <c r="R1592" s="319"/>
      <c r="S1592" s="319"/>
      <c r="T1592" s="319"/>
      <c r="U1592" s="319"/>
      <c r="V1592" s="319"/>
      <c r="W1592" s="319"/>
      <c r="X1592" s="319"/>
      <c r="Y1592" s="319"/>
      <c r="Z1592" s="319"/>
      <c r="AA1592" s="319"/>
      <c r="AB1592" s="319"/>
      <c r="AC1592" s="319"/>
      <c r="AD1592" s="319"/>
      <c r="AE1592" s="319"/>
      <c r="AF1592" s="319"/>
      <c r="AG1592" s="319"/>
      <c r="AH1592" s="319"/>
      <c r="AI1592" s="319"/>
      <c r="AJ1592" s="319"/>
      <c r="AK1592" s="319"/>
      <c r="AL1592" s="319"/>
      <c r="AM1592" s="319"/>
      <c r="AN1592" s="319"/>
      <c r="AO1592" s="319"/>
      <c r="AP1592" s="319"/>
      <c r="AQ1592" s="319"/>
      <c r="AR1592" s="319"/>
      <c r="AS1592" s="319"/>
      <c r="AT1592" s="319"/>
      <c r="AV1592" s="319"/>
      <c r="AW1592" s="319"/>
      <c r="AX1592" s="319"/>
      <c r="AY1592" s="319"/>
      <c r="AZ1592" s="319"/>
      <c r="BA1592" s="319"/>
      <c r="BB1592" s="319"/>
      <c r="BC1592" s="319"/>
      <c r="BD1592" s="319"/>
      <c r="BE1592" s="319"/>
      <c r="BF1592" s="319"/>
      <c r="BG1592" s="319"/>
      <c r="BH1592" s="319"/>
      <c r="BI1592" s="319"/>
      <c r="BJ1592" s="319"/>
      <c r="BK1592" s="319"/>
      <c r="BL1592" s="319"/>
      <c r="BM1592" s="319"/>
      <c r="BN1592" s="319"/>
      <c r="BO1592" s="319"/>
      <c r="BP1592" s="319"/>
      <c r="BQ1592" s="319"/>
      <c r="BR1592" s="319"/>
      <c r="BS1592" s="319"/>
      <c r="BT1592" s="319"/>
      <c r="BU1592" s="319"/>
      <c r="BV1592" s="319"/>
      <c r="BW1592" s="319"/>
      <c r="BX1592" s="319"/>
      <c r="BY1592" s="319"/>
      <c r="BZ1592" s="319"/>
      <c r="CA1592" s="319"/>
      <c r="CB1592" s="319"/>
      <c r="CC1592" s="319"/>
      <c r="CD1592" s="319"/>
      <c r="CE1592" s="319"/>
      <c r="CF1592" s="319"/>
      <c r="CG1592" s="319"/>
      <c r="CH1592" s="319"/>
      <c r="CI1592" s="319"/>
      <c r="CJ1592" s="319"/>
      <c r="CK1592" s="319"/>
      <c r="CL1592" s="319"/>
      <c r="CM1592" s="319"/>
      <c r="CN1592" s="319"/>
    </row>
    <row r="1593" spans="4:92" ht="14.25" customHeight="1" x14ac:dyDescent="0.35">
      <c r="D1593" s="532" t="s">
        <v>1252</v>
      </c>
      <c r="E1593" s="502"/>
      <c r="F1593" s="502"/>
      <c r="G1593" s="502"/>
      <c r="H1593" s="502"/>
      <c r="I1593" s="502"/>
      <c r="J1593" s="502"/>
      <c r="K1593" s="502"/>
      <c r="L1593" s="502"/>
      <c r="M1593" s="502"/>
      <c r="N1593" s="502"/>
      <c r="O1593" s="502"/>
      <c r="P1593" s="502"/>
      <c r="Q1593" s="502"/>
      <c r="R1593" s="502"/>
      <c r="S1593" s="502"/>
      <c r="T1593" s="502"/>
      <c r="U1593" s="502"/>
      <c r="V1593" s="502"/>
      <c r="W1593" s="502"/>
      <c r="X1593" s="502"/>
      <c r="Y1593" s="502"/>
      <c r="Z1593" s="503"/>
      <c r="AA1593" s="410" t="s">
        <v>1419</v>
      </c>
      <c r="AB1593" s="411"/>
      <c r="AC1593" s="411"/>
      <c r="AD1593" s="411"/>
      <c r="AE1593" s="411"/>
      <c r="AF1593" s="411"/>
      <c r="AG1593" s="411"/>
      <c r="AH1593" s="411"/>
      <c r="AI1593" s="411"/>
      <c r="AJ1593" s="411"/>
      <c r="AK1593" s="411"/>
      <c r="AL1593" s="411"/>
      <c r="AM1593" s="411"/>
      <c r="AN1593" s="411"/>
      <c r="AO1593" s="411"/>
      <c r="AP1593" s="411"/>
      <c r="AQ1593" s="411"/>
      <c r="AR1593" s="411"/>
      <c r="AS1593" s="411"/>
      <c r="AT1593" s="412"/>
      <c r="AV1593" s="197" t="s">
        <v>1427</v>
      </c>
      <c r="AW1593" s="197"/>
      <c r="AX1593" s="197"/>
      <c r="AY1593" s="197"/>
      <c r="AZ1593" s="197"/>
      <c r="BA1593" s="197"/>
      <c r="BB1593" s="197"/>
      <c r="BC1593" s="197"/>
      <c r="BD1593" s="197"/>
      <c r="BE1593" s="197"/>
      <c r="BF1593" s="197"/>
      <c r="BG1593" s="197"/>
      <c r="BH1593" s="197"/>
      <c r="BI1593" s="197"/>
      <c r="BJ1593" s="197"/>
      <c r="BK1593" s="197"/>
      <c r="BL1593" s="197"/>
      <c r="BM1593" s="197"/>
      <c r="BN1593" s="197"/>
      <c r="BO1593" s="197">
        <v>100</v>
      </c>
      <c r="BP1593" s="197"/>
      <c r="BQ1593" s="197"/>
      <c r="BR1593" s="197"/>
      <c r="BS1593" s="197"/>
      <c r="BT1593" s="197"/>
      <c r="BU1593" s="197"/>
      <c r="BV1593" s="197"/>
      <c r="BW1593" s="197"/>
      <c r="BX1593" s="197"/>
      <c r="BY1593" s="197"/>
      <c r="BZ1593" s="197"/>
      <c r="CA1593" s="197"/>
      <c r="CB1593" s="197"/>
      <c r="CC1593" s="197"/>
      <c r="CD1593" s="197"/>
      <c r="CE1593" s="197">
        <f>SUM(BO1593:CD1593)</f>
        <v>100</v>
      </c>
      <c r="CF1593" s="197"/>
      <c r="CG1593" s="197"/>
      <c r="CH1593" s="197"/>
      <c r="CI1593" s="197"/>
      <c r="CJ1593" s="197"/>
      <c r="CK1593" s="197"/>
      <c r="CL1593" s="197"/>
      <c r="CM1593" s="197"/>
      <c r="CN1593" s="197"/>
    </row>
    <row r="1594" spans="4:92" ht="14.25" customHeight="1" x14ac:dyDescent="0.35">
      <c r="D1594" s="507"/>
      <c r="E1594" s="508"/>
      <c r="F1594" s="508"/>
      <c r="G1594" s="508"/>
      <c r="H1594" s="508"/>
      <c r="I1594" s="508"/>
      <c r="J1594" s="508"/>
      <c r="K1594" s="508"/>
      <c r="L1594" s="508"/>
      <c r="M1594" s="508"/>
      <c r="N1594" s="508"/>
      <c r="O1594" s="508"/>
      <c r="P1594" s="508"/>
      <c r="Q1594" s="508"/>
      <c r="R1594" s="508"/>
      <c r="S1594" s="508"/>
      <c r="T1594" s="508"/>
      <c r="U1594" s="508"/>
      <c r="V1594" s="508"/>
      <c r="W1594" s="508"/>
      <c r="X1594" s="508"/>
      <c r="Y1594" s="508"/>
      <c r="Z1594" s="509"/>
      <c r="AA1594" s="416"/>
      <c r="AB1594" s="417"/>
      <c r="AC1594" s="417"/>
      <c r="AD1594" s="417"/>
      <c r="AE1594" s="417"/>
      <c r="AF1594" s="417"/>
      <c r="AG1594" s="417"/>
      <c r="AH1594" s="417"/>
      <c r="AI1594" s="417"/>
      <c r="AJ1594" s="417"/>
      <c r="AK1594" s="417"/>
      <c r="AL1594" s="417"/>
      <c r="AM1594" s="417"/>
      <c r="AN1594" s="417"/>
      <c r="AO1594" s="417"/>
      <c r="AP1594" s="417"/>
      <c r="AQ1594" s="417"/>
      <c r="AR1594" s="417"/>
      <c r="AS1594" s="417"/>
      <c r="AT1594" s="418"/>
      <c r="AV1594" s="197" t="s">
        <v>1426</v>
      </c>
      <c r="AW1594" s="197"/>
      <c r="AX1594" s="197"/>
      <c r="AY1594" s="197"/>
      <c r="AZ1594" s="197"/>
      <c r="BA1594" s="197"/>
      <c r="BB1594" s="197"/>
      <c r="BC1594" s="197"/>
      <c r="BD1594" s="197"/>
      <c r="BE1594" s="197"/>
      <c r="BF1594" s="197"/>
      <c r="BG1594" s="197"/>
      <c r="BH1594" s="197"/>
      <c r="BI1594" s="197"/>
      <c r="BJ1594" s="197"/>
      <c r="BK1594" s="197"/>
      <c r="BL1594" s="197"/>
      <c r="BM1594" s="197"/>
      <c r="BN1594" s="197"/>
      <c r="BO1594" s="197">
        <v>143</v>
      </c>
      <c r="BP1594" s="197"/>
      <c r="BQ1594" s="197"/>
      <c r="BR1594" s="197"/>
      <c r="BS1594" s="197"/>
      <c r="BT1594" s="197"/>
      <c r="BU1594" s="197"/>
      <c r="BV1594" s="197"/>
      <c r="BW1594" s="197"/>
      <c r="BX1594" s="197"/>
      <c r="BY1594" s="197"/>
      <c r="BZ1594" s="197"/>
      <c r="CA1594" s="197"/>
      <c r="CB1594" s="197"/>
      <c r="CC1594" s="197"/>
      <c r="CD1594" s="197"/>
      <c r="CE1594" s="197">
        <f t="shared" ref="CE1594:CE1602" si="41">SUM(BO1594:CD1594)</f>
        <v>143</v>
      </c>
      <c r="CF1594" s="197"/>
      <c r="CG1594" s="197"/>
      <c r="CH1594" s="197"/>
      <c r="CI1594" s="197"/>
      <c r="CJ1594" s="197"/>
      <c r="CK1594" s="197"/>
      <c r="CL1594" s="197"/>
      <c r="CM1594" s="197"/>
      <c r="CN1594" s="197"/>
    </row>
    <row r="1595" spans="4:92" ht="14.25" customHeight="1" x14ac:dyDescent="0.35">
      <c r="D1595" s="197"/>
      <c r="E1595" s="197"/>
      <c r="F1595" s="197"/>
      <c r="G1595" s="197"/>
      <c r="H1595" s="197"/>
      <c r="I1595" s="197"/>
      <c r="J1595" s="197"/>
      <c r="K1595" s="197"/>
      <c r="L1595" s="197"/>
      <c r="M1595" s="197"/>
      <c r="N1595" s="197"/>
      <c r="O1595" s="197"/>
      <c r="P1595" s="197"/>
      <c r="Q1595" s="197"/>
      <c r="R1595" s="197"/>
      <c r="S1595" s="197"/>
      <c r="T1595" s="197"/>
      <c r="U1595" s="197"/>
      <c r="V1595" s="197"/>
      <c r="W1595" s="197"/>
      <c r="X1595" s="197"/>
      <c r="Y1595" s="197"/>
      <c r="Z1595" s="197"/>
      <c r="AA1595" s="197"/>
      <c r="AB1595" s="197"/>
      <c r="AC1595" s="197"/>
      <c r="AD1595" s="197"/>
      <c r="AE1595" s="197"/>
      <c r="AF1595" s="197"/>
      <c r="AG1595" s="197"/>
      <c r="AH1595" s="197"/>
      <c r="AI1595" s="197"/>
      <c r="AJ1595" s="197"/>
      <c r="AK1595" s="197"/>
      <c r="AL1595" s="197"/>
      <c r="AM1595" s="197"/>
      <c r="AN1595" s="197"/>
      <c r="AO1595" s="197"/>
      <c r="AP1595" s="197"/>
      <c r="AQ1595" s="197"/>
      <c r="AR1595" s="197"/>
      <c r="AS1595" s="197"/>
      <c r="AT1595" s="197"/>
      <c r="AV1595" s="197" t="s">
        <v>1428</v>
      </c>
      <c r="AW1595" s="197"/>
      <c r="AX1595" s="197"/>
      <c r="AY1595" s="197"/>
      <c r="AZ1595" s="197"/>
      <c r="BA1595" s="197"/>
      <c r="BB1595" s="197"/>
      <c r="BC1595" s="197"/>
      <c r="BD1595" s="197"/>
      <c r="BE1595" s="197"/>
      <c r="BF1595" s="197"/>
      <c r="BG1595" s="197"/>
      <c r="BH1595" s="197"/>
      <c r="BI1595" s="197"/>
      <c r="BJ1595" s="197"/>
      <c r="BK1595" s="197"/>
      <c r="BL1595" s="197"/>
      <c r="BM1595" s="197"/>
      <c r="BN1595" s="197"/>
      <c r="BO1595" s="197">
        <v>152</v>
      </c>
      <c r="BP1595" s="197"/>
      <c r="BQ1595" s="197"/>
      <c r="BR1595" s="197"/>
      <c r="BS1595" s="197"/>
      <c r="BT1595" s="197"/>
      <c r="BU1595" s="197"/>
      <c r="BV1595" s="197"/>
      <c r="BW1595" s="197"/>
      <c r="BX1595" s="197"/>
      <c r="BY1595" s="197"/>
      <c r="BZ1595" s="197"/>
      <c r="CA1595" s="197"/>
      <c r="CB1595" s="197"/>
      <c r="CC1595" s="197"/>
      <c r="CD1595" s="197"/>
      <c r="CE1595" s="197">
        <f t="shared" si="41"/>
        <v>152</v>
      </c>
      <c r="CF1595" s="197"/>
      <c r="CG1595" s="197"/>
      <c r="CH1595" s="197"/>
      <c r="CI1595" s="197"/>
      <c r="CJ1595" s="197"/>
      <c r="CK1595" s="197"/>
      <c r="CL1595" s="197"/>
      <c r="CM1595" s="197"/>
      <c r="CN1595" s="197"/>
    </row>
    <row r="1596" spans="4:92" ht="14.25" customHeight="1" x14ac:dyDescent="0.35">
      <c r="D1596" s="197"/>
      <c r="E1596" s="197"/>
      <c r="F1596" s="197"/>
      <c r="G1596" s="197"/>
      <c r="H1596" s="197"/>
      <c r="I1596" s="197"/>
      <c r="J1596" s="197"/>
      <c r="K1596" s="197"/>
      <c r="L1596" s="197"/>
      <c r="M1596" s="197"/>
      <c r="N1596" s="197"/>
      <c r="O1596" s="197"/>
      <c r="P1596" s="197"/>
      <c r="Q1596" s="197"/>
      <c r="R1596" s="197"/>
      <c r="S1596" s="197"/>
      <c r="T1596" s="197"/>
      <c r="U1596" s="197"/>
      <c r="V1596" s="197"/>
      <c r="W1596" s="197"/>
      <c r="X1596" s="197"/>
      <c r="Y1596" s="197"/>
      <c r="Z1596" s="197"/>
      <c r="AA1596" s="197"/>
      <c r="AB1596" s="197"/>
      <c r="AC1596" s="197"/>
      <c r="AD1596" s="197"/>
      <c r="AE1596" s="197"/>
      <c r="AF1596" s="197"/>
      <c r="AG1596" s="197"/>
      <c r="AH1596" s="197"/>
      <c r="AI1596" s="197"/>
      <c r="AJ1596" s="197"/>
      <c r="AK1596" s="197"/>
      <c r="AL1596" s="197"/>
      <c r="AM1596" s="197"/>
      <c r="AN1596" s="197"/>
      <c r="AO1596" s="197"/>
      <c r="AP1596" s="197"/>
      <c r="AQ1596" s="197"/>
      <c r="AR1596" s="197"/>
      <c r="AS1596" s="197"/>
      <c r="AT1596" s="197"/>
      <c r="AV1596" s="197" t="s">
        <v>1429</v>
      </c>
      <c r="AW1596" s="197"/>
      <c r="AX1596" s="197"/>
      <c r="AY1596" s="197"/>
      <c r="AZ1596" s="197"/>
      <c r="BA1596" s="197"/>
      <c r="BB1596" s="197"/>
      <c r="BC1596" s="197"/>
      <c r="BD1596" s="197"/>
      <c r="BE1596" s="197"/>
      <c r="BF1596" s="197"/>
      <c r="BG1596" s="197"/>
      <c r="BH1596" s="197"/>
      <c r="BI1596" s="197"/>
      <c r="BJ1596" s="197"/>
      <c r="BK1596" s="197"/>
      <c r="BL1596" s="197"/>
      <c r="BM1596" s="197"/>
      <c r="BN1596" s="197"/>
      <c r="BO1596" s="197">
        <v>193</v>
      </c>
      <c r="BP1596" s="197"/>
      <c r="BQ1596" s="197"/>
      <c r="BR1596" s="197"/>
      <c r="BS1596" s="197"/>
      <c r="BT1596" s="197"/>
      <c r="BU1596" s="197"/>
      <c r="BV1596" s="197"/>
      <c r="BW1596" s="197"/>
      <c r="BX1596" s="197"/>
      <c r="BY1596" s="197"/>
      <c r="BZ1596" s="197"/>
      <c r="CA1596" s="197"/>
      <c r="CB1596" s="197"/>
      <c r="CC1596" s="197"/>
      <c r="CD1596" s="197"/>
      <c r="CE1596" s="197">
        <f t="shared" si="41"/>
        <v>193</v>
      </c>
      <c r="CF1596" s="197"/>
      <c r="CG1596" s="197"/>
      <c r="CH1596" s="197"/>
      <c r="CI1596" s="197"/>
      <c r="CJ1596" s="197"/>
      <c r="CK1596" s="197"/>
      <c r="CL1596" s="197"/>
      <c r="CM1596" s="197"/>
      <c r="CN1596" s="197"/>
    </row>
    <row r="1597" spans="4:92" ht="14.25" customHeight="1" x14ac:dyDescent="0.35">
      <c r="D1597" s="197"/>
      <c r="E1597" s="197"/>
      <c r="F1597" s="197"/>
      <c r="G1597" s="197"/>
      <c r="H1597" s="197"/>
      <c r="I1597" s="197"/>
      <c r="J1597" s="197"/>
      <c r="K1597" s="197"/>
      <c r="L1597" s="197"/>
      <c r="M1597" s="197"/>
      <c r="N1597" s="197"/>
      <c r="O1597" s="197"/>
      <c r="P1597" s="197"/>
      <c r="Q1597" s="197"/>
      <c r="R1597" s="197"/>
      <c r="S1597" s="197"/>
      <c r="T1597" s="197"/>
      <c r="U1597" s="197"/>
      <c r="V1597" s="197"/>
      <c r="W1597" s="197"/>
      <c r="X1597" s="197"/>
      <c r="Y1597" s="197"/>
      <c r="Z1597" s="197"/>
      <c r="AA1597" s="197"/>
      <c r="AB1597" s="197"/>
      <c r="AC1597" s="197"/>
      <c r="AD1597" s="197"/>
      <c r="AE1597" s="197"/>
      <c r="AF1597" s="197"/>
      <c r="AG1597" s="197"/>
      <c r="AH1597" s="197"/>
      <c r="AI1597" s="197"/>
      <c r="AJ1597" s="197"/>
      <c r="AK1597" s="197"/>
      <c r="AL1597" s="197"/>
      <c r="AM1597" s="197"/>
      <c r="AN1597" s="197"/>
      <c r="AO1597" s="197"/>
      <c r="AP1597" s="197"/>
      <c r="AQ1597" s="197"/>
      <c r="AR1597" s="197"/>
      <c r="AS1597" s="197"/>
      <c r="AT1597" s="197"/>
      <c r="AV1597" s="197" t="s">
        <v>1430</v>
      </c>
      <c r="AW1597" s="197"/>
      <c r="AX1597" s="197"/>
      <c r="AY1597" s="197"/>
      <c r="AZ1597" s="197"/>
      <c r="BA1597" s="197"/>
      <c r="BB1597" s="197"/>
      <c r="BC1597" s="197"/>
      <c r="BD1597" s="197"/>
      <c r="BE1597" s="197"/>
      <c r="BF1597" s="197"/>
      <c r="BG1597" s="197"/>
      <c r="BH1597" s="197"/>
      <c r="BI1597" s="197"/>
      <c r="BJ1597" s="197"/>
      <c r="BK1597" s="197"/>
      <c r="BL1597" s="197"/>
      <c r="BM1597" s="197"/>
      <c r="BN1597" s="197"/>
      <c r="BO1597" s="197">
        <v>45</v>
      </c>
      <c r="BP1597" s="197"/>
      <c r="BQ1597" s="197"/>
      <c r="BR1597" s="197"/>
      <c r="BS1597" s="197"/>
      <c r="BT1597" s="197"/>
      <c r="BU1597" s="197"/>
      <c r="BV1597" s="197"/>
      <c r="BW1597" s="197"/>
      <c r="BX1597" s="197"/>
      <c r="BY1597" s="197"/>
      <c r="BZ1597" s="197"/>
      <c r="CA1597" s="197"/>
      <c r="CB1597" s="197"/>
      <c r="CC1597" s="197"/>
      <c r="CD1597" s="197"/>
      <c r="CE1597" s="197">
        <f t="shared" si="41"/>
        <v>45</v>
      </c>
      <c r="CF1597" s="197"/>
      <c r="CG1597" s="197"/>
      <c r="CH1597" s="197"/>
      <c r="CI1597" s="197"/>
      <c r="CJ1597" s="197"/>
      <c r="CK1597" s="197"/>
      <c r="CL1597" s="197"/>
      <c r="CM1597" s="197"/>
      <c r="CN1597" s="197"/>
    </row>
    <row r="1598" spans="4:92" ht="14.25" customHeight="1" x14ac:dyDescent="0.35">
      <c r="D1598" s="197"/>
      <c r="E1598" s="197"/>
      <c r="F1598" s="197"/>
      <c r="G1598" s="197"/>
      <c r="H1598" s="197"/>
      <c r="I1598" s="197"/>
      <c r="J1598" s="197"/>
      <c r="K1598" s="197"/>
      <c r="L1598" s="197"/>
      <c r="M1598" s="197"/>
      <c r="N1598" s="197"/>
      <c r="O1598" s="197"/>
      <c r="P1598" s="197"/>
      <c r="Q1598" s="197"/>
      <c r="R1598" s="197"/>
      <c r="S1598" s="197"/>
      <c r="T1598" s="197"/>
      <c r="U1598" s="197"/>
      <c r="V1598" s="197"/>
      <c r="W1598" s="197"/>
      <c r="X1598" s="197"/>
      <c r="Y1598" s="197"/>
      <c r="Z1598" s="197"/>
      <c r="AA1598" s="197"/>
      <c r="AB1598" s="197"/>
      <c r="AC1598" s="197"/>
      <c r="AD1598" s="197"/>
      <c r="AE1598" s="197"/>
      <c r="AF1598" s="197"/>
      <c r="AG1598" s="197"/>
      <c r="AH1598" s="197"/>
      <c r="AI1598" s="197"/>
      <c r="AJ1598" s="197"/>
      <c r="AK1598" s="197"/>
      <c r="AL1598" s="197"/>
      <c r="AM1598" s="197"/>
      <c r="AN1598" s="197"/>
      <c r="AO1598" s="197"/>
      <c r="AP1598" s="197"/>
      <c r="AQ1598" s="197"/>
      <c r="AR1598" s="197"/>
      <c r="AS1598" s="197"/>
      <c r="AT1598" s="197"/>
      <c r="AV1598" s="197" t="s">
        <v>1431</v>
      </c>
      <c r="AW1598" s="197"/>
      <c r="AX1598" s="197"/>
      <c r="AY1598" s="197"/>
      <c r="AZ1598" s="197"/>
      <c r="BA1598" s="197"/>
      <c r="BB1598" s="197"/>
      <c r="BC1598" s="197"/>
      <c r="BD1598" s="197"/>
      <c r="BE1598" s="197"/>
      <c r="BF1598" s="197"/>
      <c r="BG1598" s="197"/>
      <c r="BH1598" s="197"/>
      <c r="BI1598" s="197"/>
      <c r="BJ1598" s="197"/>
      <c r="BK1598" s="197"/>
      <c r="BL1598" s="197"/>
      <c r="BM1598" s="197"/>
      <c r="BN1598" s="197"/>
      <c r="BO1598" s="197">
        <v>52</v>
      </c>
      <c r="BP1598" s="197"/>
      <c r="BQ1598" s="197"/>
      <c r="BR1598" s="197"/>
      <c r="BS1598" s="197"/>
      <c r="BT1598" s="197"/>
      <c r="BU1598" s="197"/>
      <c r="BV1598" s="197"/>
      <c r="BW1598" s="197"/>
      <c r="BX1598" s="197"/>
      <c r="BY1598" s="197"/>
      <c r="BZ1598" s="197"/>
      <c r="CA1598" s="197"/>
      <c r="CB1598" s="197"/>
      <c r="CC1598" s="197"/>
      <c r="CD1598" s="197"/>
      <c r="CE1598" s="197">
        <f t="shared" si="41"/>
        <v>52</v>
      </c>
      <c r="CF1598" s="197"/>
      <c r="CG1598" s="197"/>
      <c r="CH1598" s="197"/>
      <c r="CI1598" s="197"/>
      <c r="CJ1598" s="197"/>
      <c r="CK1598" s="197"/>
      <c r="CL1598" s="197"/>
      <c r="CM1598" s="197"/>
      <c r="CN1598" s="197"/>
    </row>
    <row r="1599" spans="4:92" ht="14.25" customHeight="1" x14ac:dyDescent="0.35">
      <c r="D1599" s="197"/>
      <c r="E1599" s="197"/>
      <c r="F1599" s="197"/>
      <c r="G1599" s="197"/>
      <c r="H1599" s="197"/>
      <c r="I1599" s="197"/>
      <c r="J1599" s="197"/>
      <c r="K1599" s="197"/>
      <c r="L1599" s="197"/>
      <c r="M1599" s="197"/>
      <c r="N1599" s="197"/>
      <c r="O1599" s="197"/>
      <c r="P1599" s="197"/>
      <c r="Q1599" s="197"/>
      <c r="R1599" s="197"/>
      <c r="S1599" s="197"/>
      <c r="T1599" s="197"/>
      <c r="U1599" s="197"/>
      <c r="V1599" s="197"/>
      <c r="W1599" s="197"/>
      <c r="X1599" s="197"/>
      <c r="Y1599" s="197"/>
      <c r="Z1599" s="197"/>
      <c r="AA1599" s="197"/>
      <c r="AB1599" s="197"/>
      <c r="AC1599" s="197"/>
      <c r="AD1599" s="197"/>
      <c r="AE1599" s="197"/>
      <c r="AF1599" s="197"/>
      <c r="AG1599" s="197"/>
      <c r="AH1599" s="197"/>
      <c r="AI1599" s="197"/>
      <c r="AJ1599" s="197"/>
      <c r="AK1599" s="197"/>
      <c r="AL1599" s="197"/>
      <c r="AM1599" s="197"/>
      <c r="AN1599" s="197"/>
      <c r="AO1599" s="197"/>
      <c r="AP1599" s="197"/>
      <c r="AQ1599" s="197"/>
      <c r="AR1599" s="197"/>
      <c r="AS1599" s="197"/>
      <c r="AT1599" s="197"/>
      <c r="AV1599" s="197" t="s">
        <v>1432</v>
      </c>
      <c r="AW1599" s="197"/>
      <c r="AX1599" s="197"/>
      <c r="AY1599" s="197"/>
      <c r="AZ1599" s="197"/>
      <c r="BA1599" s="197"/>
      <c r="BB1599" s="197"/>
      <c r="BC1599" s="197"/>
      <c r="BD1599" s="197"/>
      <c r="BE1599" s="197"/>
      <c r="BF1599" s="197"/>
      <c r="BG1599" s="197"/>
      <c r="BH1599" s="197"/>
      <c r="BI1599" s="197"/>
      <c r="BJ1599" s="197"/>
      <c r="BK1599" s="197"/>
      <c r="BL1599" s="197"/>
      <c r="BM1599" s="197"/>
      <c r="BN1599" s="197"/>
      <c r="BO1599" s="197"/>
      <c r="BP1599" s="197"/>
      <c r="BQ1599" s="197"/>
      <c r="BR1599" s="197"/>
      <c r="BS1599" s="197"/>
      <c r="BT1599" s="197"/>
      <c r="BU1599" s="197"/>
      <c r="BV1599" s="197"/>
      <c r="BW1599" s="197">
        <v>16</v>
      </c>
      <c r="BX1599" s="197"/>
      <c r="BY1599" s="197"/>
      <c r="BZ1599" s="197"/>
      <c r="CA1599" s="197"/>
      <c r="CB1599" s="197"/>
      <c r="CC1599" s="197"/>
      <c r="CD1599" s="197"/>
      <c r="CE1599" s="197">
        <f t="shared" si="41"/>
        <v>16</v>
      </c>
      <c r="CF1599" s="197"/>
      <c r="CG1599" s="197"/>
      <c r="CH1599" s="197"/>
      <c r="CI1599" s="197"/>
      <c r="CJ1599" s="197"/>
      <c r="CK1599" s="197"/>
      <c r="CL1599" s="197"/>
      <c r="CM1599" s="197"/>
      <c r="CN1599" s="197"/>
    </row>
    <row r="1600" spans="4:92" ht="14.25" customHeight="1" x14ac:dyDescent="0.35">
      <c r="D1600" s="197"/>
      <c r="E1600" s="197"/>
      <c r="F1600" s="197"/>
      <c r="G1600" s="197"/>
      <c r="H1600" s="197"/>
      <c r="I1600" s="197"/>
      <c r="J1600" s="197"/>
      <c r="K1600" s="197"/>
      <c r="L1600" s="197"/>
      <c r="M1600" s="197"/>
      <c r="N1600" s="197"/>
      <c r="O1600" s="197"/>
      <c r="P1600" s="197"/>
      <c r="Q1600" s="197"/>
      <c r="R1600" s="197"/>
      <c r="S1600" s="197"/>
      <c r="T1600" s="197"/>
      <c r="U1600" s="197"/>
      <c r="V1600" s="197"/>
      <c r="W1600" s="197"/>
      <c r="X1600" s="197"/>
      <c r="Y1600" s="197"/>
      <c r="Z1600" s="197"/>
      <c r="AA1600" s="197"/>
      <c r="AB1600" s="197"/>
      <c r="AC1600" s="197"/>
      <c r="AD1600" s="197"/>
      <c r="AE1600" s="197"/>
      <c r="AF1600" s="197"/>
      <c r="AG1600" s="197"/>
      <c r="AH1600" s="197"/>
      <c r="AI1600" s="197"/>
      <c r="AJ1600" s="197"/>
      <c r="AK1600" s="197"/>
      <c r="AL1600" s="197"/>
      <c r="AM1600" s="197"/>
      <c r="AN1600" s="197"/>
      <c r="AO1600" s="197"/>
      <c r="AP1600" s="197"/>
      <c r="AQ1600" s="197"/>
      <c r="AR1600" s="197"/>
      <c r="AS1600" s="197"/>
      <c r="AT1600" s="197"/>
      <c r="AV1600" s="197" t="s">
        <v>1433</v>
      </c>
      <c r="AW1600" s="197"/>
      <c r="AX1600" s="197"/>
      <c r="AY1600" s="197"/>
      <c r="AZ1600" s="197"/>
      <c r="BA1600" s="197"/>
      <c r="BB1600" s="197"/>
      <c r="BC1600" s="197"/>
      <c r="BD1600" s="197"/>
      <c r="BE1600" s="197"/>
      <c r="BF1600" s="197"/>
      <c r="BG1600" s="197"/>
      <c r="BH1600" s="197"/>
      <c r="BI1600" s="197"/>
      <c r="BJ1600" s="197"/>
      <c r="BK1600" s="197"/>
      <c r="BL1600" s="197"/>
      <c r="BM1600" s="197"/>
      <c r="BN1600" s="197"/>
      <c r="BO1600" s="197">
        <v>6</v>
      </c>
      <c r="BP1600" s="197"/>
      <c r="BQ1600" s="197"/>
      <c r="BR1600" s="197"/>
      <c r="BS1600" s="197"/>
      <c r="BT1600" s="197"/>
      <c r="BU1600" s="197"/>
      <c r="BV1600" s="197"/>
      <c r="BW1600" s="197"/>
      <c r="BX1600" s="197"/>
      <c r="BY1600" s="197"/>
      <c r="BZ1600" s="197"/>
      <c r="CA1600" s="197"/>
      <c r="CB1600" s="197"/>
      <c r="CC1600" s="197"/>
      <c r="CD1600" s="197"/>
      <c r="CE1600" s="197">
        <f t="shared" si="41"/>
        <v>6</v>
      </c>
      <c r="CF1600" s="197"/>
      <c r="CG1600" s="197"/>
      <c r="CH1600" s="197"/>
      <c r="CI1600" s="197"/>
      <c r="CJ1600" s="197"/>
      <c r="CK1600" s="197"/>
      <c r="CL1600" s="197"/>
      <c r="CM1600" s="197"/>
      <c r="CN1600" s="197"/>
    </row>
    <row r="1601" spans="4:167" ht="14.25" customHeight="1" x14ac:dyDescent="0.35">
      <c r="D1601" s="197"/>
      <c r="E1601" s="197"/>
      <c r="F1601" s="197"/>
      <c r="G1601" s="197"/>
      <c r="H1601" s="197"/>
      <c r="I1601" s="197"/>
      <c r="J1601" s="197"/>
      <c r="K1601" s="197"/>
      <c r="L1601" s="197"/>
      <c r="M1601" s="197"/>
      <c r="N1601" s="197"/>
      <c r="O1601" s="197"/>
      <c r="P1601" s="197"/>
      <c r="Q1601" s="197"/>
      <c r="R1601" s="197"/>
      <c r="S1601" s="197"/>
      <c r="T1601" s="197"/>
      <c r="U1601" s="197"/>
      <c r="V1601" s="197"/>
      <c r="W1601" s="197"/>
      <c r="X1601" s="197"/>
      <c r="Y1601" s="197"/>
      <c r="Z1601" s="197"/>
      <c r="AA1601" s="197"/>
      <c r="AB1601" s="197"/>
      <c r="AC1601" s="197"/>
      <c r="AD1601" s="197"/>
      <c r="AE1601" s="197"/>
      <c r="AF1601" s="197"/>
      <c r="AG1601" s="197"/>
      <c r="AH1601" s="197"/>
      <c r="AI1601" s="197"/>
      <c r="AJ1601" s="197"/>
      <c r="AK1601" s="197"/>
      <c r="AL1601" s="197"/>
      <c r="AM1601" s="197"/>
      <c r="AN1601" s="197"/>
      <c r="AO1601" s="197"/>
      <c r="AP1601" s="197"/>
      <c r="AQ1601" s="197"/>
      <c r="AR1601" s="197"/>
      <c r="AS1601" s="197"/>
      <c r="AT1601" s="197"/>
      <c r="AV1601" s="197"/>
      <c r="AW1601" s="197"/>
      <c r="AX1601" s="197"/>
      <c r="AY1601" s="197"/>
      <c r="AZ1601" s="197"/>
      <c r="BA1601" s="197"/>
      <c r="BB1601" s="197"/>
      <c r="BC1601" s="197"/>
      <c r="BD1601" s="197"/>
      <c r="BE1601" s="197"/>
      <c r="BF1601" s="197"/>
      <c r="BG1601" s="197"/>
      <c r="BH1601" s="197"/>
      <c r="BI1601" s="197"/>
      <c r="BJ1601" s="197"/>
      <c r="BK1601" s="197"/>
      <c r="BL1601" s="197"/>
      <c r="BM1601" s="197"/>
      <c r="BN1601" s="197"/>
      <c r="BO1601" s="197"/>
      <c r="BP1601" s="197"/>
      <c r="BQ1601" s="197"/>
      <c r="BR1601" s="197"/>
      <c r="BS1601" s="197"/>
      <c r="BT1601" s="197"/>
      <c r="BU1601" s="197"/>
      <c r="BV1601" s="197"/>
      <c r="BW1601" s="197"/>
      <c r="BX1601" s="197"/>
      <c r="BY1601" s="197"/>
      <c r="BZ1601" s="197"/>
      <c r="CA1601" s="197"/>
      <c r="CB1601" s="197"/>
      <c r="CC1601" s="197"/>
      <c r="CD1601" s="197"/>
      <c r="CE1601" s="197">
        <f t="shared" si="41"/>
        <v>0</v>
      </c>
      <c r="CF1601" s="197"/>
      <c r="CG1601" s="197"/>
      <c r="CH1601" s="197"/>
      <c r="CI1601" s="197"/>
      <c r="CJ1601" s="197"/>
      <c r="CK1601" s="197"/>
      <c r="CL1601" s="197"/>
      <c r="CM1601" s="197"/>
      <c r="CN1601" s="197"/>
      <c r="EK1601" s="531" t="s">
        <v>480</v>
      </c>
      <c r="EL1601" s="531"/>
      <c r="EM1601" s="531"/>
      <c r="EN1601" s="531"/>
      <c r="EO1601" s="531"/>
      <c r="EP1601" s="531"/>
      <c r="EQ1601" s="531"/>
      <c r="ER1601" s="531"/>
      <c r="ES1601" s="531"/>
      <c r="ET1601" s="531"/>
    </row>
    <row r="1602" spans="4:167" ht="14.25" customHeight="1" x14ac:dyDescent="0.35">
      <c r="D1602" s="493"/>
      <c r="E1602" s="202"/>
      <c r="F1602" s="202"/>
      <c r="G1602" s="202"/>
      <c r="H1602" s="202"/>
      <c r="I1602" s="202"/>
      <c r="J1602" s="202"/>
      <c r="K1602" s="202"/>
      <c r="L1602" s="202"/>
      <c r="M1602" s="202"/>
      <c r="N1602" s="202"/>
      <c r="O1602" s="202"/>
      <c r="P1602" s="202"/>
      <c r="Q1602" s="202"/>
      <c r="R1602" s="202"/>
      <c r="S1602" s="202"/>
      <c r="T1602" s="202"/>
      <c r="U1602" s="202"/>
      <c r="V1602" s="202"/>
      <c r="W1602" s="202"/>
      <c r="X1602" s="202"/>
      <c r="Y1602" s="202"/>
      <c r="Z1602" s="203"/>
      <c r="AA1602" s="493"/>
      <c r="AB1602" s="202"/>
      <c r="AC1602" s="202"/>
      <c r="AD1602" s="202"/>
      <c r="AE1602" s="202"/>
      <c r="AF1602" s="202"/>
      <c r="AG1602" s="202"/>
      <c r="AH1602" s="202"/>
      <c r="AI1602" s="202"/>
      <c r="AJ1602" s="202"/>
      <c r="AK1602" s="202"/>
      <c r="AL1602" s="202"/>
      <c r="AM1602" s="202"/>
      <c r="AN1602" s="202"/>
      <c r="AO1602" s="202"/>
      <c r="AP1602" s="202"/>
      <c r="AQ1602" s="202"/>
      <c r="AR1602" s="202"/>
      <c r="AS1602" s="202"/>
      <c r="AT1602" s="203"/>
      <c r="AV1602" s="197"/>
      <c r="AW1602" s="197"/>
      <c r="AX1602" s="197"/>
      <c r="AY1602" s="197"/>
      <c r="AZ1602" s="197"/>
      <c r="BA1602" s="197"/>
      <c r="BB1602" s="197"/>
      <c r="BC1602" s="197"/>
      <c r="BD1602" s="197"/>
      <c r="BE1602" s="197"/>
      <c r="BF1602" s="197"/>
      <c r="BG1602" s="197"/>
      <c r="BH1602" s="197"/>
      <c r="BI1602" s="197"/>
      <c r="BJ1602" s="197"/>
      <c r="BK1602" s="197"/>
      <c r="BL1602" s="197"/>
      <c r="BM1602" s="197"/>
      <c r="BN1602" s="197"/>
      <c r="BO1602" s="197"/>
      <c r="BP1602" s="197"/>
      <c r="BQ1602" s="197"/>
      <c r="BR1602" s="197"/>
      <c r="BS1602" s="197"/>
      <c r="BT1602" s="197"/>
      <c r="BU1602" s="197"/>
      <c r="BV1602" s="197"/>
      <c r="BW1602" s="197"/>
      <c r="BX1602" s="197"/>
      <c r="BY1602" s="197"/>
      <c r="BZ1602" s="197"/>
      <c r="CA1602" s="197"/>
      <c r="CB1602" s="197"/>
      <c r="CC1602" s="197"/>
      <c r="CD1602" s="197"/>
      <c r="CE1602" s="197">
        <f t="shared" si="41"/>
        <v>0</v>
      </c>
      <c r="CF1602" s="197"/>
      <c r="CG1602" s="197"/>
      <c r="CH1602" s="197"/>
      <c r="CI1602" s="197"/>
      <c r="CJ1602" s="197"/>
      <c r="CK1602" s="197"/>
      <c r="CL1602" s="197"/>
      <c r="CM1602" s="197"/>
      <c r="CN1602" s="197"/>
      <c r="EL1602" s="150">
        <v>2008</v>
      </c>
      <c r="EM1602" s="150">
        <v>2009</v>
      </c>
      <c r="EN1602" s="150">
        <v>2010</v>
      </c>
      <c r="EO1602" s="150">
        <v>2011</v>
      </c>
      <c r="EP1602" s="150">
        <v>2012</v>
      </c>
      <c r="EQ1602" s="150">
        <v>2013</v>
      </c>
      <c r="ER1602" s="150">
        <v>2014</v>
      </c>
      <c r="ES1602" s="150">
        <v>2015</v>
      </c>
      <c r="ET1602" s="130">
        <v>2016</v>
      </c>
    </row>
    <row r="1603" spans="4:167" ht="14.25" customHeight="1" x14ac:dyDescent="0.35">
      <c r="D1603" s="526"/>
      <c r="E1603" s="527"/>
      <c r="F1603" s="527"/>
      <c r="G1603" s="527"/>
      <c r="H1603" s="527"/>
      <c r="I1603" s="527"/>
      <c r="J1603" s="527"/>
      <c r="K1603" s="527"/>
      <c r="L1603" s="527"/>
      <c r="M1603" s="527"/>
      <c r="N1603" s="527"/>
      <c r="O1603" s="527"/>
      <c r="P1603" s="527"/>
      <c r="Q1603" s="527"/>
      <c r="R1603" s="527"/>
      <c r="S1603" s="527"/>
      <c r="T1603" s="527"/>
      <c r="U1603" s="527"/>
      <c r="V1603" s="527"/>
      <c r="W1603" s="527"/>
      <c r="X1603" s="527"/>
      <c r="Y1603" s="527"/>
      <c r="Z1603" s="528"/>
      <c r="AA1603" s="526"/>
      <c r="AB1603" s="527"/>
      <c r="AC1603" s="527"/>
      <c r="AD1603" s="527"/>
      <c r="AE1603" s="527"/>
      <c r="AF1603" s="527"/>
      <c r="AG1603" s="527"/>
      <c r="AH1603" s="527"/>
      <c r="AI1603" s="527"/>
      <c r="AJ1603" s="527"/>
      <c r="AK1603" s="527"/>
      <c r="AL1603" s="527"/>
      <c r="AM1603" s="527"/>
      <c r="AN1603" s="527"/>
      <c r="AO1603" s="527"/>
      <c r="AP1603" s="527"/>
      <c r="AQ1603" s="527"/>
      <c r="AR1603" s="527"/>
      <c r="AS1603" s="527"/>
      <c r="AT1603" s="528"/>
      <c r="AV1603" s="479" t="s">
        <v>124</v>
      </c>
      <c r="AW1603" s="479"/>
      <c r="AX1603" s="479"/>
      <c r="AY1603" s="479"/>
      <c r="AZ1603" s="479"/>
      <c r="BA1603" s="479"/>
      <c r="BB1603" s="479"/>
      <c r="BC1603" s="479"/>
      <c r="BD1603" s="479"/>
      <c r="BE1603" s="479"/>
      <c r="BF1603" s="479"/>
      <c r="BG1603" s="479"/>
      <c r="BH1603" s="479"/>
      <c r="BI1603" s="479"/>
      <c r="BJ1603" s="479"/>
      <c r="BK1603" s="479"/>
      <c r="BL1603" s="479"/>
      <c r="BM1603" s="479"/>
      <c r="BN1603" s="479"/>
      <c r="BO1603" s="479">
        <f>SUM(BO1593:BV1602)</f>
        <v>691</v>
      </c>
      <c r="BP1603" s="479"/>
      <c r="BQ1603" s="479"/>
      <c r="BR1603" s="479"/>
      <c r="BS1603" s="479"/>
      <c r="BT1603" s="479"/>
      <c r="BU1603" s="479"/>
      <c r="BV1603" s="479"/>
      <c r="BW1603" s="479">
        <f>SUM(BW1593:CD1602)</f>
        <v>16</v>
      </c>
      <c r="BX1603" s="479"/>
      <c r="BY1603" s="479"/>
      <c r="BZ1603" s="479"/>
      <c r="CA1603" s="479"/>
      <c r="CB1603" s="479"/>
      <c r="CC1603" s="479"/>
      <c r="CD1603" s="479"/>
      <c r="CE1603" s="479">
        <f>SUM(CE1593:CN1602)</f>
        <v>707</v>
      </c>
      <c r="CF1603" s="479"/>
      <c r="CG1603" s="479"/>
      <c r="CH1603" s="479"/>
      <c r="CI1603" s="479"/>
      <c r="CJ1603" s="479"/>
      <c r="CK1603" s="479"/>
      <c r="CL1603" s="479"/>
      <c r="CM1603" s="479"/>
      <c r="CN1603" s="479"/>
      <c r="EK1603" s="130" t="s">
        <v>124</v>
      </c>
      <c r="EL1603" s="142">
        <v>100</v>
      </c>
      <c r="EM1603" s="143">
        <v>100</v>
      </c>
      <c r="EN1603" s="142">
        <v>100</v>
      </c>
      <c r="EO1603" s="143">
        <v>100</v>
      </c>
      <c r="EP1603" s="142">
        <v>98.73</v>
      </c>
      <c r="EQ1603" s="143">
        <v>99.29</v>
      </c>
      <c r="ER1603" s="142">
        <v>99.3</v>
      </c>
      <c r="ES1603" s="143">
        <v>99.1</v>
      </c>
      <c r="ET1603" s="143">
        <v>89.09</v>
      </c>
    </row>
    <row r="1604" spans="4:167" ht="14.25" customHeight="1" x14ac:dyDescent="0.35">
      <c r="D1604" s="524" t="s">
        <v>1420</v>
      </c>
      <c r="E1604" s="524"/>
      <c r="F1604" s="524"/>
      <c r="G1604" s="524"/>
      <c r="H1604" s="524"/>
      <c r="I1604" s="524"/>
      <c r="J1604" s="524"/>
      <c r="K1604" s="524"/>
      <c r="L1604" s="524"/>
      <c r="M1604" s="524"/>
      <c r="N1604" s="524"/>
      <c r="O1604" s="524"/>
      <c r="P1604" s="524"/>
      <c r="Q1604" s="524"/>
      <c r="R1604" s="524"/>
      <c r="S1604" s="524"/>
      <c r="T1604" s="524"/>
      <c r="U1604" s="524"/>
      <c r="V1604" s="524"/>
      <c r="W1604" s="524"/>
      <c r="X1604" s="524"/>
      <c r="Y1604" s="524"/>
      <c r="Z1604" s="524"/>
      <c r="AA1604" s="524"/>
      <c r="AB1604" s="524"/>
      <c r="AC1604" s="524"/>
      <c r="AD1604" s="524"/>
      <c r="AE1604" s="524"/>
      <c r="AF1604" s="524"/>
      <c r="AG1604" s="524"/>
      <c r="AH1604" s="524"/>
      <c r="AI1604" s="524"/>
      <c r="AJ1604" s="524"/>
      <c r="AK1604" s="524"/>
      <c r="AL1604" s="524"/>
      <c r="AM1604" s="524"/>
      <c r="AN1604" s="524"/>
      <c r="AO1604" s="524"/>
      <c r="AP1604" s="524"/>
      <c r="AQ1604" s="524"/>
      <c r="AR1604" s="524"/>
      <c r="AS1604" s="524"/>
      <c r="AT1604" s="524"/>
      <c r="AV1604" s="524" t="s">
        <v>478</v>
      </c>
      <c r="AW1604" s="524"/>
      <c r="AX1604" s="524"/>
      <c r="AY1604" s="524"/>
      <c r="AZ1604" s="524"/>
      <c r="BA1604" s="524"/>
      <c r="BB1604" s="524"/>
      <c r="BC1604" s="524"/>
      <c r="BD1604" s="524"/>
      <c r="BE1604" s="524"/>
      <c r="BF1604" s="524"/>
      <c r="BG1604" s="524"/>
      <c r="BH1604" s="524"/>
      <c r="BI1604" s="524"/>
      <c r="BJ1604" s="524"/>
      <c r="BK1604" s="524"/>
      <c r="BL1604" s="524"/>
      <c r="BM1604" s="524"/>
      <c r="BN1604" s="524"/>
      <c r="BO1604" s="524"/>
      <c r="BP1604" s="524"/>
      <c r="BQ1604" s="524"/>
      <c r="BR1604" s="524"/>
      <c r="BS1604" s="524"/>
      <c r="BT1604" s="524"/>
      <c r="BU1604" s="524"/>
      <c r="BV1604" s="524"/>
      <c r="BW1604" s="524"/>
      <c r="BX1604" s="524"/>
      <c r="BY1604" s="524"/>
      <c r="BZ1604" s="524"/>
      <c r="CA1604" s="524"/>
      <c r="CB1604" s="524"/>
      <c r="CC1604" s="524"/>
      <c r="CD1604" s="524"/>
      <c r="CE1604" s="524"/>
      <c r="CF1604" s="524"/>
      <c r="CG1604" s="524"/>
      <c r="CH1604" s="524"/>
      <c r="CI1604" s="524"/>
      <c r="CJ1604" s="524"/>
      <c r="CK1604" s="524"/>
      <c r="CL1604" s="524"/>
      <c r="CM1604" s="524"/>
      <c r="CN1604" s="524"/>
      <c r="EK1604" s="130" t="s">
        <v>126</v>
      </c>
      <c r="EL1604" s="142">
        <v>100</v>
      </c>
      <c r="EM1604" s="143">
        <v>100</v>
      </c>
      <c r="EN1604" s="142">
        <v>100</v>
      </c>
      <c r="EO1604" s="143">
        <v>100</v>
      </c>
      <c r="EP1604" s="142">
        <v>99.28</v>
      </c>
      <c r="EQ1604" s="143">
        <v>99.81</v>
      </c>
      <c r="ER1604" s="142">
        <v>99.87</v>
      </c>
      <c r="ES1604" s="143">
        <v>99.84</v>
      </c>
      <c r="ET1604" s="143">
        <v>89.5</v>
      </c>
    </row>
    <row r="1605" spans="4:167" ht="14.25" customHeight="1" x14ac:dyDescent="0.35">
      <c r="D1605" s="101"/>
      <c r="E1605" s="101"/>
      <c r="F1605" s="101"/>
      <c r="G1605" s="101"/>
      <c r="H1605" s="101"/>
      <c r="I1605" s="101"/>
      <c r="J1605" s="101"/>
      <c r="K1605" s="101"/>
      <c r="L1605" s="101"/>
      <c r="M1605" s="101"/>
      <c r="N1605" s="101"/>
      <c r="O1605" s="101"/>
      <c r="P1605" s="101"/>
      <c r="Q1605" s="101"/>
      <c r="R1605" s="101"/>
      <c r="S1605" s="101"/>
      <c r="T1605" s="101"/>
      <c r="U1605" s="101"/>
      <c r="V1605" s="101"/>
      <c r="W1605" s="101"/>
      <c r="X1605" s="101"/>
      <c r="Y1605" s="101"/>
      <c r="Z1605" s="101"/>
      <c r="AA1605" s="101"/>
      <c r="AB1605" s="101"/>
      <c r="AC1605" s="101"/>
      <c r="AD1605" s="101"/>
      <c r="AE1605" s="101"/>
      <c r="AF1605" s="101"/>
      <c r="AG1605" s="101"/>
      <c r="AH1605" s="101"/>
      <c r="AI1605" s="101"/>
      <c r="AJ1605" s="101"/>
      <c r="AK1605" s="101"/>
      <c r="AL1605" s="101"/>
      <c r="AM1605" s="101"/>
      <c r="AN1605" s="101"/>
      <c r="AO1605" s="101"/>
      <c r="AP1605" s="101"/>
      <c r="AQ1605" s="101"/>
      <c r="AR1605" s="101"/>
      <c r="AS1605" s="101"/>
      <c r="AT1605" s="101"/>
      <c r="EK1605" s="130" t="s">
        <v>127</v>
      </c>
      <c r="EL1605" s="142">
        <v>100</v>
      </c>
      <c r="EM1605" s="143">
        <v>100</v>
      </c>
      <c r="EN1605" s="142">
        <v>100</v>
      </c>
      <c r="EO1605" s="143">
        <v>100</v>
      </c>
      <c r="EP1605" s="142">
        <v>4.1900000000000004</v>
      </c>
      <c r="EQ1605" s="143">
        <v>5.47</v>
      </c>
      <c r="ER1605" s="142">
        <v>6.56</v>
      </c>
      <c r="ES1605" s="143">
        <v>84.18</v>
      </c>
      <c r="ET1605" s="143">
        <v>11.26</v>
      </c>
    </row>
    <row r="1606" spans="4:167" ht="14.25" customHeight="1" x14ac:dyDescent="0.35">
      <c r="D1606" s="260" t="s">
        <v>1434</v>
      </c>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s="260"/>
      <c r="AG1606" s="260"/>
      <c r="AH1606" s="260"/>
      <c r="AI1606" s="260"/>
      <c r="AJ1606" s="260"/>
      <c r="AK1606" s="260"/>
      <c r="AL1606" s="260"/>
      <c r="AM1606" s="260"/>
      <c r="AN1606" s="260"/>
      <c r="AO1606" s="260"/>
      <c r="AP1606" s="260"/>
      <c r="AQ1606" s="260"/>
      <c r="AR1606" s="260"/>
      <c r="AS1606" s="260"/>
      <c r="AT1606" s="260"/>
      <c r="AV1606" s="260" t="s">
        <v>1435</v>
      </c>
      <c r="AW1606" s="260"/>
      <c r="AX1606" s="260"/>
      <c r="AY1606" s="260"/>
      <c r="AZ1606" s="260"/>
      <c r="BA1606" s="260"/>
      <c r="BB1606" s="260"/>
      <c r="BC1606" s="260"/>
      <c r="BD1606" s="260"/>
      <c r="BE1606" s="260"/>
      <c r="BF1606" s="260"/>
      <c r="BG1606" s="260"/>
      <c r="BH1606" s="260"/>
      <c r="BI1606" s="260"/>
      <c r="BJ1606" s="260"/>
      <c r="BK1606" s="260"/>
      <c r="BL1606" s="260"/>
      <c r="BM1606" s="260"/>
      <c r="BN1606" s="260"/>
      <c r="BO1606" s="260"/>
      <c r="BP1606" s="260"/>
      <c r="BQ1606" s="260"/>
      <c r="BR1606" s="260"/>
      <c r="BS1606" s="260"/>
      <c r="BT1606" s="260"/>
      <c r="BU1606" s="260"/>
      <c r="BV1606" s="260"/>
      <c r="BW1606" s="260"/>
      <c r="BX1606" s="260"/>
      <c r="BY1606" s="260"/>
      <c r="BZ1606" s="260"/>
      <c r="CA1606" s="260"/>
      <c r="CB1606" s="260"/>
      <c r="CC1606" s="260"/>
      <c r="CD1606" s="260"/>
      <c r="CE1606" s="260"/>
      <c r="CF1606" s="260"/>
      <c r="CG1606" s="260"/>
      <c r="CH1606" s="260"/>
      <c r="CI1606" s="260"/>
      <c r="CJ1606" s="260"/>
      <c r="CK1606" s="260"/>
      <c r="CL1606" s="260"/>
      <c r="EK1606" s="529"/>
      <c r="EL1606" s="529"/>
      <c r="EM1606" s="529"/>
      <c r="EN1606" s="529"/>
      <c r="EO1606" s="529"/>
      <c r="EP1606" s="529"/>
      <c r="EQ1606" s="529"/>
      <c r="ER1606" s="529"/>
      <c r="ES1606" s="529"/>
      <c r="ET1606" s="529"/>
      <c r="EU1606" s="529"/>
      <c r="EV1606" s="529"/>
      <c r="EW1606" s="529"/>
      <c r="EX1606" s="529"/>
      <c r="EY1606" s="529"/>
      <c r="EZ1606" s="529"/>
      <c r="FA1606" s="529"/>
      <c r="FB1606" s="529"/>
      <c r="FC1606" s="529"/>
      <c r="FD1606" s="529"/>
      <c r="FE1606" s="529"/>
      <c r="FF1606" s="529"/>
      <c r="FG1606" s="529"/>
      <c r="FH1606" s="529"/>
      <c r="FI1606" s="529"/>
      <c r="FJ1606" s="529"/>
      <c r="FK1606" s="529"/>
    </row>
    <row r="1607" spans="4:167" ht="14.25" customHeight="1" x14ac:dyDescent="0.35">
      <c r="D1607" s="260"/>
      <c r="E1607" s="260"/>
      <c r="F1607" s="260"/>
      <c r="G1607" s="260"/>
      <c r="H1607" s="260"/>
      <c r="I1607" s="260"/>
      <c r="J1607" s="260"/>
      <c r="K1607" s="260"/>
      <c r="L1607" s="260"/>
      <c r="M1607" s="260"/>
      <c r="N1607" s="260"/>
      <c r="O1607" s="260"/>
      <c r="P1607" s="260"/>
      <c r="Q1607" s="260"/>
      <c r="R1607" s="260"/>
      <c r="S1607" s="260"/>
      <c r="T1607" s="260"/>
      <c r="U1607" s="260"/>
      <c r="V1607" s="260"/>
      <c r="W1607" s="260"/>
      <c r="X1607" s="260"/>
      <c r="Y1607" s="260"/>
      <c r="Z1607" s="260"/>
      <c r="AA1607" s="260"/>
      <c r="AB1607" s="260"/>
      <c r="AC1607" s="260"/>
      <c r="AD1607" s="260"/>
      <c r="AE1607" s="260"/>
      <c r="AF1607" s="260"/>
      <c r="AG1607" s="260"/>
      <c r="AH1607" s="260"/>
      <c r="AI1607" s="260"/>
      <c r="AJ1607" s="260"/>
      <c r="AK1607" s="260"/>
      <c r="AL1607" s="260"/>
      <c r="AM1607" s="260"/>
      <c r="AN1607" s="260"/>
      <c r="AO1607" s="260"/>
      <c r="AP1607" s="260"/>
      <c r="AQ1607" s="260"/>
      <c r="AR1607" s="260"/>
      <c r="AS1607" s="260"/>
      <c r="AT1607" s="260"/>
      <c r="AV1607" s="260"/>
      <c r="AW1607" s="260"/>
      <c r="AX1607" s="260"/>
      <c r="AY1607" s="260"/>
      <c r="AZ1607" s="260"/>
      <c r="BA1607" s="260"/>
      <c r="BB1607" s="260"/>
      <c r="BC1607" s="260"/>
      <c r="BD1607" s="260"/>
      <c r="BE1607" s="260"/>
      <c r="BF1607" s="260"/>
      <c r="BG1607" s="260"/>
      <c r="BH1607" s="260"/>
      <c r="BI1607" s="260"/>
      <c r="BJ1607" s="260"/>
      <c r="BK1607" s="260"/>
      <c r="BL1607" s="260"/>
      <c r="BM1607" s="260"/>
      <c r="BN1607" s="260"/>
      <c r="BO1607" s="260"/>
      <c r="BP1607" s="260"/>
      <c r="BQ1607" s="260"/>
      <c r="BR1607" s="260"/>
      <c r="BS1607" s="260"/>
      <c r="BT1607" s="260"/>
      <c r="BU1607" s="260"/>
      <c r="BV1607" s="260"/>
      <c r="BW1607" s="260"/>
      <c r="BX1607" s="260"/>
      <c r="BY1607" s="260"/>
      <c r="BZ1607" s="260"/>
      <c r="CA1607" s="260"/>
      <c r="CB1607" s="260"/>
      <c r="CC1607" s="260"/>
      <c r="CD1607" s="260"/>
      <c r="CE1607" s="260"/>
      <c r="CF1607" s="260"/>
      <c r="CG1607" s="260"/>
      <c r="CH1607" s="260"/>
      <c r="CI1607" s="260"/>
      <c r="CJ1607" s="260"/>
      <c r="CK1607" s="260"/>
      <c r="CL1607" s="260"/>
      <c r="EK1607" s="518"/>
      <c r="EL1607" s="518"/>
      <c r="EM1607" s="518"/>
      <c r="EN1607" s="518"/>
      <c r="EO1607" s="518"/>
      <c r="EP1607" s="518"/>
      <c r="EQ1607" s="518"/>
      <c r="ER1607" s="518"/>
      <c r="ES1607" s="518"/>
      <c r="ET1607" s="518"/>
      <c r="EU1607" s="518"/>
      <c r="EV1607" s="518"/>
      <c r="EW1607" s="518"/>
      <c r="EX1607" s="518"/>
      <c r="EY1607" s="518"/>
      <c r="EZ1607" s="518"/>
      <c r="FA1607" s="518"/>
      <c r="FB1607" s="518"/>
      <c r="FC1607" s="518"/>
      <c r="FD1607" s="518"/>
      <c r="FE1607" s="518"/>
      <c r="FF1607" s="518"/>
      <c r="FG1607" s="518"/>
      <c r="FH1607" s="518"/>
      <c r="FI1607" s="518"/>
      <c r="FJ1607" s="518"/>
      <c r="FK1607" s="518"/>
    </row>
    <row r="1608" spans="4:167" ht="14.25" customHeight="1" x14ac:dyDescent="0.35">
      <c r="EK1608" s="144"/>
      <c r="EL1608" s="144"/>
      <c r="EM1608" s="144"/>
      <c r="EN1608" s="144"/>
      <c r="EO1608" s="144"/>
      <c r="EP1608" s="144"/>
      <c r="EQ1608" s="144"/>
      <c r="ER1608" s="144"/>
      <c r="ES1608" s="144"/>
      <c r="ET1608" s="144"/>
      <c r="EU1608" s="144"/>
      <c r="EV1608" s="144"/>
      <c r="EW1608" s="144"/>
      <c r="EX1608" s="144"/>
      <c r="EY1608" s="144"/>
      <c r="EZ1608" s="144"/>
      <c r="FA1608" s="144"/>
      <c r="FB1608" s="144"/>
      <c r="FC1608" s="144"/>
      <c r="FD1608" s="144"/>
      <c r="FE1608" s="144"/>
      <c r="FF1608" s="144"/>
      <c r="FG1608" s="144"/>
      <c r="FH1608" s="144"/>
      <c r="FI1608" s="144"/>
      <c r="FJ1608" s="144"/>
      <c r="FK1608" s="144"/>
    </row>
    <row r="1609" spans="4:167" ht="14.25" customHeight="1" x14ac:dyDescent="0.35">
      <c r="EH1609" s="145"/>
      <c r="EI1609" s="145"/>
      <c r="EJ1609" s="145"/>
      <c r="EK1609" s="531" t="s">
        <v>479</v>
      </c>
      <c r="EL1609" s="531"/>
      <c r="EM1609" s="531"/>
      <c r="EN1609" s="531"/>
      <c r="EO1609" s="531"/>
      <c r="EP1609" s="531"/>
      <c r="EQ1609" s="531"/>
      <c r="ER1609" s="531"/>
      <c r="ES1609" s="531"/>
      <c r="ET1609" s="531"/>
      <c r="EU1609" s="149"/>
      <c r="EV1609" s="149"/>
      <c r="EW1609" s="149"/>
      <c r="EX1609" s="149"/>
      <c r="EY1609" s="149"/>
      <c r="EZ1609" s="149"/>
      <c r="FA1609" s="149"/>
      <c r="FB1609" s="149"/>
      <c r="FC1609" s="149"/>
      <c r="FD1609" s="149"/>
      <c r="FE1609" s="149"/>
      <c r="FF1609" s="149"/>
      <c r="FG1609" s="149"/>
      <c r="FH1609" s="149"/>
      <c r="FI1609" s="149"/>
      <c r="FJ1609" s="149"/>
      <c r="FK1609" s="149"/>
    </row>
    <row r="1610" spans="4:167" ht="14.25" customHeight="1" x14ac:dyDescent="0.35">
      <c r="EL1610" s="150">
        <v>2008</v>
      </c>
      <c r="EM1610" s="150">
        <v>2009</v>
      </c>
      <c r="EN1610" s="150">
        <v>2010</v>
      </c>
      <c r="EO1610" s="150">
        <v>2011</v>
      </c>
      <c r="EP1610" s="150">
        <v>2012</v>
      </c>
      <c r="EQ1610" s="150">
        <v>2013</v>
      </c>
      <c r="ER1610" s="150">
        <v>2014</v>
      </c>
      <c r="ES1610" s="150">
        <v>2015</v>
      </c>
      <c r="ET1610" s="130">
        <v>2016</v>
      </c>
    </row>
    <row r="1611" spans="4:167" ht="14.25" customHeight="1" x14ac:dyDescent="0.35">
      <c r="EK1611" s="130" t="s">
        <v>124</v>
      </c>
      <c r="EL1611" s="142">
        <v>100</v>
      </c>
      <c r="EM1611" s="143">
        <v>100</v>
      </c>
      <c r="EN1611" s="142">
        <v>100</v>
      </c>
      <c r="EO1611" s="143">
        <v>100</v>
      </c>
      <c r="EP1611" s="142">
        <v>100</v>
      </c>
      <c r="EQ1611" s="143">
        <v>100</v>
      </c>
      <c r="ER1611" s="142">
        <v>100</v>
      </c>
      <c r="ES1611" s="143">
        <v>100</v>
      </c>
      <c r="ET1611" s="143">
        <v>100</v>
      </c>
    </row>
    <row r="1612" spans="4:167" ht="14.25" customHeight="1" x14ac:dyDescent="0.35">
      <c r="EK1612" s="130" t="s">
        <v>126</v>
      </c>
      <c r="EL1612" s="142">
        <v>100</v>
      </c>
      <c r="EM1612" s="143">
        <v>100</v>
      </c>
      <c r="EN1612" s="142">
        <v>100</v>
      </c>
      <c r="EO1612" s="143">
        <v>100</v>
      </c>
      <c r="EP1612" s="142">
        <v>100</v>
      </c>
      <c r="EQ1612" s="143">
        <v>100</v>
      </c>
      <c r="ER1612" s="142">
        <v>100</v>
      </c>
      <c r="ES1612" s="143">
        <v>100</v>
      </c>
      <c r="ET1612" s="143">
        <v>100</v>
      </c>
    </row>
    <row r="1613" spans="4:167" ht="14.25" customHeight="1" x14ac:dyDescent="0.35">
      <c r="EK1613" s="130" t="s">
        <v>127</v>
      </c>
      <c r="EL1613" s="142">
        <v>100</v>
      </c>
      <c r="EM1613" s="143">
        <v>100</v>
      </c>
      <c r="EN1613" s="142">
        <v>100</v>
      </c>
      <c r="EO1613" s="143">
        <v>100</v>
      </c>
      <c r="EP1613" s="142">
        <v>100</v>
      </c>
      <c r="EQ1613" s="143">
        <v>100</v>
      </c>
      <c r="ER1613" s="142">
        <v>100</v>
      </c>
      <c r="ES1613" s="143">
        <v>100</v>
      </c>
      <c r="ET1613" s="143">
        <v>100</v>
      </c>
    </row>
    <row r="1614" spans="4:167" ht="14.25" customHeight="1" x14ac:dyDescent="0.35"/>
    <row r="1615" spans="4:167" ht="14.25" customHeight="1" x14ac:dyDescent="0.35">
      <c r="EK1615" s="531" t="s">
        <v>481</v>
      </c>
      <c r="EL1615" s="531"/>
      <c r="EM1615" s="531"/>
      <c r="EN1615" s="531"/>
      <c r="EO1615" s="531"/>
      <c r="EP1615" s="531"/>
      <c r="EQ1615" s="531"/>
      <c r="ER1615" s="531"/>
      <c r="ES1615" s="531"/>
      <c r="ET1615" s="531"/>
    </row>
    <row r="1616" spans="4:167" ht="14.25" customHeight="1" x14ac:dyDescent="0.35">
      <c r="EL1616" s="150">
        <v>2008</v>
      </c>
      <c r="EM1616" s="150">
        <v>2009</v>
      </c>
      <c r="EN1616" s="150">
        <v>2010</v>
      </c>
      <c r="EO1616" s="150">
        <v>2011</v>
      </c>
      <c r="EP1616" s="150">
        <v>2012</v>
      </c>
      <c r="EQ1616" s="150">
        <v>2013</v>
      </c>
      <c r="ER1616" s="150">
        <v>2014</v>
      </c>
      <c r="ES1616" s="150">
        <v>2015</v>
      </c>
      <c r="ET1616" s="130">
        <v>2016</v>
      </c>
    </row>
    <row r="1617" spans="4:150" ht="14.25" customHeight="1" x14ac:dyDescent="0.35">
      <c r="EK1617" s="130" t="s">
        <v>124</v>
      </c>
      <c r="EL1617" s="142">
        <v>100</v>
      </c>
      <c r="EM1617" s="143">
        <v>100</v>
      </c>
      <c r="EN1617" s="142">
        <v>100</v>
      </c>
      <c r="EO1617" s="143">
        <v>100</v>
      </c>
      <c r="EP1617" s="142">
        <v>97.05</v>
      </c>
      <c r="EQ1617" s="143">
        <v>99.97</v>
      </c>
      <c r="ER1617" s="142">
        <v>99.91</v>
      </c>
      <c r="ES1617" s="143">
        <v>99.89</v>
      </c>
      <c r="ET1617" s="130">
        <v>89.5</v>
      </c>
    </row>
    <row r="1618" spans="4:150" ht="14.25" customHeight="1" x14ac:dyDescent="0.35">
      <c r="EK1618" s="130" t="s">
        <v>126</v>
      </c>
      <c r="EL1618" s="142">
        <v>100</v>
      </c>
      <c r="EM1618" s="143">
        <v>100</v>
      </c>
      <c r="EN1618" s="142">
        <v>100</v>
      </c>
      <c r="EO1618" s="143">
        <v>100</v>
      </c>
      <c r="EP1618" s="142">
        <v>97.12</v>
      </c>
      <c r="EQ1618" s="143">
        <v>99.99</v>
      </c>
      <c r="ER1618" s="142">
        <v>99.97</v>
      </c>
      <c r="ES1618" s="143">
        <v>99.97</v>
      </c>
      <c r="ET1618" s="130">
        <v>89.59</v>
      </c>
    </row>
    <row r="1619" spans="4:150" ht="14.25" customHeight="1" x14ac:dyDescent="0.35">
      <c r="EK1619" s="130" t="s">
        <v>127</v>
      </c>
      <c r="EL1619" s="142">
        <v>100</v>
      </c>
      <c r="EM1619" s="143">
        <v>100</v>
      </c>
      <c r="EN1619" s="142">
        <v>100</v>
      </c>
      <c r="EO1619" s="143">
        <v>100</v>
      </c>
      <c r="EP1619" s="142">
        <v>85.65</v>
      </c>
      <c r="EQ1619" s="143">
        <v>95.28</v>
      </c>
      <c r="ER1619" s="142">
        <v>90</v>
      </c>
      <c r="ES1619" s="143">
        <v>98.45</v>
      </c>
      <c r="ET1619" s="130">
        <v>81.37</v>
      </c>
    </row>
    <row r="1620" spans="4:150" ht="14.25" customHeight="1" x14ac:dyDescent="0.35"/>
    <row r="1621" spans="4:150" ht="14.25" customHeight="1" x14ac:dyDescent="0.35"/>
    <row r="1622" spans="4:150" ht="14.25" customHeight="1" x14ac:dyDescent="0.35">
      <c r="EL1622" s="150"/>
    </row>
    <row r="1623" spans="4:150" ht="14.25" customHeight="1" x14ac:dyDescent="0.35">
      <c r="EK1623" s="659" t="s">
        <v>2204</v>
      </c>
      <c r="EL1623" s="656">
        <v>0.222</v>
      </c>
    </row>
    <row r="1624" spans="4:150" ht="14.25" customHeight="1" x14ac:dyDescent="0.35">
      <c r="EK1624" s="659" t="s">
        <v>2495</v>
      </c>
      <c r="EL1624" s="656">
        <v>1</v>
      </c>
    </row>
    <row r="1625" spans="4:150" ht="14.25" customHeight="1" x14ac:dyDescent="0.35">
      <c r="EK1625" s="659" t="s">
        <v>2496</v>
      </c>
      <c r="EL1625" s="660">
        <v>1</v>
      </c>
    </row>
    <row r="1626" spans="4:150" ht="14.25" customHeight="1" x14ac:dyDescent="0.35"/>
    <row r="1627" spans="4:150" ht="14.25" customHeight="1" x14ac:dyDescent="0.35"/>
    <row r="1628" spans="4:150" ht="14.25" customHeight="1" x14ac:dyDescent="0.35">
      <c r="D1628" s="533" t="s">
        <v>2494</v>
      </c>
      <c r="E1628" s="533"/>
      <c r="F1628" s="533"/>
      <c r="G1628" s="533"/>
      <c r="H1628" s="533"/>
      <c r="I1628" s="533"/>
      <c r="J1628" s="533"/>
      <c r="K1628" s="533"/>
      <c r="L1628" s="533"/>
      <c r="M1628" s="533"/>
      <c r="N1628" s="533"/>
      <c r="O1628" s="533"/>
      <c r="P1628" s="533"/>
      <c r="Q1628" s="533"/>
      <c r="R1628" s="533"/>
      <c r="S1628" s="533"/>
      <c r="T1628" s="533"/>
      <c r="U1628" s="533"/>
      <c r="V1628" s="533"/>
      <c r="W1628" s="533"/>
      <c r="X1628" s="533"/>
      <c r="Y1628" s="533"/>
      <c r="Z1628" s="533"/>
      <c r="AA1628" s="533"/>
      <c r="AB1628" s="533"/>
      <c r="AC1628" s="533"/>
      <c r="AD1628" s="533"/>
      <c r="AE1628" s="533"/>
      <c r="AF1628" s="533"/>
      <c r="AG1628" s="533"/>
      <c r="AH1628" s="533"/>
      <c r="AI1628" s="533"/>
      <c r="AJ1628" s="533"/>
      <c r="AK1628" s="533"/>
      <c r="AL1628" s="533"/>
      <c r="AM1628" s="533"/>
      <c r="AN1628" s="533"/>
      <c r="AO1628" s="533"/>
      <c r="AP1628" s="533"/>
      <c r="AQ1628" s="533"/>
      <c r="AR1628" s="533"/>
      <c r="AS1628" s="533"/>
      <c r="AT1628" s="533"/>
      <c r="AW1628" s="533" t="s">
        <v>2494</v>
      </c>
      <c r="AX1628" s="533"/>
      <c r="AY1628" s="533"/>
      <c r="AZ1628" s="533"/>
      <c r="BA1628" s="533"/>
      <c r="BB1628" s="533"/>
      <c r="BC1628" s="533"/>
      <c r="BD1628" s="533"/>
      <c r="BE1628" s="533"/>
      <c r="BF1628" s="533"/>
      <c r="BG1628" s="533"/>
      <c r="BH1628" s="533"/>
      <c r="BI1628" s="533"/>
      <c r="BJ1628" s="533"/>
      <c r="BK1628" s="533"/>
      <c r="BL1628" s="533"/>
      <c r="BM1628" s="533"/>
      <c r="BN1628" s="533"/>
      <c r="BO1628" s="533"/>
      <c r="BP1628" s="533"/>
      <c r="BQ1628" s="533"/>
      <c r="BR1628" s="533"/>
      <c r="BS1628" s="533"/>
      <c r="BT1628" s="533"/>
      <c r="BU1628" s="533"/>
      <c r="BV1628" s="533"/>
      <c r="BW1628" s="533"/>
      <c r="BX1628" s="533"/>
      <c r="BY1628" s="533"/>
      <c r="BZ1628" s="533"/>
      <c r="CA1628" s="533"/>
      <c r="CB1628" s="533"/>
      <c r="CC1628" s="533"/>
      <c r="CD1628" s="533"/>
      <c r="CE1628" s="533"/>
      <c r="CF1628" s="533"/>
      <c r="CG1628" s="533"/>
      <c r="CH1628" s="533"/>
      <c r="CI1628" s="533"/>
      <c r="CJ1628" s="533"/>
      <c r="CK1628" s="533"/>
      <c r="CL1628" s="533"/>
      <c r="CM1628" s="533"/>
    </row>
    <row r="1629" spans="4:150" ht="14.25" customHeight="1" x14ac:dyDescent="0.35"/>
    <row r="1630" spans="4:150" ht="14.25" customHeight="1" x14ac:dyDescent="0.35">
      <c r="D1630" s="260" t="s">
        <v>1436</v>
      </c>
      <c r="E1630" s="260"/>
      <c r="F1630" s="260"/>
      <c r="G1630" s="260"/>
      <c r="H1630" s="260"/>
      <c r="I1630" s="260"/>
      <c r="J1630" s="260"/>
      <c r="K1630" s="260"/>
      <c r="L1630" s="260"/>
      <c r="M1630" s="260"/>
      <c r="N1630" s="260"/>
      <c r="O1630" s="260"/>
      <c r="P1630" s="260"/>
      <c r="Q1630" s="260"/>
      <c r="R1630" s="260"/>
      <c r="S1630" s="260"/>
      <c r="T1630" s="260"/>
      <c r="U1630" s="260"/>
      <c r="V1630" s="260"/>
      <c r="W1630" s="260"/>
      <c r="X1630" s="260"/>
      <c r="Y1630" s="260"/>
      <c r="Z1630" s="260"/>
      <c r="AA1630" s="260"/>
      <c r="AB1630" s="260"/>
      <c r="AC1630" s="260"/>
      <c r="AD1630" s="260"/>
      <c r="AE1630" s="260"/>
      <c r="AF1630" s="260"/>
      <c r="AG1630" s="260"/>
      <c r="AH1630" s="260"/>
      <c r="AI1630" s="260"/>
      <c r="AJ1630" s="260"/>
      <c r="AK1630" s="260"/>
      <c r="AL1630" s="260"/>
      <c r="AM1630" s="260"/>
      <c r="AN1630" s="260"/>
      <c r="AO1630" s="260"/>
      <c r="AP1630" s="260"/>
      <c r="AQ1630" s="260"/>
      <c r="AR1630" s="260"/>
      <c r="AS1630" s="260"/>
      <c r="AT1630" s="260"/>
      <c r="AW1630" s="260" t="s">
        <v>482</v>
      </c>
      <c r="AX1630" s="260"/>
      <c r="AY1630" s="260"/>
      <c r="AZ1630" s="260"/>
      <c r="BA1630" s="260"/>
      <c r="BB1630" s="260"/>
      <c r="BC1630" s="260"/>
      <c r="BD1630" s="260"/>
      <c r="BE1630" s="260"/>
      <c r="BF1630" s="260"/>
      <c r="BG1630" s="260"/>
      <c r="BH1630" s="260"/>
      <c r="BI1630" s="260"/>
      <c r="BJ1630" s="260"/>
      <c r="BK1630" s="260"/>
      <c r="BL1630" s="260"/>
      <c r="BM1630" s="260"/>
      <c r="BN1630" s="260"/>
      <c r="BO1630" s="260"/>
      <c r="BP1630" s="260"/>
      <c r="BQ1630" s="260"/>
      <c r="BR1630" s="260"/>
      <c r="BS1630" s="260"/>
      <c r="BT1630" s="260"/>
      <c r="BU1630" s="260"/>
      <c r="BV1630" s="260"/>
      <c r="BW1630" s="260"/>
      <c r="BX1630" s="260"/>
      <c r="BY1630" s="260"/>
      <c r="BZ1630" s="260"/>
      <c r="CA1630" s="260"/>
      <c r="CB1630" s="260"/>
      <c r="CC1630" s="260"/>
      <c r="CD1630" s="260"/>
      <c r="CE1630" s="260"/>
      <c r="CF1630" s="260"/>
      <c r="CG1630" s="260"/>
      <c r="CH1630" s="260"/>
      <c r="CI1630" s="260"/>
      <c r="CJ1630" s="260"/>
      <c r="CK1630" s="260"/>
      <c r="CL1630" s="260"/>
      <c r="CM1630" s="260"/>
    </row>
    <row r="1631" spans="4:150" ht="14.25" customHeight="1" x14ac:dyDescent="0.35">
      <c r="D1631" s="260"/>
      <c r="E1631" s="260"/>
      <c r="F1631" s="260"/>
      <c r="G1631" s="260"/>
      <c r="H1631" s="260"/>
      <c r="I1631" s="260"/>
      <c r="J1631" s="260"/>
      <c r="K1631" s="260"/>
      <c r="L1631" s="260"/>
      <c r="M1631" s="260"/>
      <c r="N1631" s="260"/>
      <c r="O1631" s="260"/>
      <c r="P1631" s="260"/>
      <c r="Q1631" s="260"/>
      <c r="R1631" s="260"/>
      <c r="S1631" s="260"/>
      <c r="T1631" s="260"/>
      <c r="U1631" s="260"/>
      <c r="V1631" s="260"/>
      <c r="W1631" s="260"/>
      <c r="X1631" s="260"/>
      <c r="Y1631" s="260"/>
      <c r="Z1631" s="260"/>
      <c r="AA1631" s="260"/>
      <c r="AB1631" s="260"/>
      <c r="AC1631" s="260"/>
      <c r="AD1631" s="260"/>
      <c r="AE1631" s="260"/>
      <c r="AF1631" s="260"/>
      <c r="AG1631" s="260"/>
      <c r="AH1631" s="260"/>
      <c r="AI1631" s="260"/>
      <c r="AJ1631" s="260"/>
      <c r="AK1631" s="260"/>
      <c r="AL1631" s="260"/>
      <c r="AM1631" s="260"/>
      <c r="AN1631" s="260"/>
      <c r="AO1631" s="260"/>
      <c r="AP1631" s="260"/>
      <c r="AQ1631" s="260"/>
      <c r="AR1631" s="260"/>
      <c r="AS1631" s="260"/>
      <c r="AT1631" s="260"/>
      <c r="AW1631" s="260"/>
      <c r="AX1631" s="260"/>
      <c r="AY1631" s="260"/>
      <c r="AZ1631" s="260"/>
      <c r="BA1631" s="260"/>
      <c r="BB1631" s="260"/>
      <c r="BC1631" s="260"/>
      <c r="BD1631" s="260"/>
      <c r="BE1631" s="260"/>
      <c r="BF1631" s="260"/>
      <c r="BG1631" s="260"/>
      <c r="BH1631" s="260"/>
      <c r="BI1631" s="260"/>
      <c r="BJ1631" s="260"/>
      <c r="BK1631" s="260"/>
      <c r="BL1631" s="260"/>
      <c r="BM1631" s="260"/>
      <c r="BN1631" s="260"/>
      <c r="BO1631" s="260"/>
      <c r="BP1631" s="260"/>
      <c r="BQ1631" s="260"/>
      <c r="BR1631" s="260"/>
      <c r="BS1631" s="260"/>
      <c r="BT1631" s="260"/>
      <c r="BU1631" s="260"/>
      <c r="BV1631" s="260"/>
      <c r="BW1631" s="260"/>
      <c r="BX1631" s="260"/>
      <c r="BY1631" s="260"/>
      <c r="BZ1631" s="260"/>
      <c r="CA1631" s="260"/>
      <c r="CB1631" s="260"/>
      <c r="CC1631" s="260"/>
      <c r="CD1631" s="260"/>
      <c r="CE1631" s="260"/>
      <c r="CF1631" s="260"/>
      <c r="CG1631" s="260"/>
      <c r="CH1631" s="260"/>
      <c r="CI1631" s="260"/>
      <c r="CJ1631" s="260"/>
      <c r="CK1631" s="260"/>
      <c r="CL1631" s="260"/>
      <c r="CM1631" s="260"/>
    </row>
    <row r="1632" spans="4:150" ht="14.25" customHeight="1" x14ac:dyDescent="0.35"/>
    <row r="1633" ht="14.25" customHeight="1" x14ac:dyDescent="0.35"/>
    <row r="1634" ht="14.25" customHeight="1" x14ac:dyDescent="0.35"/>
    <row r="1635" ht="14.25" customHeight="1" x14ac:dyDescent="0.35"/>
    <row r="1636" ht="14.25" customHeight="1" x14ac:dyDescent="0.35"/>
    <row r="1637" ht="14.25" customHeight="1" x14ac:dyDescent="0.35"/>
    <row r="1638" ht="14.25" customHeight="1" x14ac:dyDescent="0.35"/>
    <row r="1639" ht="14.25" customHeight="1" x14ac:dyDescent="0.35"/>
    <row r="1640" ht="14.25" customHeight="1" x14ac:dyDescent="0.35"/>
    <row r="1641" ht="14.25" customHeight="1" x14ac:dyDescent="0.35"/>
    <row r="1642" ht="14.25" customHeight="1" x14ac:dyDescent="0.35"/>
    <row r="1643" ht="14.25" customHeight="1" x14ac:dyDescent="0.35"/>
    <row r="1644" ht="14.25" customHeight="1" x14ac:dyDescent="0.35"/>
    <row r="1645" ht="14.25" customHeight="1" x14ac:dyDescent="0.35"/>
    <row r="1646" ht="14.25" customHeight="1" x14ac:dyDescent="0.35"/>
    <row r="1647" ht="14.25" customHeight="1" x14ac:dyDescent="0.35"/>
    <row r="1648" ht="14.25" customHeight="1" x14ac:dyDescent="0.35"/>
    <row r="1649" spans="1:93" ht="14.25" customHeight="1" x14ac:dyDescent="0.35">
      <c r="D1649" s="533" t="s">
        <v>2494</v>
      </c>
      <c r="E1649" s="533"/>
      <c r="F1649" s="533"/>
      <c r="G1649" s="533"/>
      <c r="H1649" s="533"/>
      <c r="I1649" s="533"/>
      <c r="J1649" s="533"/>
      <c r="K1649" s="533"/>
      <c r="L1649" s="533"/>
      <c r="M1649" s="533"/>
      <c r="N1649" s="533"/>
      <c r="O1649" s="533"/>
      <c r="P1649" s="533"/>
      <c r="Q1649" s="533"/>
      <c r="R1649" s="533"/>
      <c r="S1649" s="533"/>
      <c r="T1649" s="533"/>
      <c r="U1649" s="533"/>
      <c r="V1649" s="533"/>
      <c r="W1649" s="533"/>
      <c r="X1649" s="533"/>
      <c r="Y1649" s="533"/>
      <c r="Z1649" s="533"/>
      <c r="AA1649" s="533"/>
      <c r="AB1649" s="533"/>
      <c r="AC1649" s="533"/>
      <c r="AD1649" s="533"/>
      <c r="AE1649" s="533"/>
      <c r="AF1649" s="533"/>
      <c r="AG1649" s="533"/>
      <c r="AH1649" s="533"/>
      <c r="AI1649" s="533"/>
      <c r="AJ1649" s="533"/>
      <c r="AK1649" s="533"/>
      <c r="AL1649" s="533"/>
      <c r="AM1649" s="533"/>
      <c r="AN1649" s="533"/>
      <c r="AO1649" s="533"/>
      <c r="AP1649" s="533"/>
      <c r="AQ1649" s="533"/>
      <c r="AR1649" s="533"/>
      <c r="AS1649" s="533"/>
      <c r="AT1649" s="533"/>
      <c r="AW1649" s="533" t="s">
        <v>2497</v>
      </c>
      <c r="AX1649" s="533"/>
      <c r="AY1649" s="533"/>
      <c r="AZ1649" s="533"/>
      <c r="BA1649" s="533"/>
      <c r="BB1649" s="533"/>
      <c r="BC1649" s="533"/>
      <c r="BD1649" s="533"/>
      <c r="BE1649" s="533"/>
      <c r="BF1649" s="533"/>
      <c r="BG1649" s="533"/>
      <c r="BH1649" s="533"/>
      <c r="BI1649" s="533"/>
      <c r="BJ1649" s="533"/>
      <c r="BK1649" s="533"/>
      <c r="BL1649" s="533"/>
      <c r="BM1649" s="533"/>
      <c r="BN1649" s="533"/>
      <c r="BO1649" s="533"/>
      <c r="BP1649" s="533"/>
      <c r="BQ1649" s="533"/>
      <c r="BR1649" s="533"/>
      <c r="BS1649" s="533"/>
      <c r="BT1649" s="533"/>
      <c r="BU1649" s="533"/>
      <c r="BV1649" s="533"/>
      <c r="BW1649" s="533"/>
      <c r="BX1649" s="533"/>
      <c r="BY1649" s="533"/>
      <c r="BZ1649" s="533"/>
      <c r="CA1649" s="533"/>
      <c r="CB1649" s="533"/>
      <c r="CC1649" s="533"/>
      <c r="CD1649" s="533"/>
      <c r="CE1649" s="533"/>
      <c r="CF1649" s="533"/>
      <c r="CG1649" s="533"/>
      <c r="CH1649" s="533"/>
      <c r="CI1649" s="533"/>
      <c r="CJ1649" s="533"/>
      <c r="CK1649" s="533"/>
      <c r="CL1649" s="533"/>
      <c r="CM1649" s="533"/>
    </row>
    <row r="1650" spans="1:93" ht="14.25" customHeight="1" x14ac:dyDescent="0.35"/>
    <row r="1651" spans="1:93" ht="14.25" customHeight="1" x14ac:dyDescent="0.35">
      <c r="A1651" s="257"/>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257"/>
      <c r="AE1651" s="257"/>
      <c r="AF1651" s="257"/>
      <c r="AG1651" s="257"/>
      <c r="AH1651" s="257"/>
      <c r="AI1651" s="257"/>
      <c r="AJ1651" s="257"/>
      <c r="AK1651" s="257"/>
      <c r="AL1651" s="257"/>
      <c r="AM1651" s="257"/>
      <c r="AN1651" s="257"/>
      <c r="AO1651" s="257"/>
      <c r="AP1651" s="257"/>
      <c r="AQ1651" s="257"/>
      <c r="AR1651" s="257"/>
      <c r="AS1651" s="257"/>
      <c r="AT1651" s="257"/>
      <c r="AU1651" s="257"/>
      <c r="AV1651" s="257"/>
      <c r="AW1651" s="257"/>
      <c r="AX1651" s="257"/>
      <c r="AY1651" s="257"/>
      <c r="AZ1651" s="257"/>
      <c r="BA1651" s="257"/>
      <c r="BB1651" s="257"/>
      <c r="BC1651" s="257"/>
      <c r="BD1651" s="257"/>
      <c r="BE1651" s="257"/>
      <c r="BF1651" s="257"/>
      <c r="BG1651" s="257"/>
      <c r="BH1651" s="257"/>
      <c r="BI1651" s="257"/>
      <c r="BJ1651" s="257"/>
      <c r="BK1651" s="257"/>
      <c r="BL1651" s="257"/>
      <c r="BM1651" s="257"/>
      <c r="BN1651" s="257"/>
      <c r="BO1651" s="257"/>
      <c r="BP1651" s="257"/>
      <c r="BQ1651" s="257"/>
      <c r="BR1651" s="257"/>
      <c r="BS1651" s="257"/>
      <c r="BT1651" s="257"/>
      <c r="BU1651" s="257"/>
      <c r="BV1651" s="257"/>
      <c r="BW1651" s="257"/>
      <c r="BX1651" s="257"/>
      <c r="BY1651" s="257"/>
      <c r="BZ1651" s="257"/>
      <c r="CA1651" s="257"/>
      <c r="CB1651" s="257"/>
      <c r="CC1651" s="257"/>
      <c r="CD1651" s="257"/>
      <c r="CE1651" s="257"/>
      <c r="CF1651" s="257"/>
      <c r="CG1651" s="257"/>
      <c r="CH1651" s="257"/>
      <c r="CI1651" s="257"/>
      <c r="CJ1651" s="257"/>
      <c r="CK1651" s="257"/>
      <c r="CL1651" s="257"/>
      <c r="CM1651" s="257"/>
      <c r="CN1651" s="257"/>
    </row>
    <row r="1652" spans="1:93" ht="14.25" customHeight="1" x14ac:dyDescent="0.35">
      <c r="A1652" s="257"/>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257"/>
      <c r="AE1652" s="257"/>
      <c r="AF1652" s="257"/>
      <c r="AG1652" s="257"/>
      <c r="AH1652" s="257"/>
      <c r="AI1652" s="257"/>
      <c r="AJ1652" s="257"/>
      <c r="AK1652" s="257"/>
      <c r="AL1652" s="257"/>
      <c r="AM1652" s="257"/>
      <c r="AN1652" s="257"/>
      <c r="AO1652" s="257"/>
      <c r="AP1652" s="257"/>
      <c r="AQ1652" s="257"/>
      <c r="AR1652" s="257"/>
      <c r="AS1652" s="257"/>
      <c r="AT1652" s="257"/>
      <c r="AU1652" s="257"/>
      <c r="AV1652" s="257"/>
      <c r="AW1652" s="257"/>
      <c r="AX1652" s="257"/>
      <c r="AY1652" s="257"/>
      <c r="AZ1652" s="257"/>
      <c r="BA1652" s="257"/>
      <c r="BB1652" s="257"/>
      <c r="BC1652" s="257"/>
      <c r="BD1652" s="257"/>
      <c r="BE1652" s="257"/>
      <c r="BF1652" s="257"/>
      <c r="BG1652" s="257"/>
      <c r="BH1652" s="257"/>
      <c r="BI1652" s="257"/>
      <c r="BJ1652" s="257"/>
      <c r="BK1652" s="257"/>
      <c r="BL1652" s="257"/>
      <c r="BM1652" s="257"/>
      <c r="BN1652" s="257"/>
      <c r="BO1652" s="257"/>
      <c r="BP1652" s="257"/>
      <c r="BQ1652" s="257"/>
      <c r="BR1652" s="257"/>
      <c r="BS1652" s="257"/>
      <c r="BT1652" s="257"/>
      <c r="BU1652" s="257"/>
      <c r="BV1652" s="257"/>
      <c r="BW1652" s="257"/>
      <c r="BX1652" s="257"/>
      <c r="BY1652" s="257"/>
      <c r="BZ1652" s="257"/>
      <c r="CA1652" s="257"/>
      <c r="CB1652" s="257"/>
      <c r="CC1652" s="257"/>
      <c r="CD1652" s="257"/>
      <c r="CE1652" s="257"/>
      <c r="CF1652" s="257"/>
      <c r="CG1652" s="257"/>
      <c r="CH1652" s="257"/>
      <c r="CI1652" s="257"/>
      <c r="CJ1652" s="257"/>
      <c r="CK1652" s="257"/>
      <c r="CL1652" s="257"/>
      <c r="CM1652" s="257"/>
      <c r="CN1652" s="257"/>
    </row>
    <row r="1653" spans="1:93" ht="14.25" customHeight="1" x14ac:dyDescent="0.35"/>
    <row r="1654" spans="1:93" ht="14.25" customHeight="1" x14ac:dyDescent="0.35">
      <c r="D1654" s="260" t="s">
        <v>495</v>
      </c>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260"/>
      <c r="AE1654" s="260"/>
      <c r="AF1654" s="260"/>
      <c r="AG1654" s="260"/>
      <c r="AH1654" s="260"/>
      <c r="AI1654" s="260"/>
      <c r="AJ1654" s="260"/>
      <c r="AK1654" s="260"/>
      <c r="AL1654" s="260"/>
      <c r="AM1654" s="260"/>
      <c r="AN1654" s="260"/>
      <c r="AO1654" s="260"/>
      <c r="AP1654" s="260"/>
      <c r="AQ1654" s="260"/>
      <c r="AR1654" s="260"/>
      <c r="AS1654" s="260"/>
      <c r="AT1654" s="260"/>
      <c r="AU1654" s="260"/>
      <c r="AV1654" s="260"/>
      <c r="AW1654" s="260"/>
      <c r="AX1654" s="260"/>
      <c r="AY1654" s="260"/>
      <c r="AZ1654" s="260"/>
      <c r="BA1654" s="260"/>
      <c r="BB1654" s="260"/>
      <c r="BC1654" s="260"/>
      <c r="BD1654" s="260"/>
      <c r="BE1654" s="260"/>
      <c r="BF1654" s="260"/>
      <c r="BG1654" s="260"/>
      <c r="BH1654" s="260"/>
      <c r="BI1654" s="260"/>
      <c r="BJ1654" s="260"/>
      <c r="BK1654" s="260"/>
      <c r="BL1654" s="260"/>
      <c r="BM1654" s="260"/>
      <c r="BN1654" s="260"/>
      <c r="BO1654" s="260"/>
      <c r="BP1654" s="260"/>
      <c r="BQ1654" s="260"/>
      <c r="BR1654" s="260"/>
      <c r="BS1654" s="260"/>
      <c r="BT1654" s="260"/>
      <c r="BU1654" s="260"/>
      <c r="BV1654" s="260"/>
      <c r="BW1654" s="260"/>
      <c r="BX1654" s="260"/>
      <c r="BY1654" s="260"/>
      <c r="BZ1654" s="260"/>
      <c r="CA1654" s="260"/>
      <c r="CB1654" s="260"/>
      <c r="CC1654" s="260"/>
      <c r="CD1654" s="260"/>
      <c r="CE1654" s="260"/>
      <c r="CF1654" s="260"/>
      <c r="CG1654" s="260"/>
      <c r="CH1654" s="260"/>
      <c r="CI1654" s="260"/>
      <c r="CJ1654" s="260"/>
      <c r="CK1654" s="260"/>
      <c r="CL1654" s="260"/>
      <c r="CM1654" s="260"/>
      <c r="CN1654" s="260"/>
    </row>
    <row r="1655" spans="1:93" ht="14.25" customHeight="1" x14ac:dyDescent="0.35">
      <c r="D1655" s="260"/>
      <c r="E1655" s="260"/>
      <c r="F1655" s="260"/>
      <c r="G1655" s="260"/>
      <c r="H1655" s="260"/>
      <c r="I1655" s="260"/>
      <c r="J1655" s="260"/>
      <c r="K1655" s="260"/>
      <c r="L1655" s="260"/>
      <c r="M1655" s="260"/>
      <c r="N1655" s="260"/>
      <c r="O1655" s="260"/>
      <c r="P1655" s="260"/>
      <c r="Q1655" s="260"/>
      <c r="R1655" s="260"/>
      <c r="S1655" s="260"/>
      <c r="T1655" s="260"/>
      <c r="U1655" s="260"/>
      <c r="V1655" s="260"/>
      <c r="W1655" s="260"/>
      <c r="X1655" s="260"/>
      <c r="Y1655" s="260"/>
      <c r="Z1655" s="260"/>
      <c r="AA1655" s="260"/>
      <c r="AB1655" s="260"/>
      <c r="AC1655" s="260"/>
      <c r="AD1655" s="260"/>
      <c r="AE1655" s="260"/>
      <c r="AF1655" s="260"/>
      <c r="AG1655" s="260"/>
      <c r="AH1655" s="260"/>
      <c r="AI1655" s="260"/>
      <c r="AJ1655" s="260"/>
      <c r="AK1655" s="260"/>
      <c r="AL1655" s="260"/>
      <c r="AM1655" s="260"/>
      <c r="AN1655" s="260"/>
      <c r="AO1655" s="260"/>
      <c r="AP1655" s="260"/>
      <c r="AQ1655" s="260"/>
      <c r="AR1655" s="260"/>
      <c r="AS1655" s="260"/>
      <c r="AT1655" s="260"/>
      <c r="AU1655" s="260"/>
      <c r="AV1655" s="260"/>
      <c r="AW1655" s="260"/>
      <c r="AX1655" s="260"/>
      <c r="AY1655" s="260"/>
      <c r="AZ1655" s="260"/>
      <c r="BA1655" s="260"/>
      <c r="BB1655" s="260"/>
      <c r="BC1655" s="260"/>
      <c r="BD1655" s="260"/>
      <c r="BE1655" s="260"/>
      <c r="BF1655" s="260"/>
      <c r="BG1655" s="260"/>
      <c r="BH1655" s="260"/>
      <c r="BI1655" s="260"/>
      <c r="BJ1655" s="260"/>
      <c r="BK1655" s="260"/>
      <c r="BL1655" s="260"/>
      <c r="BM1655" s="260"/>
      <c r="BN1655" s="260"/>
      <c r="BO1655" s="260"/>
      <c r="BP1655" s="260"/>
      <c r="BQ1655" s="260"/>
      <c r="BR1655" s="260"/>
      <c r="BS1655" s="260"/>
      <c r="BT1655" s="260"/>
      <c r="BU1655" s="260"/>
      <c r="BV1655" s="260"/>
      <c r="BW1655" s="260"/>
      <c r="BX1655" s="260"/>
      <c r="BY1655" s="260"/>
      <c r="BZ1655" s="260"/>
      <c r="CA1655" s="260"/>
      <c r="CB1655" s="260"/>
      <c r="CC1655" s="260"/>
      <c r="CD1655" s="260"/>
      <c r="CE1655" s="260"/>
      <c r="CF1655" s="260"/>
      <c r="CG1655" s="260"/>
      <c r="CH1655" s="260"/>
      <c r="CI1655" s="260"/>
      <c r="CJ1655" s="260"/>
      <c r="CK1655" s="260"/>
      <c r="CL1655" s="260"/>
      <c r="CM1655" s="260"/>
      <c r="CN1655" s="260"/>
    </row>
    <row r="1656" spans="1:93" ht="14.25" customHeight="1" x14ac:dyDescent="0.35">
      <c r="D1656" s="534" t="s">
        <v>488</v>
      </c>
      <c r="E1656" s="534"/>
      <c r="F1656" s="534"/>
      <c r="G1656" s="534"/>
      <c r="H1656" s="534"/>
      <c r="I1656" s="534"/>
      <c r="J1656" s="534"/>
      <c r="K1656" s="534"/>
      <c r="L1656" s="534"/>
      <c r="M1656" s="534"/>
      <c r="N1656" s="534"/>
      <c r="O1656" s="534"/>
      <c r="P1656" s="534"/>
      <c r="Q1656" s="534"/>
      <c r="R1656" s="534"/>
      <c r="S1656" s="534"/>
      <c r="T1656" s="534"/>
      <c r="U1656" s="534"/>
      <c r="V1656" s="534"/>
      <c r="W1656" s="534"/>
      <c r="X1656" s="534"/>
      <c r="Y1656" s="534"/>
      <c r="Z1656" s="534"/>
      <c r="AA1656" s="534"/>
      <c r="AB1656" s="534"/>
      <c r="AC1656" s="534"/>
      <c r="AD1656" s="534"/>
      <c r="AE1656" s="534"/>
      <c r="AF1656" s="534"/>
      <c r="AG1656" s="534"/>
      <c r="AH1656" s="534"/>
      <c r="AI1656" s="534"/>
      <c r="AJ1656" s="534"/>
      <c r="AK1656" s="534"/>
      <c r="AL1656" s="537" t="s">
        <v>494</v>
      </c>
      <c r="AM1656" s="537"/>
      <c r="AN1656" s="537"/>
      <c r="AO1656" s="537"/>
      <c r="AP1656" s="537"/>
      <c r="AQ1656" s="537"/>
      <c r="AR1656" s="537"/>
      <c r="AS1656" s="537"/>
      <c r="AT1656" s="537"/>
      <c r="AU1656" s="537"/>
      <c r="AV1656" s="537"/>
      <c r="AW1656" s="537"/>
      <c r="AX1656" s="537"/>
      <c r="AY1656" s="537"/>
      <c r="AZ1656" s="537"/>
      <c r="BA1656" s="537"/>
      <c r="BB1656" s="537"/>
      <c r="BC1656" s="537"/>
      <c r="BD1656" s="537"/>
      <c r="BE1656" s="537"/>
      <c r="BF1656" s="537"/>
      <c r="BG1656" s="537"/>
      <c r="BH1656" s="537"/>
      <c r="BI1656" s="537"/>
      <c r="BJ1656" s="537"/>
      <c r="BK1656" s="537"/>
      <c r="BL1656" s="537"/>
      <c r="BM1656" s="537"/>
      <c r="BN1656" s="537"/>
      <c r="BO1656" s="537"/>
      <c r="BP1656" s="537"/>
      <c r="BQ1656" s="537"/>
      <c r="BR1656" s="537"/>
      <c r="BS1656" s="537"/>
      <c r="BT1656" s="537"/>
      <c r="BU1656" s="537"/>
      <c r="BV1656" s="537"/>
      <c r="BW1656" s="537"/>
      <c r="BX1656" s="537"/>
      <c r="BY1656" s="537"/>
      <c r="BZ1656" s="537"/>
      <c r="CA1656" s="537"/>
      <c r="CB1656" s="537"/>
      <c r="CC1656" s="537"/>
      <c r="CD1656" s="537"/>
      <c r="CE1656" s="537"/>
      <c r="CF1656" s="537"/>
      <c r="CG1656" s="537"/>
      <c r="CH1656" s="537"/>
      <c r="CI1656" s="537"/>
      <c r="CJ1656" s="537"/>
      <c r="CK1656" s="537"/>
      <c r="CL1656" s="537"/>
      <c r="CM1656" s="537"/>
      <c r="CN1656" s="537"/>
    </row>
    <row r="1657" spans="1:93" ht="14.25" customHeight="1" x14ac:dyDescent="0.35">
      <c r="D1657" s="534" t="s">
        <v>489</v>
      </c>
      <c r="E1657" s="534"/>
      <c r="F1657" s="534"/>
      <c r="G1657" s="534"/>
      <c r="H1657" s="534"/>
      <c r="I1657" s="534"/>
      <c r="J1657" s="534"/>
      <c r="K1657" s="534"/>
      <c r="L1657" s="534"/>
      <c r="M1657" s="534" t="s">
        <v>490</v>
      </c>
      <c r="N1657" s="534"/>
      <c r="O1657" s="534"/>
      <c r="P1657" s="534"/>
      <c r="Q1657" s="534"/>
      <c r="R1657" s="534"/>
      <c r="S1657" s="534"/>
      <c r="T1657" s="534"/>
      <c r="U1657" s="534"/>
      <c r="V1657" s="534" t="s">
        <v>491</v>
      </c>
      <c r="W1657" s="534"/>
      <c r="X1657" s="534"/>
      <c r="Y1657" s="534"/>
      <c r="Z1657" s="534"/>
      <c r="AA1657" s="534"/>
      <c r="AB1657" s="534"/>
      <c r="AC1657" s="534" t="s">
        <v>492</v>
      </c>
      <c r="AD1657" s="534"/>
      <c r="AE1657" s="534"/>
      <c r="AF1657" s="534"/>
      <c r="AG1657" s="534"/>
      <c r="AH1657" s="534"/>
      <c r="AI1657" s="534"/>
      <c r="AJ1657" s="534"/>
      <c r="AK1657" s="534"/>
      <c r="AL1657" s="534" t="s">
        <v>489</v>
      </c>
      <c r="AM1657" s="534"/>
      <c r="AN1657" s="534"/>
      <c r="AO1657" s="534"/>
      <c r="AP1657" s="534"/>
      <c r="AQ1657" s="534"/>
      <c r="AR1657" s="534"/>
      <c r="AS1657" s="534"/>
      <c r="AT1657" s="534" t="s">
        <v>187</v>
      </c>
      <c r="AU1657" s="534"/>
      <c r="AV1657" s="534"/>
      <c r="AW1657" s="534"/>
      <c r="AX1657" s="534"/>
      <c r="AY1657" s="534" t="s">
        <v>490</v>
      </c>
      <c r="AZ1657" s="534"/>
      <c r="BA1657" s="534"/>
      <c r="BB1657" s="534"/>
      <c r="BC1657" s="534"/>
      <c r="BD1657" s="534"/>
      <c r="BE1657" s="534"/>
      <c r="BF1657" s="534"/>
      <c r="BG1657" s="534"/>
      <c r="BH1657" s="534" t="s">
        <v>187</v>
      </c>
      <c r="BI1657" s="534"/>
      <c r="BJ1657" s="534"/>
      <c r="BK1657" s="534"/>
      <c r="BL1657" s="534"/>
      <c r="BM1657" s="534" t="s">
        <v>493</v>
      </c>
      <c r="BN1657" s="534"/>
      <c r="BO1657" s="534"/>
      <c r="BP1657" s="534"/>
      <c r="BQ1657" s="534"/>
      <c r="BR1657" s="534"/>
      <c r="BS1657" s="534"/>
      <c r="BT1657" s="534"/>
      <c r="BU1657" s="534" t="s">
        <v>187</v>
      </c>
      <c r="BV1657" s="534"/>
      <c r="BW1657" s="534"/>
      <c r="BX1657" s="534"/>
      <c r="BY1657" s="534"/>
      <c r="BZ1657" s="534" t="s">
        <v>492</v>
      </c>
      <c r="CA1657" s="534"/>
      <c r="CB1657" s="534"/>
      <c r="CC1657" s="534"/>
      <c r="CD1657" s="534"/>
      <c r="CE1657" s="534"/>
      <c r="CF1657" s="534"/>
      <c r="CG1657" s="534"/>
      <c r="CH1657" s="534"/>
      <c r="CI1657" s="534"/>
      <c r="CJ1657" s="534" t="s">
        <v>187</v>
      </c>
      <c r="CK1657" s="534"/>
      <c r="CL1657" s="534"/>
      <c r="CM1657" s="534"/>
      <c r="CN1657" s="534"/>
    </row>
    <row r="1658" spans="1:93" ht="14.25" customHeight="1" x14ac:dyDescent="0.35">
      <c r="D1658" s="538">
        <v>190.34299999999999</v>
      </c>
      <c r="E1658" s="538"/>
      <c r="F1658" s="538"/>
      <c r="G1658" s="538"/>
      <c r="H1658" s="538"/>
      <c r="I1658" s="538"/>
      <c r="J1658" s="538"/>
      <c r="K1658" s="538"/>
      <c r="L1658" s="538"/>
      <c r="M1658" s="188">
        <v>33.082999999999998</v>
      </c>
      <c r="N1658" s="188"/>
      <c r="O1658" s="188"/>
      <c r="P1658" s="188"/>
      <c r="Q1658" s="188"/>
      <c r="R1658" s="188"/>
      <c r="S1658" s="188"/>
      <c r="T1658" s="188"/>
      <c r="U1658" s="188"/>
      <c r="V1658" s="188">
        <v>11.59</v>
      </c>
      <c r="W1658" s="188"/>
      <c r="X1658" s="188"/>
      <c r="Y1658" s="188"/>
      <c r="Z1658" s="188"/>
      <c r="AA1658" s="188"/>
      <c r="AB1658" s="188"/>
      <c r="AC1658" s="188">
        <v>145.66999999999999</v>
      </c>
      <c r="AD1658" s="188"/>
      <c r="AE1658" s="188"/>
      <c r="AF1658" s="188"/>
      <c r="AG1658" s="188"/>
      <c r="AH1658" s="188"/>
      <c r="AI1658" s="188"/>
      <c r="AJ1658" s="188"/>
      <c r="AK1658" s="188"/>
      <c r="AL1658" s="535">
        <v>65.082999999999998</v>
      </c>
      <c r="AM1658" s="535"/>
      <c r="AN1658" s="535"/>
      <c r="AO1658" s="535"/>
      <c r="AP1658" s="535"/>
      <c r="AQ1658" s="535"/>
      <c r="AR1658" s="535"/>
      <c r="AS1658" s="535"/>
      <c r="AT1658" s="535">
        <v>34.19</v>
      </c>
      <c r="AU1658" s="535"/>
      <c r="AV1658" s="535"/>
      <c r="AW1658" s="535"/>
      <c r="AX1658" s="535"/>
      <c r="AY1658" s="535">
        <v>33.082999999999998</v>
      </c>
      <c r="AZ1658" s="535"/>
      <c r="BA1658" s="535"/>
      <c r="BB1658" s="535"/>
      <c r="BC1658" s="535"/>
      <c r="BD1658" s="535"/>
      <c r="BE1658" s="535"/>
      <c r="BF1658" s="535"/>
      <c r="BG1658" s="535"/>
      <c r="BH1658" s="535"/>
      <c r="BI1658" s="535"/>
      <c r="BJ1658" s="535"/>
      <c r="BK1658" s="535"/>
      <c r="BL1658" s="535"/>
      <c r="BM1658" s="535">
        <v>10.48</v>
      </c>
      <c r="BN1658" s="535"/>
      <c r="BO1658" s="535"/>
      <c r="BP1658" s="535"/>
      <c r="BQ1658" s="535"/>
      <c r="BR1658" s="535"/>
      <c r="BS1658" s="535"/>
      <c r="BT1658" s="535"/>
      <c r="BU1658" s="535">
        <v>90.42</v>
      </c>
      <c r="BV1658" s="535"/>
      <c r="BW1658" s="535"/>
      <c r="BX1658" s="535"/>
      <c r="BY1658" s="535"/>
      <c r="BZ1658" s="536">
        <v>21.52</v>
      </c>
      <c r="CA1658" s="536"/>
      <c r="CB1658" s="536"/>
      <c r="CC1658" s="536"/>
      <c r="CD1658" s="536"/>
      <c r="CE1658" s="536"/>
      <c r="CF1658" s="536"/>
      <c r="CG1658" s="536"/>
      <c r="CH1658" s="536"/>
      <c r="CI1658" s="536"/>
      <c r="CJ1658" s="535">
        <v>14.77</v>
      </c>
      <c r="CK1658" s="535"/>
      <c r="CL1658" s="535"/>
      <c r="CM1658" s="535"/>
      <c r="CN1658" s="535"/>
    </row>
    <row r="1659" spans="1:93" ht="14.25" customHeight="1" x14ac:dyDescent="0.35">
      <c r="D1659" s="268" t="s">
        <v>1437</v>
      </c>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68"/>
      <c r="AE1659" s="268"/>
      <c r="AF1659" s="268"/>
      <c r="AG1659" s="268"/>
      <c r="AH1659" s="268"/>
      <c r="AI1659" s="268"/>
      <c r="AJ1659" s="268"/>
      <c r="AK1659" s="268"/>
      <c r="AL1659" s="268"/>
      <c r="AM1659" s="268"/>
      <c r="AN1659" s="268"/>
      <c r="AO1659" s="268"/>
      <c r="AP1659" s="268"/>
      <c r="AQ1659" s="268"/>
      <c r="AR1659" s="268"/>
      <c r="AS1659" s="268"/>
      <c r="AT1659" s="268"/>
      <c r="AU1659" s="268"/>
      <c r="AV1659" s="268"/>
      <c r="AW1659" s="268"/>
      <c r="AX1659" s="268"/>
      <c r="AY1659" s="268"/>
      <c r="AZ1659" s="268"/>
      <c r="BA1659" s="268"/>
      <c r="BB1659" s="268"/>
      <c r="BC1659" s="268"/>
      <c r="BD1659" s="268"/>
      <c r="BE1659" s="268"/>
      <c r="BF1659" s="268"/>
      <c r="BG1659" s="268"/>
      <c r="BH1659" s="268"/>
      <c r="BI1659" s="268"/>
      <c r="BJ1659" s="268"/>
      <c r="BK1659" s="268"/>
      <c r="BL1659" s="268"/>
      <c r="BM1659" s="268"/>
      <c r="BN1659" s="268"/>
      <c r="BO1659" s="268"/>
      <c r="BP1659" s="268"/>
      <c r="BQ1659" s="268"/>
      <c r="BR1659" s="268"/>
      <c r="BS1659" s="268"/>
      <c r="BT1659" s="268"/>
      <c r="BU1659" s="268"/>
      <c r="BV1659" s="268"/>
      <c r="BW1659" s="268"/>
      <c r="BX1659" s="268"/>
      <c r="BY1659" s="268"/>
      <c r="BZ1659" s="268"/>
      <c r="CA1659" s="268"/>
      <c r="CB1659" s="268"/>
      <c r="CC1659" s="268"/>
      <c r="CD1659" s="268"/>
      <c r="CE1659" s="268"/>
      <c r="CF1659" s="268"/>
      <c r="CG1659" s="268"/>
      <c r="CH1659" s="268"/>
      <c r="CI1659" s="268"/>
      <c r="CJ1659" s="268"/>
      <c r="CK1659" s="268"/>
      <c r="CL1659" s="268"/>
      <c r="CM1659" s="268"/>
      <c r="CN1659" s="268"/>
    </row>
    <row r="1660" spans="1:93" ht="14.25" customHeight="1" x14ac:dyDescent="0.35"/>
    <row r="1661" spans="1:93" ht="14.25" customHeight="1" x14ac:dyDescent="0.35">
      <c r="D1661" s="261" t="s">
        <v>496</v>
      </c>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261"/>
      <c r="AE1661" s="261"/>
      <c r="AF1661" s="261"/>
      <c r="AG1661" s="261"/>
      <c r="AH1661" s="261"/>
      <c r="AI1661" s="261"/>
      <c r="AJ1661" s="261"/>
      <c r="AK1661" s="261"/>
      <c r="AL1661" s="261"/>
      <c r="AM1661" s="261"/>
      <c r="AN1661" s="261"/>
      <c r="AO1661" s="261"/>
      <c r="AP1661" s="261"/>
      <c r="AQ1661" s="261"/>
      <c r="AR1661" s="261"/>
      <c r="AS1661" s="261"/>
      <c r="AT1661" s="261"/>
      <c r="AV1661" s="260" t="s">
        <v>505</v>
      </c>
      <c r="AW1661" s="260"/>
      <c r="AX1661" s="260"/>
      <c r="AY1661" s="260"/>
      <c r="AZ1661" s="260"/>
      <c r="BA1661" s="260"/>
      <c r="BB1661" s="260"/>
      <c r="BC1661" s="260"/>
      <c r="BD1661" s="260"/>
      <c r="BE1661" s="260"/>
      <c r="BF1661" s="260"/>
      <c r="BG1661" s="260"/>
      <c r="BH1661" s="260"/>
      <c r="BI1661" s="260"/>
      <c r="BJ1661" s="260"/>
      <c r="BK1661" s="260"/>
      <c r="BL1661" s="260"/>
      <c r="BM1661" s="260"/>
      <c r="BN1661" s="260"/>
      <c r="BO1661" s="260"/>
      <c r="BP1661" s="260"/>
      <c r="BQ1661" s="260"/>
      <c r="BR1661" s="260"/>
      <c r="BS1661" s="260"/>
      <c r="BT1661" s="260"/>
      <c r="BU1661" s="260"/>
      <c r="BV1661" s="260"/>
      <c r="BW1661" s="260"/>
      <c r="BX1661" s="260"/>
      <c r="BY1661" s="260"/>
      <c r="BZ1661" s="260"/>
      <c r="CA1661" s="260"/>
      <c r="CB1661" s="260"/>
      <c r="CC1661" s="260"/>
      <c r="CD1661" s="260"/>
      <c r="CE1661" s="260"/>
      <c r="CF1661" s="260"/>
      <c r="CG1661" s="260"/>
      <c r="CH1661" s="260"/>
      <c r="CI1661" s="260"/>
      <c r="CJ1661" s="260"/>
      <c r="CK1661" s="260"/>
      <c r="CL1661" s="260"/>
      <c r="CM1661" s="260"/>
      <c r="CN1661" s="260"/>
      <c r="CO1661" s="19"/>
    </row>
    <row r="1662" spans="1:93" ht="14.25" customHeight="1" x14ac:dyDescent="0.35">
      <c r="D1662" s="261"/>
      <c r="E1662" s="261"/>
      <c r="F1662" s="261"/>
      <c r="G1662" s="261"/>
      <c r="H1662" s="261"/>
      <c r="I1662" s="261"/>
      <c r="J1662" s="261"/>
      <c r="K1662" s="261"/>
      <c r="L1662" s="261"/>
      <c r="M1662" s="261"/>
      <c r="N1662" s="261"/>
      <c r="O1662" s="261"/>
      <c r="P1662" s="261"/>
      <c r="Q1662" s="261"/>
      <c r="R1662" s="261"/>
      <c r="S1662" s="261"/>
      <c r="T1662" s="261"/>
      <c r="U1662" s="261"/>
      <c r="V1662" s="261"/>
      <c r="W1662" s="261"/>
      <c r="X1662" s="261"/>
      <c r="Y1662" s="261"/>
      <c r="Z1662" s="261"/>
      <c r="AA1662" s="261"/>
      <c r="AB1662" s="261"/>
      <c r="AC1662" s="261"/>
      <c r="AD1662" s="261"/>
      <c r="AE1662" s="261"/>
      <c r="AF1662" s="261"/>
      <c r="AG1662" s="261"/>
      <c r="AH1662" s="261"/>
      <c r="AI1662" s="261"/>
      <c r="AJ1662" s="261"/>
      <c r="AK1662" s="261"/>
      <c r="AL1662" s="261"/>
      <c r="AM1662" s="261"/>
      <c r="AN1662" s="261"/>
      <c r="AO1662" s="261"/>
      <c r="AP1662" s="261"/>
      <c r="AQ1662" s="261"/>
      <c r="AR1662" s="261"/>
      <c r="AS1662" s="261"/>
      <c r="AT1662" s="261"/>
      <c r="AV1662" s="260"/>
      <c r="AW1662" s="260"/>
      <c r="AX1662" s="260"/>
      <c r="AY1662" s="260"/>
      <c r="AZ1662" s="260"/>
      <c r="BA1662" s="260"/>
      <c r="BB1662" s="260"/>
      <c r="BC1662" s="260"/>
      <c r="BD1662" s="260"/>
      <c r="BE1662" s="260"/>
      <c r="BF1662" s="260"/>
      <c r="BG1662" s="260"/>
      <c r="BH1662" s="260"/>
      <c r="BI1662" s="260"/>
      <c r="BJ1662" s="260"/>
      <c r="BK1662" s="260"/>
      <c r="BL1662" s="260"/>
      <c r="BM1662" s="260"/>
      <c r="BN1662" s="260"/>
      <c r="BO1662" s="260"/>
      <c r="BP1662" s="260"/>
      <c r="BQ1662" s="260"/>
      <c r="BR1662" s="260"/>
      <c r="BS1662" s="260"/>
      <c r="BT1662" s="260"/>
      <c r="BU1662" s="260"/>
      <c r="BV1662" s="260"/>
      <c r="BW1662" s="260"/>
      <c r="BX1662" s="260"/>
      <c r="BY1662" s="260"/>
      <c r="BZ1662" s="260"/>
      <c r="CA1662" s="260"/>
      <c r="CB1662" s="260"/>
      <c r="CC1662" s="260"/>
      <c r="CD1662" s="260"/>
      <c r="CE1662" s="260"/>
      <c r="CF1662" s="260"/>
      <c r="CG1662" s="260"/>
      <c r="CH1662" s="260"/>
      <c r="CI1662" s="260"/>
      <c r="CJ1662" s="260"/>
      <c r="CK1662" s="260"/>
      <c r="CL1662" s="260"/>
      <c r="CM1662" s="260"/>
      <c r="CN1662" s="260"/>
      <c r="CO1662" s="19"/>
    </row>
    <row r="1663" spans="1:93" ht="14.25" customHeight="1" x14ac:dyDescent="0.35">
      <c r="D1663" s="261"/>
      <c r="E1663" s="261"/>
      <c r="F1663" s="261"/>
      <c r="G1663" s="261"/>
      <c r="H1663" s="261"/>
      <c r="I1663" s="261"/>
      <c r="J1663" s="261"/>
      <c r="K1663" s="261"/>
      <c r="L1663" s="261"/>
      <c r="M1663" s="261"/>
      <c r="N1663" s="261"/>
      <c r="O1663" s="261"/>
      <c r="P1663" s="261"/>
      <c r="Q1663" s="261"/>
      <c r="R1663" s="261"/>
      <c r="S1663" s="261"/>
      <c r="T1663" s="261"/>
      <c r="U1663" s="261"/>
      <c r="V1663" s="261"/>
      <c r="W1663" s="261"/>
      <c r="X1663" s="261"/>
      <c r="Y1663" s="261"/>
      <c r="Z1663" s="261"/>
      <c r="AA1663" s="261"/>
      <c r="AB1663" s="261"/>
      <c r="AC1663" s="261"/>
      <c r="AD1663" s="261"/>
      <c r="AE1663" s="261"/>
      <c r="AF1663" s="261"/>
      <c r="AG1663" s="261"/>
      <c r="AH1663" s="261"/>
      <c r="AI1663" s="261"/>
      <c r="AJ1663" s="261"/>
      <c r="AK1663" s="261"/>
      <c r="AL1663" s="261"/>
      <c r="AM1663" s="261"/>
      <c r="AN1663" s="261"/>
      <c r="AO1663" s="261"/>
      <c r="AP1663" s="261"/>
      <c r="AQ1663" s="261"/>
      <c r="AR1663" s="261"/>
      <c r="AS1663" s="261"/>
      <c r="AT1663" s="261"/>
    </row>
    <row r="1664" spans="1:93" ht="14.25" customHeight="1" x14ac:dyDescent="0.35">
      <c r="D1664" s="190" t="s">
        <v>483</v>
      </c>
      <c r="E1664" s="190"/>
      <c r="F1664" s="190"/>
      <c r="G1664" s="190"/>
      <c r="H1664" s="190"/>
      <c r="I1664" s="190"/>
      <c r="J1664" s="190"/>
      <c r="K1664" s="190"/>
      <c r="L1664" s="190"/>
      <c r="M1664" s="190"/>
      <c r="N1664" s="190"/>
      <c r="O1664" s="190"/>
      <c r="P1664" s="190"/>
      <c r="Q1664" s="190"/>
      <c r="R1664" s="190"/>
      <c r="S1664" s="283" t="s">
        <v>484</v>
      </c>
      <c r="T1664" s="284"/>
      <c r="U1664" s="284"/>
      <c r="V1664" s="284"/>
      <c r="W1664" s="285"/>
      <c r="X1664" s="231" t="s">
        <v>486</v>
      </c>
      <c r="Y1664" s="232"/>
      <c r="Z1664" s="232"/>
      <c r="AA1664" s="232"/>
      <c r="AB1664" s="233"/>
      <c r="AC1664" s="280" t="s">
        <v>487</v>
      </c>
      <c r="AD1664" s="281"/>
      <c r="AE1664" s="281"/>
      <c r="AF1664" s="281"/>
      <c r="AG1664" s="281"/>
      <c r="AH1664" s="281"/>
      <c r="AI1664" s="281"/>
      <c r="AJ1664" s="281"/>
      <c r="AK1664" s="281"/>
      <c r="AL1664" s="281"/>
      <c r="AM1664" s="281"/>
      <c r="AN1664" s="281"/>
      <c r="AO1664" s="281"/>
      <c r="AP1664" s="281"/>
      <c r="AQ1664" s="281"/>
      <c r="AR1664" s="281"/>
      <c r="AS1664" s="281"/>
      <c r="AT1664" s="282"/>
      <c r="AV1664" s="190" t="s">
        <v>500</v>
      </c>
      <c r="AW1664" s="190"/>
      <c r="AX1664" s="190"/>
      <c r="AY1664" s="190"/>
      <c r="AZ1664" s="190"/>
      <c r="BA1664" s="190"/>
      <c r="BB1664" s="190"/>
      <c r="BC1664" s="190"/>
      <c r="BD1664" s="190"/>
      <c r="BE1664" s="190"/>
      <c r="BF1664" s="190"/>
      <c r="BG1664" s="190"/>
      <c r="BH1664" s="190"/>
      <c r="BI1664" s="190"/>
      <c r="BJ1664" s="190"/>
      <c r="BK1664" s="190"/>
      <c r="BL1664" s="190"/>
      <c r="BM1664" s="190"/>
      <c r="BN1664" s="190"/>
      <c r="BO1664" s="190"/>
      <c r="BP1664" s="190"/>
      <c r="BQ1664" s="190"/>
      <c r="BR1664" s="190"/>
      <c r="BS1664" s="190" t="s">
        <v>506</v>
      </c>
      <c r="BT1664" s="190"/>
      <c r="BU1664" s="190"/>
      <c r="BV1664" s="190"/>
      <c r="BW1664" s="190"/>
      <c r="BX1664" s="190"/>
      <c r="BY1664" s="190"/>
      <c r="BZ1664" s="190"/>
      <c r="CA1664" s="190"/>
      <c r="CB1664" s="190"/>
      <c r="CC1664" s="190"/>
      <c r="CD1664" s="190"/>
      <c r="CE1664" s="190"/>
      <c r="CF1664" s="190"/>
      <c r="CG1664" s="190"/>
      <c r="CH1664" s="190"/>
      <c r="CI1664" s="190"/>
      <c r="CJ1664" s="190"/>
      <c r="CK1664" s="190"/>
      <c r="CL1664" s="190"/>
      <c r="CM1664" s="190"/>
      <c r="CN1664" s="190"/>
    </row>
    <row r="1665" spans="4:92" ht="14.25" customHeight="1" x14ac:dyDescent="0.35">
      <c r="D1665" s="190"/>
      <c r="E1665" s="190"/>
      <c r="F1665" s="190"/>
      <c r="G1665" s="190"/>
      <c r="H1665" s="190"/>
      <c r="I1665" s="190"/>
      <c r="J1665" s="190"/>
      <c r="K1665" s="190"/>
      <c r="L1665" s="190"/>
      <c r="M1665" s="190"/>
      <c r="N1665" s="190"/>
      <c r="O1665" s="190"/>
      <c r="P1665" s="190"/>
      <c r="Q1665" s="190"/>
      <c r="R1665" s="190"/>
      <c r="S1665" s="286"/>
      <c r="T1665" s="287"/>
      <c r="U1665" s="287"/>
      <c r="V1665" s="287"/>
      <c r="W1665" s="288"/>
      <c r="X1665" s="236"/>
      <c r="Y1665" s="237"/>
      <c r="Z1665" s="237"/>
      <c r="AA1665" s="237"/>
      <c r="AB1665" s="238"/>
      <c r="AC1665" s="265" t="s">
        <v>497</v>
      </c>
      <c r="AD1665" s="266"/>
      <c r="AE1665" s="266"/>
      <c r="AF1665" s="266"/>
      <c r="AG1665" s="266"/>
      <c r="AH1665" s="267"/>
      <c r="AI1665" s="265" t="s">
        <v>498</v>
      </c>
      <c r="AJ1665" s="266"/>
      <c r="AK1665" s="266"/>
      <c r="AL1665" s="266"/>
      <c r="AM1665" s="266"/>
      <c r="AN1665" s="267"/>
      <c r="AO1665" s="265" t="s">
        <v>485</v>
      </c>
      <c r="AP1665" s="266"/>
      <c r="AQ1665" s="266"/>
      <c r="AR1665" s="266"/>
      <c r="AS1665" s="266"/>
      <c r="AT1665" s="267"/>
      <c r="AV1665" s="190"/>
      <c r="AW1665" s="190"/>
      <c r="AX1665" s="190"/>
      <c r="AY1665" s="190"/>
      <c r="AZ1665" s="190"/>
      <c r="BA1665" s="190"/>
      <c r="BB1665" s="190"/>
      <c r="BC1665" s="190"/>
      <c r="BD1665" s="190"/>
      <c r="BE1665" s="190"/>
      <c r="BF1665" s="190"/>
      <c r="BG1665" s="190"/>
      <c r="BH1665" s="190"/>
      <c r="BI1665" s="190"/>
      <c r="BJ1665" s="190"/>
      <c r="BK1665" s="190"/>
      <c r="BL1665" s="190"/>
      <c r="BM1665" s="190"/>
      <c r="BN1665" s="190"/>
      <c r="BO1665" s="190"/>
      <c r="BP1665" s="190"/>
      <c r="BQ1665" s="190"/>
      <c r="BR1665" s="190"/>
      <c r="BS1665" s="190" t="s">
        <v>507</v>
      </c>
      <c r="BT1665" s="190"/>
      <c r="BU1665" s="190"/>
      <c r="BV1665" s="190"/>
      <c r="BW1665" s="190"/>
      <c r="BX1665" s="190"/>
      <c r="BY1665" s="190"/>
      <c r="BZ1665" s="190" t="s">
        <v>508</v>
      </c>
      <c r="CA1665" s="190"/>
      <c r="CB1665" s="190"/>
      <c r="CC1665" s="190"/>
      <c r="CD1665" s="190"/>
      <c r="CE1665" s="190"/>
      <c r="CF1665" s="190"/>
      <c r="CG1665" s="190"/>
      <c r="CH1665" s="190" t="s">
        <v>426</v>
      </c>
      <c r="CI1665" s="190"/>
      <c r="CJ1665" s="190"/>
      <c r="CK1665" s="190"/>
      <c r="CL1665" s="190"/>
      <c r="CM1665" s="190"/>
      <c r="CN1665" s="190"/>
    </row>
    <row r="1666" spans="4:92" ht="29.25" customHeight="1" x14ac:dyDescent="0.35">
      <c r="D1666" s="259" t="s">
        <v>1438</v>
      </c>
      <c r="E1666" s="259"/>
      <c r="F1666" s="259"/>
      <c r="G1666" s="259"/>
      <c r="H1666" s="259"/>
      <c r="I1666" s="259"/>
      <c r="J1666" s="259"/>
      <c r="K1666" s="259"/>
      <c r="L1666" s="259"/>
      <c r="M1666" s="259"/>
      <c r="N1666" s="259"/>
      <c r="O1666" s="259"/>
      <c r="P1666" s="259"/>
      <c r="Q1666" s="259"/>
      <c r="R1666" s="259"/>
      <c r="S1666" s="259" t="s">
        <v>1454</v>
      </c>
      <c r="T1666" s="259"/>
      <c r="U1666" s="259"/>
      <c r="V1666" s="259"/>
      <c r="W1666" s="259"/>
      <c r="X1666" s="188"/>
      <c r="Y1666" s="188"/>
      <c r="Z1666" s="188"/>
      <c r="AA1666" s="188"/>
      <c r="AB1666" s="188"/>
      <c r="AC1666" s="188"/>
      <c r="AD1666" s="188"/>
      <c r="AE1666" s="188"/>
      <c r="AF1666" s="188"/>
      <c r="AG1666" s="188"/>
      <c r="AH1666" s="188"/>
      <c r="AI1666" s="188" t="s">
        <v>389</v>
      </c>
      <c r="AJ1666" s="188"/>
      <c r="AK1666" s="188"/>
      <c r="AL1666" s="188"/>
      <c r="AM1666" s="188"/>
      <c r="AN1666" s="188"/>
      <c r="AO1666" s="188"/>
      <c r="AP1666" s="188"/>
      <c r="AQ1666" s="188"/>
      <c r="AR1666" s="188"/>
      <c r="AS1666" s="188"/>
      <c r="AT1666" s="188"/>
      <c r="AV1666" s="199"/>
      <c r="AW1666" s="199"/>
      <c r="AX1666" s="199"/>
      <c r="AY1666" s="199"/>
      <c r="AZ1666" s="199"/>
      <c r="BA1666" s="199"/>
      <c r="BB1666" s="199"/>
      <c r="BC1666" s="199"/>
      <c r="BD1666" s="199"/>
      <c r="BE1666" s="199"/>
      <c r="BF1666" s="199"/>
      <c r="BG1666" s="199"/>
      <c r="BH1666" s="199"/>
      <c r="BI1666" s="199"/>
      <c r="BJ1666" s="199"/>
      <c r="BK1666" s="199"/>
      <c r="BL1666" s="199"/>
      <c r="BM1666" s="199"/>
      <c r="BN1666" s="199"/>
      <c r="BO1666" s="199"/>
      <c r="BP1666" s="199"/>
      <c r="BQ1666" s="199"/>
      <c r="BR1666" s="199"/>
      <c r="BS1666" s="188"/>
      <c r="BT1666" s="188"/>
      <c r="BU1666" s="188"/>
      <c r="BV1666" s="188"/>
      <c r="BW1666" s="188"/>
      <c r="BX1666" s="188"/>
      <c r="BY1666" s="188"/>
      <c r="BZ1666" s="188"/>
      <c r="CA1666" s="188"/>
      <c r="CB1666" s="188"/>
      <c r="CC1666" s="188"/>
      <c r="CD1666" s="188"/>
      <c r="CE1666" s="188"/>
      <c r="CF1666" s="188"/>
      <c r="CG1666" s="188"/>
      <c r="CH1666" s="188"/>
      <c r="CI1666" s="188"/>
      <c r="CJ1666" s="188"/>
      <c r="CK1666" s="188"/>
      <c r="CL1666" s="188"/>
      <c r="CM1666" s="188"/>
      <c r="CN1666" s="188"/>
    </row>
    <row r="1667" spans="4:92" ht="27.75" customHeight="1" x14ac:dyDescent="0.35">
      <c r="D1667" s="259" t="s">
        <v>1439</v>
      </c>
      <c r="E1667" s="259"/>
      <c r="F1667" s="259"/>
      <c r="G1667" s="259"/>
      <c r="H1667" s="259"/>
      <c r="I1667" s="259"/>
      <c r="J1667" s="259"/>
      <c r="K1667" s="259"/>
      <c r="L1667" s="259"/>
      <c r="M1667" s="259"/>
      <c r="N1667" s="259"/>
      <c r="O1667" s="259"/>
      <c r="P1667" s="259"/>
      <c r="Q1667" s="259"/>
      <c r="R1667" s="259"/>
      <c r="S1667" s="259" t="s">
        <v>1455</v>
      </c>
      <c r="T1667" s="259"/>
      <c r="U1667" s="259"/>
      <c r="V1667" s="259"/>
      <c r="W1667" s="259"/>
      <c r="X1667" s="188"/>
      <c r="Y1667" s="188"/>
      <c r="Z1667" s="188"/>
      <c r="AA1667" s="188"/>
      <c r="AB1667" s="188"/>
      <c r="AC1667" s="188" t="s">
        <v>389</v>
      </c>
      <c r="AD1667" s="188"/>
      <c r="AE1667" s="188"/>
      <c r="AF1667" s="188"/>
      <c r="AG1667" s="188"/>
      <c r="AH1667" s="188"/>
      <c r="AI1667" s="188"/>
      <c r="AJ1667" s="188"/>
      <c r="AK1667" s="188"/>
      <c r="AL1667" s="188"/>
      <c r="AM1667" s="188"/>
      <c r="AN1667" s="188"/>
      <c r="AO1667" s="188"/>
      <c r="AP1667" s="188"/>
      <c r="AQ1667" s="188"/>
      <c r="AR1667" s="188"/>
      <c r="AS1667" s="188"/>
      <c r="AT1667" s="188"/>
      <c r="AV1667" s="199"/>
      <c r="AW1667" s="199"/>
      <c r="AX1667" s="199"/>
      <c r="AY1667" s="199"/>
      <c r="AZ1667" s="199"/>
      <c r="BA1667" s="199"/>
      <c r="BB1667" s="199"/>
      <c r="BC1667" s="199"/>
      <c r="BD1667" s="199"/>
      <c r="BE1667" s="199"/>
      <c r="BF1667" s="199"/>
      <c r="BG1667" s="199"/>
      <c r="BH1667" s="199"/>
      <c r="BI1667" s="199"/>
      <c r="BJ1667" s="199"/>
      <c r="BK1667" s="199"/>
      <c r="BL1667" s="199"/>
      <c r="BM1667" s="199"/>
      <c r="BN1667" s="199"/>
      <c r="BO1667" s="199"/>
      <c r="BP1667" s="199"/>
      <c r="BQ1667" s="199"/>
      <c r="BR1667" s="199"/>
      <c r="BS1667" s="188"/>
      <c r="BT1667" s="188"/>
      <c r="BU1667" s="188"/>
      <c r="BV1667" s="188"/>
      <c r="BW1667" s="188"/>
      <c r="BX1667" s="188"/>
      <c r="BY1667" s="188"/>
      <c r="BZ1667" s="188"/>
      <c r="CA1667" s="188"/>
      <c r="CB1667" s="188"/>
      <c r="CC1667" s="188"/>
      <c r="CD1667" s="188"/>
      <c r="CE1667" s="188"/>
      <c r="CF1667" s="188"/>
      <c r="CG1667" s="188"/>
      <c r="CH1667" s="188"/>
      <c r="CI1667" s="188"/>
      <c r="CJ1667" s="188"/>
      <c r="CK1667" s="188"/>
      <c r="CL1667" s="188"/>
      <c r="CM1667" s="188"/>
      <c r="CN1667" s="188"/>
    </row>
    <row r="1668" spans="4:92" ht="14.25" customHeight="1" x14ac:dyDescent="0.35">
      <c r="D1668" s="259" t="s">
        <v>1440</v>
      </c>
      <c r="E1668" s="259"/>
      <c r="F1668" s="259"/>
      <c r="G1668" s="259"/>
      <c r="H1668" s="259"/>
      <c r="I1668" s="259"/>
      <c r="J1668" s="259"/>
      <c r="K1668" s="259"/>
      <c r="L1668" s="259"/>
      <c r="M1668" s="259"/>
      <c r="N1668" s="259"/>
      <c r="O1668" s="259"/>
      <c r="P1668" s="259"/>
      <c r="Q1668" s="259"/>
      <c r="R1668" s="259"/>
      <c r="S1668" s="259" t="s">
        <v>1456</v>
      </c>
      <c r="T1668" s="259"/>
      <c r="U1668" s="259"/>
      <c r="V1668" s="259"/>
      <c r="W1668" s="259"/>
      <c r="X1668" s="188"/>
      <c r="Y1668" s="188"/>
      <c r="Z1668" s="188"/>
      <c r="AA1668" s="188"/>
      <c r="AB1668" s="188"/>
      <c r="AC1668" s="188"/>
      <c r="AD1668" s="188"/>
      <c r="AE1668" s="188"/>
      <c r="AF1668" s="188"/>
      <c r="AG1668" s="188"/>
      <c r="AH1668" s="188"/>
      <c r="AI1668" s="188" t="s">
        <v>389</v>
      </c>
      <c r="AJ1668" s="188"/>
      <c r="AK1668" s="188"/>
      <c r="AL1668" s="188"/>
      <c r="AM1668" s="188"/>
      <c r="AN1668" s="188"/>
      <c r="AO1668" s="188"/>
      <c r="AP1668" s="188"/>
      <c r="AQ1668" s="188"/>
      <c r="AR1668" s="188"/>
      <c r="AS1668" s="188"/>
      <c r="AT1668" s="188"/>
      <c r="AV1668" s="199"/>
      <c r="AW1668" s="199"/>
      <c r="AX1668" s="199"/>
      <c r="AY1668" s="199"/>
      <c r="AZ1668" s="199"/>
      <c r="BA1668" s="199"/>
      <c r="BB1668" s="199"/>
      <c r="BC1668" s="199"/>
      <c r="BD1668" s="199"/>
      <c r="BE1668" s="199"/>
      <c r="BF1668" s="199"/>
      <c r="BG1668" s="199"/>
      <c r="BH1668" s="199"/>
      <c r="BI1668" s="199"/>
      <c r="BJ1668" s="199"/>
      <c r="BK1668" s="199"/>
      <c r="BL1668" s="199"/>
      <c r="BM1668" s="199"/>
      <c r="BN1668" s="199"/>
      <c r="BO1668" s="199"/>
      <c r="BP1668" s="199"/>
      <c r="BQ1668" s="199"/>
      <c r="BR1668" s="199"/>
      <c r="BS1668" s="188"/>
      <c r="BT1668" s="188"/>
      <c r="BU1668" s="188"/>
      <c r="BV1668" s="188"/>
      <c r="BW1668" s="188"/>
      <c r="BX1668" s="188"/>
      <c r="BY1668" s="188"/>
      <c r="BZ1668" s="188"/>
      <c r="CA1668" s="188"/>
      <c r="CB1668" s="188"/>
      <c r="CC1668" s="188"/>
      <c r="CD1668" s="188"/>
      <c r="CE1668" s="188"/>
      <c r="CF1668" s="188"/>
      <c r="CG1668" s="188"/>
      <c r="CH1668" s="188"/>
      <c r="CI1668" s="188"/>
      <c r="CJ1668" s="188"/>
      <c r="CK1668" s="188"/>
      <c r="CL1668" s="188"/>
      <c r="CM1668" s="188"/>
      <c r="CN1668" s="188"/>
    </row>
    <row r="1669" spans="4:92" ht="14.25" customHeight="1" x14ac:dyDescent="0.35">
      <c r="D1669" s="259" t="s">
        <v>1441</v>
      </c>
      <c r="E1669" s="259"/>
      <c r="F1669" s="259"/>
      <c r="G1669" s="259"/>
      <c r="H1669" s="259"/>
      <c r="I1669" s="259"/>
      <c r="J1669" s="259"/>
      <c r="K1669" s="259"/>
      <c r="L1669" s="259"/>
      <c r="M1669" s="259"/>
      <c r="N1669" s="259"/>
      <c r="O1669" s="259"/>
      <c r="P1669" s="259"/>
      <c r="Q1669" s="259"/>
      <c r="R1669" s="259"/>
      <c r="S1669" s="259" t="s">
        <v>1455</v>
      </c>
      <c r="T1669" s="259"/>
      <c r="U1669" s="259"/>
      <c r="V1669" s="259"/>
      <c r="W1669" s="259"/>
      <c r="X1669" s="188"/>
      <c r="Y1669" s="188"/>
      <c r="Z1669" s="188"/>
      <c r="AA1669" s="188"/>
      <c r="AB1669" s="188"/>
      <c r="AC1669" s="188"/>
      <c r="AD1669" s="188"/>
      <c r="AE1669" s="188"/>
      <c r="AF1669" s="188"/>
      <c r="AG1669" s="188"/>
      <c r="AH1669" s="188"/>
      <c r="AI1669" s="188" t="s">
        <v>389</v>
      </c>
      <c r="AJ1669" s="188"/>
      <c r="AK1669" s="188"/>
      <c r="AL1669" s="188"/>
      <c r="AM1669" s="188"/>
      <c r="AN1669" s="188"/>
      <c r="AO1669" s="188"/>
      <c r="AP1669" s="188"/>
      <c r="AQ1669" s="188"/>
      <c r="AR1669" s="188"/>
      <c r="AS1669" s="188"/>
      <c r="AT1669" s="188"/>
      <c r="AV1669" s="199"/>
      <c r="AW1669" s="199"/>
      <c r="AX1669" s="199"/>
      <c r="AY1669" s="199"/>
      <c r="AZ1669" s="199"/>
      <c r="BA1669" s="199"/>
      <c r="BB1669" s="199"/>
      <c r="BC1669" s="199"/>
      <c r="BD1669" s="199"/>
      <c r="BE1669" s="199"/>
      <c r="BF1669" s="199"/>
      <c r="BG1669" s="199"/>
      <c r="BH1669" s="199"/>
      <c r="BI1669" s="199"/>
      <c r="BJ1669" s="199"/>
      <c r="BK1669" s="199"/>
      <c r="BL1669" s="199"/>
      <c r="BM1669" s="199"/>
      <c r="BN1669" s="199"/>
      <c r="BO1669" s="199"/>
      <c r="BP1669" s="199"/>
      <c r="BQ1669" s="199"/>
      <c r="BR1669" s="199"/>
      <c r="BS1669" s="188"/>
      <c r="BT1669" s="188"/>
      <c r="BU1669" s="188"/>
      <c r="BV1669" s="188"/>
      <c r="BW1669" s="188"/>
      <c r="BX1669" s="188"/>
      <c r="BY1669" s="188"/>
      <c r="BZ1669" s="188"/>
      <c r="CA1669" s="188"/>
      <c r="CB1669" s="188"/>
      <c r="CC1669" s="188"/>
      <c r="CD1669" s="188"/>
      <c r="CE1669" s="188"/>
      <c r="CF1669" s="188"/>
      <c r="CG1669" s="188"/>
      <c r="CH1669" s="188"/>
      <c r="CI1669" s="188"/>
      <c r="CJ1669" s="188"/>
      <c r="CK1669" s="188"/>
      <c r="CL1669" s="188"/>
      <c r="CM1669" s="188"/>
      <c r="CN1669" s="188"/>
    </row>
    <row r="1670" spans="4:92" ht="14.25" customHeight="1" x14ac:dyDescent="0.35">
      <c r="D1670" s="259" t="s">
        <v>1442</v>
      </c>
      <c r="E1670" s="259"/>
      <c r="F1670" s="259"/>
      <c r="G1670" s="259"/>
      <c r="H1670" s="259"/>
      <c r="I1670" s="259"/>
      <c r="J1670" s="259"/>
      <c r="K1670" s="259"/>
      <c r="L1670" s="259"/>
      <c r="M1670" s="259"/>
      <c r="N1670" s="259"/>
      <c r="O1670" s="259"/>
      <c r="P1670" s="259"/>
      <c r="Q1670" s="259"/>
      <c r="R1670" s="259"/>
      <c r="S1670" s="259" t="s">
        <v>1456</v>
      </c>
      <c r="T1670" s="259"/>
      <c r="U1670" s="259"/>
      <c r="V1670" s="259"/>
      <c r="W1670" s="259"/>
      <c r="X1670" s="188"/>
      <c r="Y1670" s="188"/>
      <c r="Z1670" s="188"/>
      <c r="AA1670" s="188"/>
      <c r="AB1670" s="188"/>
      <c r="AC1670" s="188"/>
      <c r="AD1670" s="188"/>
      <c r="AE1670" s="188"/>
      <c r="AF1670" s="188"/>
      <c r="AG1670" s="188"/>
      <c r="AH1670" s="188"/>
      <c r="AI1670" s="188" t="s">
        <v>389</v>
      </c>
      <c r="AJ1670" s="188"/>
      <c r="AK1670" s="188"/>
      <c r="AL1670" s="188"/>
      <c r="AM1670" s="188"/>
      <c r="AN1670" s="188"/>
      <c r="AO1670" s="188"/>
      <c r="AP1670" s="188"/>
      <c r="AQ1670" s="188"/>
      <c r="AR1670" s="188"/>
      <c r="AS1670" s="188"/>
      <c r="AT1670" s="188"/>
      <c r="AV1670" s="199"/>
      <c r="AW1670" s="199"/>
      <c r="AX1670" s="199"/>
      <c r="AY1670" s="199"/>
      <c r="AZ1670" s="199"/>
      <c r="BA1670" s="199"/>
      <c r="BB1670" s="199"/>
      <c r="BC1670" s="199"/>
      <c r="BD1670" s="199"/>
      <c r="BE1670" s="199"/>
      <c r="BF1670" s="199"/>
      <c r="BG1670" s="199"/>
      <c r="BH1670" s="199"/>
      <c r="BI1670" s="199"/>
      <c r="BJ1670" s="199"/>
      <c r="BK1670" s="199"/>
      <c r="BL1670" s="199"/>
      <c r="BM1670" s="199"/>
      <c r="BN1670" s="199"/>
      <c r="BO1670" s="199"/>
      <c r="BP1670" s="199"/>
      <c r="BQ1670" s="199"/>
      <c r="BR1670" s="199"/>
      <c r="BS1670" s="188"/>
      <c r="BT1670" s="188"/>
      <c r="BU1670" s="188"/>
      <c r="BV1670" s="188"/>
      <c r="BW1670" s="188"/>
      <c r="BX1670" s="188"/>
      <c r="BY1670" s="188"/>
      <c r="BZ1670" s="188"/>
      <c r="CA1670" s="188"/>
      <c r="CB1670" s="188"/>
      <c r="CC1670" s="188"/>
      <c r="CD1670" s="188"/>
      <c r="CE1670" s="188"/>
      <c r="CF1670" s="188"/>
      <c r="CG1670" s="188"/>
      <c r="CH1670" s="188"/>
      <c r="CI1670" s="188"/>
      <c r="CJ1670" s="188"/>
      <c r="CK1670" s="188"/>
      <c r="CL1670" s="188"/>
      <c r="CM1670" s="188"/>
      <c r="CN1670" s="188"/>
    </row>
    <row r="1671" spans="4:92" ht="28.5" customHeight="1" x14ac:dyDescent="0.35">
      <c r="D1671" s="259" t="s">
        <v>1443</v>
      </c>
      <c r="E1671" s="259"/>
      <c r="F1671" s="259"/>
      <c r="G1671" s="259"/>
      <c r="H1671" s="259"/>
      <c r="I1671" s="259"/>
      <c r="J1671" s="259"/>
      <c r="K1671" s="259"/>
      <c r="L1671" s="259"/>
      <c r="M1671" s="259"/>
      <c r="N1671" s="259"/>
      <c r="O1671" s="259"/>
      <c r="P1671" s="259"/>
      <c r="Q1671" s="259"/>
      <c r="R1671" s="259"/>
      <c r="S1671" s="259" t="s">
        <v>1456</v>
      </c>
      <c r="T1671" s="259"/>
      <c r="U1671" s="259"/>
      <c r="V1671" s="259"/>
      <c r="W1671" s="259"/>
      <c r="X1671" s="188"/>
      <c r="Y1671" s="188"/>
      <c r="Z1671" s="188"/>
      <c r="AA1671" s="188"/>
      <c r="AB1671" s="188"/>
      <c r="AC1671" s="188"/>
      <c r="AD1671" s="188"/>
      <c r="AE1671" s="188"/>
      <c r="AF1671" s="188"/>
      <c r="AG1671" s="188"/>
      <c r="AH1671" s="188"/>
      <c r="AI1671" s="188" t="s">
        <v>389</v>
      </c>
      <c r="AJ1671" s="188"/>
      <c r="AK1671" s="188"/>
      <c r="AL1671" s="188"/>
      <c r="AM1671" s="188"/>
      <c r="AN1671" s="188"/>
      <c r="AO1671" s="188"/>
      <c r="AP1671" s="188"/>
      <c r="AQ1671" s="188"/>
      <c r="AR1671" s="188"/>
      <c r="AS1671" s="188"/>
      <c r="AT1671" s="188"/>
      <c r="AV1671" s="199"/>
      <c r="AW1671" s="199"/>
      <c r="AX1671" s="199"/>
      <c r="AY1671" s="199"/>
      <c r="AZ1671" s="199"/>
      <c r="BA1671" s="199"/>
      <c r="BB1671" s="199"/>
      <c r="BC1671" s="199"/>
      <c r="BD1671" s="199"/>
      <c r="BE1671" s="199"/>
      <c r="BF1671" s="199"/>
      <c r="BG1671" s="199"/>
      <c r="BH1671" s="199"/>
      <c r="BI1671" s="199"/>
      <c r="BJ1671" s="199"/>
      <c r="BK1671" s="199"/>
      <c r="BL1671" s="199"/>
      <c r="BM1671" s="199"/>
      <c r="BN1671" s="199"/>
      <c r="BO1671" s="199"/>
      <c r="BP1671" s="199"/>
      <c r="BQ1671" s="199"/>
      <c r="BR1671" s="199"/>
      <c r="BS1671" s="188"/>
      <c r="BT1671" s="188"/>
      <c r="BU1671" s="188"/>
      <c r="BV1671" s="188"/>
      <c r="BW1671" s="188"/>
      <c r="BX1671" s="188"/>
      <c r="BY1671" s="188"/>
      <c r="BZ1671" s="188"/>
      <c r="CA1671" s="188"/>
      <c r="CB1671" s="188"/>
      <c r="CC1671" s="188"/>
      <c r="CD1671" s="188"/>
      <c r="CE1671" s="188"/>
      <c r="CF1671" s="188"/>
      <c r="CG1671" s="188"/>
      <c r="CH1671" s="188"/>
      <c r="CI1671" s="188"/>
      <c r="CJ1671" s="188"/>
      <c r="CK1671" s="188"/>
      <c r="CL1671" s="188"/>
      <c r="CM1671" s="188"/>
      <c r="CN1671" s="188"/>
    </row>
    <row r="1672" spans="4:92" ht="14.25" customHeight="1" x14ac:dyDescent="0.35">
      <c r="D1672" s="259" t="s">
        <v>1444</v>
      </c>
      <c r="E1672" s="259"/>
      <c r="F1672" s="259"/>
      <c r="G1672" s="259"/>
      <c r="H1672" s="259"/>
      <c r="I1672" s="259"/>
      <c r="J1672" s="259"/>
      <c r="K1672" s="259"/>
      <c r="L1672" s="259"/>
      <c r="M1672" s="259"/>
      <c r="N1672" s="259"/>
      <c r="O1672" s="259"/>
      <c r="P1672" s="259"/>
      <c r="Q1672" s="259"/>
      <c r="R1672" s="259"/>
      <c r="S1672" s="259" t="s">
        <v>1457</v>
      </c>
      <c r="T1672" s="259"/>
      <c r="U1672" s="259"/>
      <c r="V1672" s="259"/>
      <c r="W1672" s="259"/>
      <c r="X1672" s="188"/>
      <c r="Y1672" s="188"/>
      <c r="Z1672" s="188"/>
      <c r="AA1672" s="188"/>
      <c r="AB1672" s="188"/>
      <c r="AC1672" s="188"/>
      <c r="AD1672" s="188"/>
      <c r="AE1672" s="188"/>
      <c r="AF1672" s="188"/>
      <c r="AG1672" s="188"/>
      <c r="AH1672" s="188"/>
      <c r="AI1672" s="188" t="s">
        <v>389</v>
      </c>
      <c r="AJ1672" s="188"/>
      <c r="AK1672" s="188"/>
      <c r="AL1672" s="188"/>
      <c r="AM1672" s="188"/>
      <c r="AN1672" s="188"/>
      <c r="AO1672" s="188"/>
      <c r="AP1672" s="188"/>
      <c r="AQ1672" s="188"/>
      <c r="AR1672" s="188"/>
      <c r="AS1672" s="188"/>
      <c r="AT1672" s="188"/>
      <c r="AV1672" s="199"/>
      <c r="AW1672" s="199"/>
      <c r="AX1672" s="199"/>
      <c r="AY1672" s="199"/>
      <c r="AZ1672" s="199"/>
      <c r="BA1672" s="199"/>
      <c r="BB1672" s="199"/>
      <c r="BC1672" s="199"/>
      <c r="BD1672" s="199"/>
      <c r="BE1672" s="199"/>
      <c r="BF1672" s="199"/>
      <c r="BG1672" s="199"/>
      <c r="BH1672" s="199"/>
      <c r="BI1672" s="199"/>
      <c r="BJ1672" s="199"/>
      <c r="BK1672" s="199"/>
      <c r="BL1672" s="199"/>
      <c r="BM1672" s="199"/>
      <c r="BN1672" s="199"/>
      <c r="BO1672" s="199"/>
      <c r="BP1672" s="199"/>
      <c r="BQ1672" s="199"/>
      <c r="BR1672" s="199"/>
      <c r="BS1672" s="188"/>
      <c r="BT1672" s="188"/>
      <c r="BU1672" s="188"/>
      <c r="BV1672" s="188"/>
      <c r="BW1672" s="188"/>
      <c r="BX1672" s="188"/>
      <c r="BY1672" s="188"/>
      <c r="BZ1672" s="188"/>
      <c r="CA1672" s="188"/>
      <c r="CB1672" s="188"/>
      <c r="CC1672" s="188"/>
      <c r="CD1672" s="188"/>
      <c r="CE1672" s="188"/>
      <c r="CF1672" s="188"/>
      <c r="CG1672" s="188"/>
      <c r="CH1672" s="188"/>
      <c r="CI1672" s="188"/>
      <c r="CJ1672" s="188"/>
      <c r="CK1672" s="188"/>
      <c r="CL1672" s="188"/>
      <c r="CM1672" s="188"/>
      <c r="CN1672" s="188"/>
    </row>
    <row r="1673" spans="4:92" ht="25.5" customHeight="1" x14ac:dyDescent="0.35">
      <c r="D1673" s="259" t="s">
        <v>1445</v>
      </c>
      <c r="E1673" s="259"/>
      <c r="F1673" s="259"/>
      <c r="G1673" s="259"/>
      <c r="H1673" s="259"/>
      <c r="I1673" s="259"/>
      <c r="J1673" s="259"/>
      <c r="K1673" s="259"/>
      <c r="L1673" s="259"/>
      <c r="M1673" s="259"/>
      <c r="N1673" s="259"/>
      <c r="O1673" s="259"/>
      <c r="P1673" s="259"/>
      <c r="Q1673" s="259"/>
      <c r="R1673" s="259"/>
      <c r="S1673" s="259" t="s">
        <v>1456</v>
      </c>
      <c r="T1673" s="259"/>
      <c r="U1673" s="259"/>
      <c r="V1673" s="259"/>
      <c r="W1673" s="259"/>
      <c r="X1673" s="188"/>
      <c r="Y1673" s="188"/>
      <c r="Z1673" s="188"/>
      <c r="AA1673" s="188"/>
      <c r="AB1673" s="188"/>
      <c r="AC1673" s="188" t="s">
        <v>389</v>
      </c>
      <c r="AD1673" s="188"/>
      <c r="AE1673" s="188"/>
      <c r="AF1673" s="188"/>
      <c r="AG1673" s="188"/>
      <c r="AH1673" s="188"/>
      <c r="AI1673" s="188"/>
      <c r="AJ1673" s="188"/>
      <c r="AK1673" s="188"/>
      <c r="AL1673" s="188"/>
      <c r="AM1673" s="188"/>
      <c r="AN1673" s="188"/>
      <c r="AO1673" s="188"/>
      <c r="AP1673" s="188"/>
      <c r="AQ1673" s="188"/>
      <c r="AR1673" s="188"/>
      <c r="AS1673" s="188"/>
      <c r="AT1673" s="188"/>
      <c r="AV1673" s="199"/>
      <c r="AW1673" s="199"/>
      <c r="AX1673" s="199"/>
      <c r="AY1673" s="199"/>
      <c r="AZ1673" s="199"/>
      <c r="BA1673" s="199"/>
      <c r="BB1673" s="199"/>
      <c r="BC1673" s="199"/>
      <c r="BD1673" s="199"/>
      <c r="BE1673" s="199"/>
      <c r="BF1673" s="199"/>
      <c r="BG1673" s="199"/>
      <c r="BH1673" s="199"/>
      <c r="BI1673" s="199"/>
      <c r="BJ1673" s="199"/>
      <c r="BK1673" s="199"/>
      <c r="BL1673" s="199"/>
      <c r="BM1673" s="199"/>
      <c r="BN1673" s="199"/>
      <c r="BO1673" s="199"/>
      <c r="BP1673" s="199"/>
      <c r="BQ1673" s="199"/>
      <c r="BR1673" s="199"/>
      <c r="BS1673" s="188"/>
      <c r="BT1673" s="188"/>
      <c r="BU1673" s="188"/>
      <c r="BV1673" s="188"/>
      <c r="BW1673" s="188"/>
      <c r="BX1673" s="188"/>
      <c r="BY1673" s="188"/>
      <c r="BZ1673" s="188"/>
      <c r="CA1673" s="188"/>
      <c r="CB1673" s="188"/>
      <c r="CC1673" s="188"/>
      <c r="CD1673" s="188"/>
      <c r="CE1673" s="188"/>
      <c r="CF1673" s="188"/>
      <c r="CG1673" s="188"/>
      <c r="CH1673" s="188"/>
      <c r="CI1673" s="188"/>
      <c r="CJ1673" s="188"/>
      <c r="CK1673" s="188"/>
      <c r="CL1673" s="188"/>
      <c r="CM1673" s="188"/>
      <c r="CN1673" s="188"/>
    </row>
    <row r="1674" spans="4:92" ht="14.25" customHeight="1" x14ac:dyDescent="0.35">
      <c r="D1674" s="259" t="s">
        <v>1446</v>
      </c>
      <c r="E1674" s="259"/>
      <c r="F1674" s="259"/>
      <c r="G1674" s="259"/>
      <c r="H1674" s="259"/>
      <c r="I1674" s="259"/>
      <c r="J1674" s="259"/>
      <c r="K1674" s="259"/>
      <c r="L1674" s="259"/>
      <c r="M1674" s="259"/>
      <c r="N1674" s="259"/>
      <c r="O1674" s="259"/>
      <c r="P1674" s="259"/>
      <c r="Q1674" s="259"/>
      <c r="R1674" s="259"/>
      <c r="S1674" s="259" t="s">
        <v>1455</v>
      </c>
      <c r="T1674" s="259"/>
      <c r="U1674" s="259"/>
      <c r="V1674" s="259"/>
      <c r="W1674" s="259"/>
      <c r="X1674" s="188"/>
      <c r="Y1674" s="188"/>
      <c r="Z1674" s="188"/>
      <c r="AA1674" s="188"/>
      <c r="AB1674" s="188"/>
      <c r="AC1674" s="188"/>
      <c r="AD1674" s="188"/>
      <c r="AE1674" s="188"/>
      <c r="AF1674" s="188"/>
      <c r="AG1674" s="188"/>
      <c r="AH1674" s="188"/>
      <c r="AI1674" s="188" t="s">
        <v>389</v>
      </c>
      <c r="AJ1674" s="188"/>
      <c r="AK1674" s="188"/>
      <c r="AL1674" s="188"/>
      <c r="AM1674" s="188"/>
      <c r="AN1674" s="188"/>
      <c r="AO1674" s="188"/>
      <c r="AP1674" s="188"/>
      <c r="AQ1674" s="188"/>
      <c r="AR1674" s="188"/>
      <c r="AS1674" s="188"/>
      <c r="AT1674" s="188"/>
      <c r="AV1674" s="199"/>
      <c r="AW1674" s="199"/>
      <c r="AX1674" s="199"/>
      <c r="AY1674" s="199"/>
      <c r="AZ1674" s="199"/>
      <c r="BA1674" s="199"/>
      <c r="BB1674" s="199"/>
      <c r="BC1674" s="199"/>
      <c r="BD1674" s="199"/>
      <c r="BE1674" s="199"/>
      <c r="BF1674" s="199"/>
      <c r="BG1674" s="199"/>
      <c r="BH1674" s="199"/>
      <c r="BI1674" s="199"/>
      <c r="BJ1674" s="199"/>
      <c r="BK1674" s="199"/>
      <c r="BL1674" s="199"/>
      <c r="BM1674" s="199"/>
      <c r="BN1674" s="199"/>
      <c r="BO1674" s="199"/>
      <c r="BP1674" s="199"/>
      <c r="BQ1674" s="199"/>
      <c r="BR1674" s="199"/>
      <c r="BS1674" s="188"/>
      <c r="BT1674" s="188"/>
      <c r="BU1674" s="188"/>
      <c r="BV1674" s="188"/>
      <c r="BW1674" s="188"/>
      <c r="BX1674" s="188"/>
      <c r="BY1674" s="188"/>
      <c r="BZ1674" s="188"/>
      <c r="CA1674" s="188"/>
      <c r="CB1674" s="188"/>
      <c r="CC1674" s="188"/>
      <c r="CD1674" s="188"/>
      <c r="CE1674" s="188"/>
      <c r="CF1674" s="188"/>
      <c r="CG1674" s="188"/>
      <c r="CH1674" s="188"/>
      <c r="CI1674" s="188"/>
      <c r="CJ1674" s="188"/>
      <c r="CK1674" s="188"/>
      <c r="CL1674" s="188"/>
      <c r="CM1674" s="188"/>
      <c r="CN1674" s="188"/>
    </row>
    <row r="1675" spans="4:92" ht="14.25" customHeight="1" x14ac:dyDescent="0.35">
      <c r="D1675" s="259" t="s">
        <v>1447</v>
      </c>
      <c r="E1675" s="259"/>
      <c r="F1675" s="259"/>
      <c r="G1675" s="259"/>
      <c r="H1675" s="259"/>
      <c r="I1675" s="259"/>
      <c r="J1675" s="259"/>
      <c r="K1675" s="259"/>
      <c r="L1675" s="259"/>
      <c r="M1675" s="259"/>
      <c r="N1675" s="259"/>
      <c r="O1675" s="259"/>
      <c r="P1675" s="259"/>
      <c r="Q1675" s="259"/>
      <c r="R1675" s="259"/>
      <c r="S1675" s="259" t="s">
        <v>1456</v>
      </c>
      <c r="T1675" s="259"/>
      <c r="U1675" s="259"/>
      <c r="V1675" s="259"/>
      <c r="W1675" s="259"/>
      <c r="X1675" s="188"/>
      <c r="Y1675" s="188"/>
      <c r="Z1675" s="188"/>
      <c r="AA1675" s="188"/>
      <c r="AB1675" s="188"/>
      <c r="AC1675" s="188"/>
      <c r="AD1675" s="188"/>
      <c r="AE1675" s="188"/>
      <c r="AF1675" s="188"/>
      <c r="AG1675" s="188"/>
      <c r="AH1675" s="188"/>
      <c r="AI1675" s="188" t="s">
        <v>389</v>
      </c>
      <c r="AJ1675" s="188"/>
      <c r="AK1675" s="188"/>
      <c r="AL1675" s="188"/>
      <c r="AM1675" s="188"/>
      <c r="AN1675" s="188"/>
      <c r="AO1675" s="188"/>
      <c r="AP1675" s="188"/>
      <c r="AQ1675" s="188"/>
      <c r="AR1675" s="188"/>
      <c r="AS1675" s="188"/>
      <c r="AT1675" s="188"/>
      <c r="AV1675" s="199"/>
      <c r="AW1675" s="199"/>
      <c r="AX1675" s="199"/>
      <c r="AY1675" s="199"/>
      <c r="AZ1675" s="199"/>
      <c r="BA1675" s="199"/>
      <c r="BB1675" s="199"/>
      <c r="BC1675" s="199"/>
      <c r="BD1675" s="199"/>
      <c r="BE1675" s="199"/>
      <c r="BF1675" s="199"/>
      <c r="BG1675" s="199"/>
      <c r="BH1675" s="199"/>
      <c r="BI1675" s="199"/>
      <c r="BJ1675" s="199"/>
      <c r="BK1675" s="199"/>
      <c r="BL1675" s="199"/>
      <c r="BM1675" s="199"/>
      <c r="BN1675" s="199"/>
      <c r="BO1675" s="199"/>
      <c r="BP1675" s="199"/>
      <c r="BQ1675" s="199"/>
      <c r="BR1675" s="199"/>
      <c r="BS1675" s="188"/>
      <c r="BT1675" s="188"/>
      <c r="BU1675" s="188"/>
      <c r="BV1675" s="188"/>
      <c r="BW1675" s="188"/>
      <c r="BX1675" s="188"/>
      <c r="BY1675" s="188"/>
      <c r="BZ1675" s="188"/>
      <c r="CA1675" s="188"/>
      <c r="CB1675" s="188"/>
      <c r="CC1675" s="188"/>
      <c r="CD1675" s="188"/>
      <c r="CE1675" s="188"/>
      <c r="CF1675" s="188"/>
      <c r="CG1675" s="188"/>
      <c r="CH1675" s="188"/>
      <c r="CI1675" s="188"/>
      <c r="CJ1675" s="188"/>
      <c r="CK1675" s="188"/>
      <c r="CL1675" s="188"/>
      <c r="CM1675" s="188"/>
      <c r="CN1675" s="188"/>
    </row>
    <row r="1676" spans="4:92" ht="14.25" customHeight="1" x14ac:dyDescent="0.35">
      <c r="D1676" s="259" t="s">
        <v>1448</v>
      </c>
      <c r="E1676" s="259"/>
      <c r="F1676" s="259"/>
      <c r="G1676" s="259"/>
      <c r="H1676" s="259"/>
      <c r="I1676" s="259"/>
      <c r="J1676" s="259"/>
      <c r="K1676" s="259"/>
      <c r="L1676" s="259"/>
      <c r="M1676" s="259"/>
      <c r="N1676" s="259"/>
      <c r="O1676" s="259"/>
      <c r="P1676" s="259"/>
      <c r="Q1676" s="259"/>
      <c r="R1676" s="259"/>
      <c r="S1676" s="259" t="s">
        <v>1456</v>
      </c>
      <c r="T1676" s="259"/>
      <c r="U1676" s="259"/>
      <c r="V1676" s="259"/>
      <c r="W1676" s="259"/>
      <c r="X1676" s="188"/>
      <c r="Y1676" s="188"/>
      <c r="Z1676" s="188"/>
      <c r="AA1676" s="188"/>
      <c r="AB1676" s="188"/>
      <c r="AC1676" s="188"/>
      <c r="AD1676" s="188"/>
      <c r="AE1676" s="188"/>
      <c r="AF1676" s="188"/>
      <c r="AG1676" s="188"/>
      <c r="AH1676" s="188"/>
      <c r="AI1676" s="188" t="s">
        <v>389</v>
      </c>
      <c r="AJ1676" s="188"/>
      <c r="AK1676" s="188"/>
      <c r="AL1676" s="188"/>
      <c r="AM1676" s="188"/>
      <c r="AN1676" s="188"/>
      <c r="AO1676" s="188"/>
      <c r="AP1676" s="188"/>
      <c r="AQ1676" s="188"/>
      <c r="AR1676" s="188"/>
      <c r="AS1676" s="188"/>
      <c r="AT1676" s="188"/>
      <c r="AV1676" s="199"/>
      <c r="AW1676" s="199"/>
      <c r="AX1676" s="199"/>
      <c r="AY1676" s="199"/>
      <c r="AZ1676" s="199"/>
      <c r="BA1676" s="199"/>
      <c r="BB1676" s="199"/>
      <c r="BC1676" s="199"/>
      <c r="BD1676" s="199"/>
      <c r="BE1676" s="199"/>
      <c r="BF1676" s="199"/>
      <c r="BG1676" s="199"/>
      <c r="BH1676" s="199"/>
      <c r="BI1676" s="199"/>
      <c r="BJ1676" s="199"/>
      <c r="BK1676" s="199"/>
      <c r="BL1676" s="199"/>
      <c r="BM1676" s="199"/>
      <c r="BN1676" s="199"/>
      <c r="BO1676" s="199"/>
      <c r="BP1676" s="199"/>
      <c r="BQ1676" s="199"/>
      <c r="BR1676" s="199"/>
      <c r="BS1676" s="188"/>
      <c r="BT1676" s="188"/>
      <c r="BU1676" s="188"/>
      <c r="BV1676" s="188"/>
      <c r="BW1676" s="188"/>
      <c r="BX1676" s="188"/>
      <c r="BY1676" s="188"/>
      <c r="BZ1676" s="188"/>
      <c r="CA1676" s="188"/>
      <c r="CB1676" s="188"/>
      <c r="CC1676" s="188"/>
      <c r="CD1676" s="188"/>
      <c r="CE1676" s="188"/>
      <c r="CF1676" s="188"/>
      <c r="CG1676" s="188"/>
      <c r="CH1676" s="188"/>
      <c r="CI1676" s="188"/>
      <c r="CJ1676" s="188"/>
      <c r="CK1676" s="188"/>
      <c r="CL1676" s="188"/>
      <c r="CM1676" s="188"/>
      <c r="CN1676" s="188"/>
    </row>
    <row r="1677" spans="4:92" ht="27.75" customHeight="1" x14ac:dyDescent="0.35">
      <c r="D1677" s="259" t="s">
        <v>1449</v>
      </c>
      <c r="E1677" s="259"/>
      <c r="F1677" s="259"/>
      <c r="G1677" s="259"/>
      <c r="H1677" s="259"/>
      <c r="I1677" s="259"/>
      <c r="J1677" s="259"/>
      <c r="K1677" s="259"/>
      <c r="L1677" s="259"/>
      <c r="M1677" s="259"/>
      <c r="N1677" s="259"/>
      <c r="O1677" s="259"/>
      <c r="P1677" s="259"/>
      <c r="Q1677" s="259"/>
      <c r="R1677" s="259"/>
      <c r="S1677" s="259" t="s">
        <v>1456</v>
      </c>
      <c r="T1677" s="259"/>
      <c r="U1677" s="259"/>
      <c r="V1677" s="259"/>
      <c r="W1677" s="259"/>
      <c r="X1677" s="188"/>
      <c r="Y1677" s="188"/>
      <c r="Z1677" s="188"/>
      <c r="AA1677" s="188"/>
      <c r="AB1677" s="188"/>
      <c r="AC1677" s="188"/>
      <c r="AD1677" s="188"/>
      <c r="AE1677" s="188"/>
      <c r="AF1677" s="188"/>
      <c r="AG1677" s="188"/>
      <c r="AH1677" s="188"/>
      <c r="AI1677" s="188" t="s">
        <v>389</v>
      </c>
      <c r="AJ1677" s="188"/>
      <c r="AK1677" s="188"/>
      <c r="AL1677" s="188"/>
      <c r="AM1677" s="188"/>
      <c r="AN1677" s="188"/>
      <c r="AO1677" s="188"/>
      <c r="AP1677" s="188"/>
      <c r="AQ1677" s="188"/>
      <c r="AR1677" s="188"/>
      <c r="AS1677" s="188"/>
      <c r="AT1677" s="188"/>
      <c r="AV1677" s="199"/>
      <c r="AW1677" s="199"/>
      <c r="AX1677" s="199"/>
      <c r="AY1677" s="199"/>
      <c r="AZ1677" s="199"/>
      <c r="BA1677" s="199"/>
      <c r="BB1677" s="199"/>
      <c r="BC1677" s="199"/>
      <c r="BD1677" s="199"/>
      <c r="BE1677" s="199"/>
      <c r="BF1677" s="199"/>
      <c r="BG1677" s="199"/>
      <c r="BH1677" s="199"/>
      <c r="BI1677" s="199"/>
      <c r="BJ1677" s="199"/>
      <c r="BK1677" s="199"/>
      <c r="BL1677" s="199"/>
      <c r="BM1677" s="199"/>
      <c r="BN1677" s="199"/>
      <c r="BO1677" s="199"/>
      <c r="BP1677" s="199"/>
      <c r="BQ1677" s="199"/>
      <c r="BR1677" s="199"/>
      <c r="BS1677" s="188"/>
      <c r="BT1677" s="188"/>
      <c r="BU1677" s="188"/>
      <c r="BV1677" s="188"/>
      <c r="BW1677" s="188"/>
      <c r="BX1677" s="188"/>
      <c r="BY1677" s="188"/>
      <c r="BZ1677" s="188"/>
      <c r="CA1677" s="188"/>
      <c r="CB1677" s="188"/>
      <c r="CC1677" s="188"/>
      <c r="CD1677" s="188"/>
      <c r="CE1677" s="188"/>
      <c r="CF1677" s="188"/>
      <c r="CG1677" s="188"/>
      <c r="CH1677" s="188"/>
      <c r="CI1677" s="188"/>
      <c r="CJ1677" s="188"/>
      <c r="CK1677" s="188"/>
      <c r="CL1677" s="188"/>
      <c r="CM1677" s="188"/>
      <c r="CN1677" s="188"/>
    </row>
    <row r="1678" spans="4:92" ht="14.25" customHeight="1" x14ac:dyDescent="0.35">
      <c r="D1678" s="259" t="s">
        <v>1450</v>
      </c>
      <c r="E1678" s="259"/>
      <c r="F1678" s="259"/>
      <c r="G1678" s="259"/>
      <c r="H1678" s="259"/>
      <c r="I1678" s="259"/>
      <c r="J1678" s="259"/>
      <c r="K1678" s="259"/>
      <c r="L1678" s="259"/>
      <c r="M1678" s="259"/>
      <c r="N1678" s="259"/>
      <c r="O1678" s="259"/>
      <c r="P1678" s="259"/>
      <c r="Q1678" s="259"/>
      <c r="R1678" s="259"/>
      <c r="S1678" s="259" t="s">
        <v>1458</v>
      </c>
      <c r="T1678" s="259"/>
      <c r="U1678" s="259"/>
      <c r="V1678" s="259"/>
      <c r="W1678" s="259"/>
      <c r="X1678" s="188"/>
      <c r="Y1678" s="188"/>
      <c r="Z1678" s="188"/>
      <c r="AA1678" s="188"/>
      <c r="AB1678" s="188"/>
      <c r="AC1678" s="188"/>
      <c r="AD1678" s="188"/>
      <c r="AE1678" s="188"/>
      <c r="AF1678" s="188"/>
      <c r="AG1678" s="188"/>
      <c r="AH1678" s="188"/>
      <c r="AI1678" s="188" t="s">
        <v>389</v>
      </c>
      <c r="AJ1678" s="188"/>
      <c r="AK1678" s="188"/>
      <c r="AL1678" s="188"/>
      <c r="AM1678" s="188"/>
      <c r="AN1678" s="188"/>
      <c r="AO1678" s="188"/>
      <c r="AP1678" s="188"/>
      <c r="AQ1678" s="188"/>
      <c r="AR1678" s="188"/>
      <c r="AS1678" s="188"/>
      <c r="AT1678" s="188"/>
      <c r="AV1678" s="199"/>
      <c r="AW1678" s="199"/>
      <c r="AX1678" s="199"/>
      <c r="AY1678" s="199"/>
      <c r="AZ1678" s="199"/>
      <c r="BA1678" s="199"/>
      <c r="BB1678" s="199"/>
      <c r="BC1678" s="199"/>
      <c r="BD1678" s="199"/>
      <c r="BE1678" s="199"/>
      <c r="BF1678" s="199"/>
      <c r="BG1678" s="199"/>
      <c r="BH1678" s="199"/>
      <c r="BI1678" s="199"/>
      <c r="BJ1678" s="199"/>
      <c r="BK1678" s="199"/>
      <c r="BL1678" s="199"/>
      <c r="BM1678" s="199"/>
      <c r="BN1678" s="199"/>
      <c r="BO1678" s="199"/>
      <c r="BP1678" s="199"/>
      <c r="BQ1678" s="199"/>
      <c r="BR1678" s="199"/>
      <c r="BS1678" s="188"/>
      <c r="BT1678" s="188"/>
      <c r="BU1678" s="188"/>
      <c r="BV1678" s="188"/>
      <c r="BW1678" s="188"/>
      <c r="BX1678" s="188"/>
      <c r="BY1678" s="188"/>
      <c r="BZ1678" s="188"/>
      <c r="CA1678" s="188"/>
      <c r="CB1678" s="188"/>
      <c r="CC1678" s="188"/>
      <c r="CD1678" s="188"/>
      <c r="CE1678" s="188"/>
      <c r="CF1678" s="188"/>
      <c r="CG1678" s="188"/>
      <c r="CH1678" s="188"/>
      <c r="CI1678" s="188"/>
      <c r="CJ1678" s="188"/>
      <c r="CK1678" s="188"/>
      <c r="CL1678" s="188"/>
      <c r="CM1678" s="188"/>
      <c r="CN1678" s="188"/>
    </row>
    <row r="1679" spans="4:92" ht="14.25" customHeight="1" x14ac:dyDescent="0.35">
      <c r="D1679" s="259" t="s">
        <v>1451</v>
      </c>
      <c r="E1679" s="259"/>
      <c r="F1679" s="259"/>
      <c r="G1679" s="259"/>
      <c r="H1679" s="259"/>
      <c r="I1679" s="259"/>
      <c r="J1679" s="259"/>
      <c r="K1679" s="259"/>
      <c r="L1679" s="259"/>
      <c r="M1679" s="259"/>
      <c r="N1679" s="259"/>
      <c r="O1679" s="259"/>
      <c r="P1679" s="259"/>
      <c r="Q1679" s="259"/>
      <c r="R1679" s="259"/>
      <c r="S1679" s="259" t="s">
        <v>1455</v>
      </c>
      <c r="T1679" s="259"/>
      <c r="U1679" s="259"/>
      <c r="V1679" s="259"/>
      <c r="W1679" s="259"/>
      <c r="X1679" s="188"/>
      <c r="Y1679" s="188"/>
      <c r="Z1679" s="188"/>
      <c r="AA1679" s="188"/>
      <c r="AB1679" s="188"/>
      <c r="AC1679" s="188"/>
      <c r="AD1679" s="188"/>
      <c r="AE1679" s="188"/>
      <c r="AF1679" s="188"/>
      <c r="AG1679" s="188"/>
      <c r="AH1679" s="188"/>
      <c r="AI1679" s="188" t="s">
        <v>389</v>
      </c>
      <c r="AJ1679" s="188"/>
      <c r="AK1679" s="188"/>
      <c r="AL1679" s="188"/>
      <c r="AM1679" s="188"/>
      <c r="AN1679" s="188"/>
      <c r="AO1679" s="188"/>
      <c r="AP1679" s="188"/>
      <c r="AQ1679" s="188"/>
      <c r="AR1679" s="188"/>
      <c r="AS1679" s="188"/>
      <c r="AT1679" s="188"/>
      <c r="AV1679" s="199"/>
      <c r="AW1679" s="199"/>
      <c r="AX1679" s="199"/>
      <c r="AY1679" s="199"/>
      <c r="AZ1679" s="199"/>
      <c r="BA1679" s="199"/>
      <c r="BB1679" s="199"/>
      <c r="BC1679" s="199"/>
      <c r="BD1679" s="199"/>
      <c r="BE1679" s="199"/>
      <c r="BF1679" s="199"/>
      <c r="BG1679" s="199"/>
      <c r="BH1679" s="199"/>
      <c r="BI1679" s="199"/>
      <c r="BJ1679" s="199"/>
      <c r="BK1679" s="199"/>
      <c r="BL1679" s="199"/>
      <c r="BM1679" s="199"/>
      <c r="BN1679" s="199"/>
      <c r="BO1679" s="199"/>
      <c r="BP1679" s="199"/>
      <c r="BQ1679" s="199"/>
      <c r="BR1679" s="199"/>
      <c r="BS1679" s="188"/>
      <c r="BT1679" s="188"/>
      <c r="BU1679" s="188"/>
      <c r="BV1679" s="188"/>
      <c r="BW1679" s="188"/>
      <c r="BX1679" s="188"/>
      <c r="BY1679" s="188"/>
      <c r="BZ1679" s="188"/>
      <c r="CA1679" s="188"/>
      <c r="CB1679" s="188"/>
      <c r="CC1679" s="188"/>
      <c r="CD1679" s="188"/>
      <c r="CE1679" s="188"/>
      <c r="CF1679" s="188"/>
      <c r="CG1679" s="188"/>
      <c r="CH1679" s="188"/>
      <c r="CI1679" s="188"/>
      <c r="CJ1679" s="188"/>
      <c r="CK1679" s="188"/>
      <c r="CL1679" s="188"/>
      <c r="CM1679" s="188"/>
      <c r="CN1679" s="188"/>
    </row>
    <row r="1680" spans="4:92" ht="14.25" customHeight="1" x14ac:dyDescent="0.35">
      <c r="D1680" s="259" t="s">
        <v>1091</v>
      </c>
      <c r="E1680" s="259"/>
      <c r="F1680" s="259"/>
      <c r="G1680" s="259"/>
      <c r="H1680" s="259"/>
      <c r="I1680" s="259"/>
      <c r="J1680" s="259"/>
      <c r="K1680" s="259"/>
      <c r="L1680" s="259"/>
      <c r="M1680" s="259"/>
      <c r="N1680" s="259"/>
      <c r="O1680" s="259"/>
      <c r="P1680" s="259"/>
      <c r="Q1680" s="259"/>
      <c r="R1680" s="259"/>
      <c r="S1680" s="259" t="s">
        <v>1457</v>
      </c>
      <c r="T1680" s="259"/>
      <c r="U1680" s="259"/>
      <c r="V1680" s="259"/>
      <c r="W1680" s="259"/>
      <c r="X1680" s="188"/>
      <c r="Y1680" s="188"/>
      <c r="Z1680" s="188"/>
      <c r="AA1680" s="188"/>
      <c r="AB1680" s="188"/>
      <c r="AC1680" s="188"/>
      <c r="AD1680" s="188"/>
      <c r="AE1680" s="188"/>
      <c r="AF1680" s="188"/>
      <c r="AG1680" s="188"/>
      <c r="AH1680" s="188"/>
      <c r="AI1680" s="188" t="s">
        <v>389</v>
      </c>
      <c r="AJ1680" s="188"/>
      <c r="AK1680" s="188"/>
      <c r="AL1680" s="188"/>
      <c r="AM1680" s="188"/>
      <c r="AN1680" s="188"/>
      <c r="AO1680" s="188"/>
      <c r="AP1680" s="188"/>
      <c r="AQ1680" s="188"/>
      <c r="AR1680" s="188"/>
      <c r="AS1680" s="188"/>
      <c r="AT1680" s="188"/>
      <c r="AV1680" s="199"/>
      <c r="AW1680" s="199"/>
      <c r="AX1680" s="199"/>
      <c r="AY1680" s="199"/>
      <c r="AZ1680" s="199"/>
      <c r="BA1680" s="199"/>
      <c r="BB1680" s="199"/>
      <c r="BC1680" s="199"/>
      <c r="BD1680" s="199"/>
      <c r="BE1680" s="199"/>
      <c r="BF1680" s="199"/>
      <c r="BG1680" s="199"/>
      <c r="BH1680" s="199"/>
      <c r="BI1680" s="199"/>
      <c r="BJ1680" s="199"/>
      <c r="BK1680" s="199"/>
      <c r="BL1680" s="199"/>
      <c r="BM1680" s="199"/>
      <c r="BN1680" s="199"/>
      <c r="BO1680" s="199"/>
      <c r="BP1680" s="199"/>
      <c r="BQ1680" s="199"/>
      <c r="BR1680" s="199"/>
      <c r="BS1680" s="188"/>
      <c r="BT1680" s="188"/>
      <c r="BU1680" s="188"/>
      <c r="BV1680" s="188"/>
      <c r="BW1680" s="188"/>
      <c r="BX1680" s="188"/>
      <c r="BY1680" s="188"/>
      <c r="BZ1680" s="188"/>
      <c r="CA1680" s="188"/>
      <c r="CB1680" s="188"/>
      <c r="CC1680" s="188"/>
      <c r="CD1680" s="188"/>
      <c r="CE1680" s="188"/>
      <c r="CF1680" s="188"/>
      <c r="CG1680" s="188"/>
      <c r="CH1680" s="188"/>
      <c r="CI1680" s="188"/>
      <c r="CJ1680" s="188"/>
      <c r="CK1680" s="188"/>
      <c r="CL1680" s="188"/>
      <c r="CM1680" s="188"/>
      <c r="CN1680" s="188"/>
    </row>
    <row r="1681" spans="4:92" ht="14.25" customHeight="1" x14ac:dyDescent="0.35">
      <c r="D1681" s="259" t="s">
        <v>1229</v>
      </c>
      <c r="E1681" s="259"/>
      <c r="F1681" s="259"/>
      <c r="G1681" s="259"/>
      <c r="H1681" s="259"/>
      <c r="I1681" s="259"/>
      <c r="J1681" s="259"/>
      <c r="K1681" s="259"/>
      <c r="L1681" s="259"/>
      <c r="M1681" s="259"/>
      <c r="N1681" s="259"/>
      <c r="O1681" s="259"/>
      <c r="P1681" s="259"/>
      <c r="Q1681" s="259"/>
      <c r="R1681" s="259"/>
      <c r="S1681" s="259" t="s">
        <v>1459</v>
      </c>
      <c r="T1681" s="259"/>
      <c r="U1681" s="259"/>
      <c r="V1681" s="259"/>
      <c r="W1681" s="259"/>
      <c r="X1681" s="188"/>
      <c r="Y1681" s="188"/>
      <c r="Z1681" s="188"/>
      <c r="AA1681" s="188"/>
      <c r="AB1681" s="188"/>
      <c r="AC1681" s="188"/>
      <c r="AD1681" s="188"/>
      <c r="AE1681" s="188"/>
      <c r="AF1681" s="188"/>
      <c r="AG1681" s="188"/>
      <c r="AH1681" s="188"/>
      <c r="AI1681" s="188" t="s">
        <v>389</v>
      </c>
      <c r="AJ1681" s="188"/>
      <c r="AK1681" s="188"/>
      <c r="AL1681" s="188"/>
      <c r="AM1681" s="188"/>
      <c r="AN1681" s="188"/>
      <c r="AO1681" s="188"/>
      <c r="AP1681" s="188"/>
      <c r="AQ1681" s="188"/>
      <c r="AR1681" s="188"/>
      <c r="AS1681" s="188"/>
      <c r="AT1681" s="188"/>
      <c r="AV1681" s="199"/>
      <c r="AW1681" s="199"/>
      <c r="AX1681" s="199"/>
      <c r="AY1681" s="199"/>
      <c r="AZ1681" s="199"/>
      <c r="BA1681" s="199"/>
      <c r="BB1681" s="199"/>
      <c r="BC1681" s="199"/>
      <c r="BD1681" s="199"/>
      <c r="BE1681" s="199"/>
      <c r="BF1681" s="199"/>
      <c r="BG1681" s="199"/>
      <c r="BH1681" s="199"/>
      <c r="BI1681" s="199"/>
      <c r="BJ1681" s="199"/>
      <c r="BK1681" s="199"/>
      <c r="BL1681" s="199"/>
      <c r="BM1681" s="199"/>
      <c r="BN1681" s="199"/>
      <c r="BO1681" s="199"/>
      <c r="BP1681" s="199"/>
      <c r="BQ1681" s="199"/>
      <c r="BR1681" s="199"/>
      <c r="BS1681" s="188"/>
      <c r="BT1681" s="188"/>
      <c r="BU1681" s="188"/>
      <c r="BV1681" s="188"/>
      <c r="BW1681" s="188"/>
      <c r="BX1681" s="188"/>
      <c r="BY1681" s="188"/>
      <c r="BZ1681" s="188"/>
      <c r="CA1681" s="188"/>
      <c r="CB1681" s="188"/>
      <c r="CC1681" s="188"/>
      <c r="CD1681" s="188"/>
      <c r="CE1681" s="188"/>
      <c r="CF1681" s="188"/>
      <c r="CG1681" s="188"/>
      <c r="CH1681" s="188"/>
      <c r="CI1681" s="188"/>
      <c r="CJ1681" s="188"/>
      <c r="CK1681" s="188"/>
      <c r="CL1681" s="188"/>
      <c r="CM1681" s="188"/>
      <c r="CN1681" s="188"/>
    </row>
    <row r="1682" spans="4:92" ht="14.25" customHeight="1" x14ac:dyDescent="0.35">
      <c r="D1682" s="259" t="s">
        <v>1452</v>
      </c>
      <c r="E1682" s="259"/>
      <c r="F1682" s="259"/>
      <c r="G1682" s="259"/>
      <c r="H1682" s="259"/>
      <c r="I1682" s="259"/>
      <c r="J1682" s="259"/>
      <c r="K1682" s="259"/>
      <c r="L1682" s="259"/>
      <c r="M1682" s="259"/>
      <c r="N1682" s="259"/>
      <c r="O1682" s="259"/>
      <c r="P1682" s="259"/>
      <c r="Q1682" s="259"/>
      <c r="R1682" s="259"/>
      <c r="S1682" s="259" t="s">
        <v>1459</v>
      </c>
      <c r="T1682" s="259"/>
      <c r="U1682" s="259"/>
      <c r="V1682" s="259"/>
      <c r="W1682" s="259"/>
      <c r="X1682" s="188"/>
      <c r="Y1682" s="188"/>
      <c r="Z1682" s="188"/>
      <c r="AA1682" s="188"/>
      <c r="AB1682" s="188"/>
      <c r="AC1682" s="188"/>
      <c r="AD1682" s="188"/>
      <c r="AE1682" s="188"/>
      <c r="AF1682" s="188"/>
      <c r="AG1682" s="188"/>
      <c r="AH1682" s="188"/>
      <c r="AI1682" s="188" t="s">
        <v>389</v>
      </c>
      <c r="AJ1682" s="188"/>
      <c r="AK1682" s="188"/>
      <c r="AL1682" s="188"/>
      <c r="AM1682" s="188"/>
      <c r="AN1682" s="188"/>
      <c r="AO1682" s="188"/>
      <c r="AP1682" s="188"/>
      <c r="AQ1682" s="188"/>
      <c r="AR1682" s="188"/>
      <c r="AS1682" s="188"/>
      <c r="AT1682" s="188"/>
      <c r="AV1682" s="199"/>
      <c r="AW1682" s="199"/>
      <c r="AX1682" s="199"/>
      <c r="AY1682" s="199"/>
      <c r="AZ1682" s="199"/>
      <c r="BA1682" s="199"/>
      <c r="BB1682" s="199"/>
      <c r="BC1682" s="199"/>
      <c r="BD1682" s="199"/>
      <c r="BE1682" s="199"/>
      <c r="BF1682" s="199"/>
      <c r="BG1682" s="199"/>
      <c r="BH1682" s="199"/>
      <c r="BI1682" s="199"/>
      <c r="BJ1682" s="199"/>
      <c r="BK1682" s="199"/>
      <c r="BL1682" s="199"/>
      <c r="BM1682" s="199"/>
      <c r="BN1682" s="199"/>
      <c r="BO1682" s="199"/>
      <c r="BP1682" s="199"/>
      <c r="BQ1682" s="199"/>
      <c r="BR1682" s="199"/>
      <c r="BS1682" s="188"/>
      <c r="BT1682" s="188"/>
      <c r="BU1682" s="188"/>
      <c r="BV1682" s="188"/>
      <c r="BW1682" s="188"/>
      <c r="BX1682" s="188"/>
      <c r="BY1682" s="188"/>
      <c r="BZ1682" s="188"/>
      <c r="CA1682" s="188"/>
      <c r="CB1682" s="188"/>
      <c r="CC1682" s="188"/>
      <c r="CD1682" s="188"/>
      <c r="CE1682" s="188"/>
      <c r="CF1682" s="188"/>
      <c r="CG1682" s="188"/>
      <c r="CH1682" s="188"/>
      <c r="CI1682" s="188"/>
      <c r="CJ1682" s="188"/>
      <c r="CK1682" s="188"/>
      <c r="CL1682" s="188"/>
      <c r="CM1682" s="188"/>
      <c r="CN1682" s="188"/>
    </row>
    <row r="1683" spans="4:92" ht="14.25" customHeight="1" x14ac:dyDescent="0.35">
      <c r="D1683" s="259" t="s">
        <v>1453</v>
      </c>
      <c r="E1683" s="259"/>
      <c r="F1683" s="259"/>
      <c r="G1683" s="259"/>
      <c r="H1683" s="259"/>
      <c r="I1683" s="259"/>
      <c r="J1683" s="259"/>
      <c r="K1683" s="259"/>
      <c r="L1683" s="259"/>
      <c r="M1683" s="259"/>
      <c r="N1683" s="259"/>
      <c r="O1683" s="259"/>
      <c r="P1683" s="259"/>
      <c r="Q1683" s="259"/>
      <c r="R1683" s="259"/>
      <c r="S1683" s="259" t="s">
        <v>1454</v>
      </c>
      <c r="T1683" s="259"/>
      <c r="U1683" s="259"/>
      <c r="V1683" s="259"/>
      <c r="W1683" s="259"/>
      <c r="X1683" s="188"/>
      <c r="Y1683" s="188"/>
      <c r="Z1683" s="188"/>
      <c r="AA1683" s="188"/>
      <c r="AB1683" s="188"/>
      <c r="AC1683" s="188"/>
      <c r="AD1683" s="188"/>
      <c r="AE1683" s="188"/>
      <c r="AF1683" s="188"/>
      <c r="AG1683" s="188"/>
      <c r="AH1683" s="188"/>
      <c r="AI1683" s="188" t="s">
        <v>389</v>
      </c>
      <c r="AJ1683" s="188"/>
      <c r="AK1683" s="188"/>
      <c r="AL1683" s="188"/>
      <c r="AM1683" s="188"/>
      <c r="AN1683" s="188"/>
      <c r="AO1683" s="188"/>
      <c r="AP1683" s="188"/>
      <c r="AQ1683" s="188"/>
      <c r="AR1683" s="188"/>
      <c r="AS1683" s="188"/>
      <c r="AT1683" s="188"/>
      <c r="AV1683" s="199"/>
      <c r="AW1683" s="199"/>
      <c r="AX1683" s="199"/>
      <c r="AY1683" s="199"/>
      <c r="AZ1683" s="199"/>
      <c r="BA1683" s="199"/>
      <c r="BB1683" s="199"/>
      <c r="BC1683" s="199"/>
      <c r="BD1683" s="199"/>
      <c r="BE1683" s="199"/>
      <c r="BF1683" s="199"/>
      <c r="BG1683" s="199"/>
      <c r="BH1683" s="199"/>
      <c r="BI1683" s="199"/>
      <c r="BJ1683" s="199"/>
      <c r="BK1683" s="199"/>
      <c r="BL1683" s="199"/>
      <c r="BM1683" s="199"/>
      <c r="BN1683" s="199"/>
      <c r="BO1683" s="199"/>
      <c r="BP1683" s="199"/>
      <c r="BQ1683" s="199"/>
      <c r="BR1683" s="199"/>
      <c r="BS1683" s="188"/>
      <c r="BT1683" s="188"/>
      <c r="BU1683" s="188"/>
      <c r="BV1683" s="188"/>
      <c r="BW1683" s="188"/>
      <c r="BX1683" s="188"/>
      <c r="BY1683" s="188"/>
      <c r="BZ1683" s="188"/>
      <c r="CA1683" s="188"/>
      <c r="CB1683" s="188"/>
      <c r="CC1683" s="188"/>
      <c r="CD1683" s="188"/>
      <c r="CE1683" s="188"/>
      <c r="CF1683" s="188"/>
      <c r="CG1683" s="188"/>
      <c r="CH1683" s="188"/>
      <c r="CI1683" s="188"/>
      <c r="CJ1683" s="188"/>
      <c r="CK1683" s="188"/>
      <c r="CL1683" s="188"/>
      <c r="CM1683" s="188"/>
      <c r="CN1683" s="188"/>
    </row>
    <row r="1684" spans="4:92" ht="14.25" customHeight="1" x14ac:dyDescent="0.35">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188"/>
      <c r="Y1684" s="188"/>
      <c r="Z1684" s="188"/>
      <c r="AA1684" s="188"/>
      <c r="AB1684" s="188"/>
      <c r="AC1684" s="188"/>
      <c r="AD1684" s="188"/>
      <c r="AE1684" s="188"/>
      <c r="AF1684" s="188"/>
      <c r="AG1684" s="188"/>
      <c r="AH1684" s="188"/>
      <c r="AI1684" s="188"/>
      <c r="AJ1684" s="188"/>
      <c r="AK1684" s="188"/>
      <c r="AL1684" s="188"/>
      <c r="AM1684" s="188"/>
      <c r="AN1684" s="188"/>
      <c r="AO1684" s="188"/>
      <c r="AP1684" s="188"/>
      <c r="AQ1684" s="188"/>
      <c r="AR1684" s="188"/>
      <c r="AS1684" s="188"/>
      <c r="AT1684" s="188"/>
      <c r="AV1684" s="199"/>
      <c r="AW1684" s="199"/>
      <c r="AX1684" s="199"/>
      <c r="AY1684" s="199"/>
      <c r="AZ1684" s="199"/>
      <c r="BA1684" s="199"/>
      <c r="BB1684" s="199"/>
      <c r="BC1684" s="199"/>
      <c r="BD1684" s="199"/>
      <c r="BE1684" s="199"/>
      <c r="BF1684" s="199"/>
      <c r="BG1684" s="199"/>
      <c r="BH1684" s="199"/>
      <c r="BI1684" s="199"/>
      <c r="BJ1684" s="199"/>
      <c r="BK1684" s="199"/>
      <c r="BL1684" s="199"/>
      <c r="BM1684" s="199"/>
      <c r="BN1684" s="199"/>
      <c r="BO1684" s="199"/>
      <c r="BP1684" s="199"/>
      <c r="BQ1684" s="199"/>
      <c r="BR1684" s="199"/>
      <c r="BS1684" s="188"/>
      <c r="BT1684" s="188"/>
      <c r="BU1684" s="188"/>
      <c r="BV1684" s="188"/>
      <c r="BW1684" s="188"/>
      <c r="BX1684" s="188"/>
      <c r="BY1684" s="188"/>
      <c r="BZ1684" s="188"/>
      <c r="CA1684" s="188"/>
      <c r="CB1684" s="188"/>
      <c r="CC1684" s="188"/>
      <c r="CD1684" s="188"/>
      <c r="CE1684" s="188"/>
      <c r="CF1684" s="188"/>
      <c r="CG1684" s="188"/>
      <c r="CH1684" s="188"/>
      <c r="CI1684" s="188"/>
      <c r="CJ1684" s="188"/>
      <c r="CK1684" s="188"/>
      <c r="CL1684" s="188"/>
      <c r="CM1684" s="188"/>
      <c r="CN1684" s="188"/>
    </row>
    <row r="1685" spans="4:92" ht="14.25" customHeight="1" x14ac:dyDescent="0.35">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188"/>
      <c r="Y1685" s="188"/>
      <c r="Z1685" s="188"/>
      <c r="AA1685" s="188"/>
      <c r="AB1685" s="188"/>
      <c r="AC1685" s="188"/>
      <c r="AD1685" s="188"/>
      <c r="AE1685" s="188"/>
      <c r="AF1685" s="188"/>
      <c r="AG1685" s="188"/>
      <c r="AH1685" s="188"/>
      <c r="AI1685" s="188"/>
      <c r="AJ1685" s="188"/>
      <c r="AK1685" s="188"/>
      <c r="AL1685" s="188"/>
      <c r="AM1685" s="188"/>
      <c r="AN1685" s="188"/>
      <c r="AO1685" s="188"/>
      <c r="AP1685" s="188"/>
      <c r="AQ1685" s="188"/>
      <c r="AR1685" s="188"/>
      <c r="AS1685" s="188"/>
      <c r="AT1685" s="188"/>
      <c r="AV1685" s="199"/>
      <c r="AW1685" s="199"/>
      <c r="AX1685" s="199"/>
      <c r="AY1685" s="199"/>
      <c r="AZ1685" s="199"/>
      <c r="BA1685" s="199"/>
      <c r="BB1685" s="199"/>
      <c r="BC1685" s="199"/>
      <c r="BD1685" s="199"/>
      <c r="BE1685" s="199"/>
      <c r="BF1685" s="199"/>
      <c r="BG1685" s="199"/>
      <c r="BH1685" s="199"/>
      <c r="BI1685" s="199"/>
      <c r="BJ1685" s="199"/>
      <c r="BK1685" s="199"/>
      <c r="BL1685" s="199"/>
      <c r="BM1685" s="199"/>
      <c r="BN1685" s="199"/>
      <c r="BO1685" s="199"/>
      <c r="BP1685" s="199"/>
      <c r="BQ1685" s="199"/>
      <c r="BR1685" s="199"/>
      <c r="BS1685" s="188"/>
      <c r="BT1685" s="188"/>
      <c r="BU1685" s="188"/>
      <c r="BV1685" s="188"/>
      <c r="BW1685" s="188"/>
      <c r="BX1685" s="188"/>
      <c r="BY1685" s="188"/>
      <c r="BZ1685" s="188"/>
      <c r="CA1685" s="188"/>
      <c r="CB1685" s="188"/>
      <c r="CC1685" s="188"/>
      <c r="CD1685" s="188"/>
      <c r="CE1685" s="188"/>
      <c r="CF1685" s="188"/>
      <c r="CG1685" s="188"/>
      <c r="CH1685" s="188"/>
      <c r="CI1685" s="188"/>
      <c r="CJ1685" s="188"/>
      <c r="CK1685" s="188"/>
      <c r="CL1685" s="188"/>
      <c r="CM1685" s="188"/>
      <c r="CN1685" s="188"/>
    </row>
    <row r="1686" spans="4:92" ht="14.25" customHeight="1" x14ac:dyDescent="0.35">
      <c r="D1686" s="370" t="s">
        <v>656</v>
      </c>
      <c r="E1686" s="370"/>
      <c r="F1686" s="370"/>
      <c r="G1686" s="370"/>
      <c r="H1686" s="370"/>
      <c r="I1686" s="370"/>
      <c r="J1686" s="370"/>
      <c r="K1686" s="370"/>
      <c r="L1686" s="370"/>
      <c r="M1686" s="370"/>
      <c r="N1686" s="370"/>
      <c r="O1686" s="370"/>
      <c r="P1686" s="370"/>
      <c r="Q1686" s="370"/>
      <c r="R1686" s="370"/>
      <c r="S1686" s="370"/>
      <c r="T1686" s="370"/>
      <c r="U1686" s="370"/>
      <c r="V1686" s="370"/>
      <c r="W1686" s="370"/>
      <c r="X1686" s="370"/>
      <c r="Y1686" s="370"/>
      <c r="Z1686" s="370"/>
      <c r="AA1686" s="370"/>
      <c r="AB1686" s="370"/>
      <c r="AC1686" s="370"/>
      <c r="AD1686" s="370"/>
      <c r="AE1686" s="370"/>
      <c r="AF1686" s="370"/>
      <c r="AG1686" s="370"/>
      <c r="AH1686" s="370"/>
      <c r="AI1686" s="370"/>
      <c r="AJ1686" s="370"/>
      <c r="AK1686" s="370"/>
      <c r="AL1686" s="370"/>
      <c r="AM1686" s="370"/>
      <c r="AN1686" s="370"/>
      <c r="AO1686" s="370"/>
      <c r="AP1686" s="370"/>
      <c r="AQ1686" s="370"/>
      <c r="AR1686" s="370"/>
      <c r="AS1686" s="370"/>
      <c r="AT1686" s="370"/>
      <c r="AV1686" s="370" t="s">
        <v>655</v>
      </c>
      <c r="AW1686" s="370"/>
      <c r="AX1686" s="370"/>
      <c r="AY1686" s="370"/>
      <c r="AZ1686" s="370"/>
      <c r="BA1686" s="370"/>
      <c r="BB1686" s="370"/>
      <c r="BC1686" s="370"/>
      <c r="BD1686" s="370"/>
      <c r="BE1686" s="370"/>
      <c r="BF1686" s="370"/>
      <c r="BG1686" s="370"/>
      <c r="BH1686" s="370"/>
      <c r="BI1686" s="370"/>
      <c r="BJ1686" s="370"/>
      <c r="BK1686" s="370"/>
      <c r="BL1686" s="370"/>
      <c r="BM1686" s="370"/>
      <c r="BN1686" s="370"/>
      <c r="BO1686" s="370"/>
      <c r="BP1686" s="370"/>
      <c r="BQ1686" s="370"/>
      <c r="BR1686" s="370"/>
      <c r="BS1686" s="370"/>
      <c r="BT1686" s="370"/>
      <c r="BU1686" s="370"/>
      <c r="BV1686" s="370"/>
      <c r="BW1686" s="370"/>
      <c r="BX1686" s="370"/>
      <c r="BY1686" s="370"/>
      <c r="BZ1686" s="370"/>
      <c r="CA1686" s="370"/>
      <c r="CB1686" s="370"/>
      <c r="CC1686" s="370"/>
      <c r="CD1686" s="370"/>
      <c r="CE1686" s="370"/>
      <c r="CF1686" s="370"/>
      <c r="CG1686" s="370"/>
      <c r="CH1686" s="370"/>
      <c r="CI1686" s="370"/>
      <c r="CJ1686" s="370"/>
      <c r="CK1686" s="370"/>
      <c r="CL1686" s="370"/>
      <c r="CM1686" s="3"/>
    </row>
    <row r="1687" spans="4:92" ht="14.25" customHeight="1" x14ac:dyDescent="0.35"/>
    <row r="1688" spans="4:92" ht="14.25" customHeight="1" x14ac:dyDescent="0.35">
      <c r="D1688" s="260" t="s">
        <v>499</v>
      </c>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260"/>
      <c r="AE1688" s="260"/>
      <c r="AF1688" s="260"/>
      <c r="AG1688" s="260"/>
      <c r="AH1688" s="260"/>
      <c r="AI1688" s="260"/>
      <c r="AJ1688" s="260"/>
      <c r="AK1688" s="260"/>
      <c r="AL1688" s="260"/>
      <c r="AM1688" s="260"/>
      <c r="AN1688" s="260"/>
      <c r="AO1688" s="260"/>
      <c r="AP1688" s="260"/>
      <c r="AQ1688" s="260"/>
      <c r="AR1688" s="260"/>
      <c r="AS1688" s="260"/>
      <c r="AT1688" s="260"/>
    </row>
    <row r="1689" spans="4:92" ht="14.25" customHeight="1" x14ac:dyDescent="0.35">
      <c r="D1689" s="260"/>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260"/>
      <c r="AE1689" s="260"/>
      <c r="AF1689" s="260"/>
      <c r="AG1689" s="260"/>
      <c r="AH1689" s="260"/>
      <c r="AI1689" s="260"/>
      <c r="AJ1689" s="260"/>
      <c r="AK1689" s="260"/>
      <c r="AL1689" s="260"/>
      <c r="AM1689" s="260"/>
      <c r="AN1689" s="260"/>
      <c r="AO1689" s="260"/>
      <c r="AP1689" s="260"/>
      <c r="AQ1689" s="260"/>
      <c r="AR1689" s="260"/>
      <c r="AS1689" s="260"/>
      <c r="AT1689" s="260"/>
    </row>
    <row r="1690" spans="4:92" ht="14.25" customHeight="1" x14ac:dyDescent="0.35">
      <c r="D1690" s="190" t="s">
        <v>500</v>
      </c>
      <c r="E1690" s="190"/>
      <c r="F1690" s="190"/>
      <c r="G1690" s="190"/>
      <c r="H1690" s="190"/>
      <c r="I1690" s="190"/>
      <c r="J1690" s="190"/>
      <c r="K1690" s="190"/>
      <c r="L1690" s="190"/>
      <c r="M1690" s="190"/>
      <c r="N1690" s="190"/>
      <c r="O1690" s="190"/>
      <c r="P1690" s="190"/>
      <c r="Q1690" s="190"/>
      <c r="R1690" s="190"/>
      <c r="S1690" s="190"/>
      <c r="T1690" s="190"/>
      <c r="U1690" s="190"/>
      <c r="V1690" s="190"/>
      <c r="W1690" s="190"/>
      <c r="X1690" s="190"/>
      <c r="Y1690" s="190"/>
      <c r="Z1690" s="190"/>
      <c r="AA1690" s="190"/>
      <c r="AB1690" s="190"/>
      <c r="AC1690" s="190"/>
      <c r="AD1690" s="190"/>
      <c r="AE1690" s="190"/>
      <c r="AF1690" s="190"/>
      <c r="AG1690" s="190"/>
      <c r="AH1690" s="190"/>
      <c r="AI1690" s="190"/>
      <c r="AJ1690" s="190"/>
      <c r="AK1690" s="190"/>
      <c r="AL1690" s="190"/>
      <c r="AM1690" s="190"/>
      <c r="AN1690" s="190"/>
      <c r="AO1690" s="190" t="s">
        <v>501</v>
      </c>
      <c r="AP1690" s="190"/>
      <c r="AQ1690" s="190"/>
      <c r="AR1690" s="190"/>
      <c r="AS1690" s="190"/>
      <c r="AT1690" s="190"/>
      <c r="AU1690" s="190"/>
      <c r="AV1690" s="190"/>
      <c r="AW1690" s="190"/>
      <c r="AX1690" s="190"/>
      <c r="AY1690" s="190"/>
      <c r="AZ1690" s="190"/>
      <c r="BA1690" s="190"/>
      <c r="BB1690" s="190"/>
      <c r="BC1690" s="190"/>
      <c r="BD1690" s="190"/>
      <c r="BE1690" s="190"/>
      <c r="BF1690" s="190"/>
      <c r="BG1690" s="190"/>
      <c r="BH1690" s="190"/>
      <c r="BI1690" s="190"/>
      <c r="BJ1690" s="190"/>
      <c r="BK1690" s="190"/>
      <c r="BL1690" s="190" t="s">
        <v>502</v>
      </c>
      <c r="BM1690" s="190"/>
      <c r="BN1690" s="190"/>
      <c r="BO1690" s="190"/>
      <c r="BP1690" s="190"/>
      <c r="BQ1690" s="190"/>
      <c r="BR1690" s="190"/>
      <c r="BS1690" s="190"/>
      <c r="BT1690" s="190"/>
      <c r="BU1690" s="190"/>
      <c r="BV1690" s="190"/>
      <c r="BW1690" s="190"/>
      <c r="BX1690" s="190"/>
      <c r="BY1690" s="190"/>
      <c r="BZ1690" s="190"/>
      <c r="CA1690" s="190"/>
      <c r="CB1690" s="190"/>
      <c r="CC1690" s="190"/>
      <c r="CD1690" s="190"/>
      <c r="CE1690" s="190"/>
      <c r="CF1690" s="190"/>
      <c r="CG1690" s="190"/>
      <c r="CH1690" s="190"/>
      <c r="CI1690" s="190"/>
      <c r="CJ1690" s="190"/>
      <c r="CK1690" s="190"/>
      <c r="CL1690" s="190"/>
      <c r="CM1690" s="190"/>
      <c r="CN1690" s="190"/>
    </row>
    <row r="1691" spans="4:92" ht="14.25" customHeight="1" x14ac:dyDescent="0.35">
      <c r="D1691" s="190"/>
      <c r="E1691" s="190"/>
      <c r="F1691" s="190"/>
      <c r="G1691" s="190"/>
      <c r="H1691" s="190"/>
      <c r="I1691" s="190"/>
      <c r="J1691" s="190"/>
      <c r="K1691" s="190"/>
      <c r="L1691" s="190"/>
      <c r="M1691" s="190"/>
      <c r="N1691" s="190"/>
      <c r="O1691" s="190"/>
      <c r="P1691" s="190"/>
      <c r="Q1691" s="190"/>
      <c r="R1691" s="190"/>
      <c r="S1691" s="190"/>
      <c r="T1691" s="190"/>
      <c r="U1691" s="190"/>
      <c r="V1691" s="190"/>
      <c r="W1691" s="190"/>
      <c r="X1691" s="190"/>
      <c r="Y1691" s="190"/>
      <c r="Z1691" s="190"/>
      <c r="AA1691" s="190"/>
      <c r="AB1691" s="190"/>
      <c r="AC1691" s="190"/>
      <c r="AD1691" s="190"/>
      <c r="AE1691" s="190"/>
      <c r="AF1691" s="190"/>
      <c r="AG1691" s="190"/>
      <c r="AH1691" s="190"/>
      <c r="AI1691" s="190"/>
      <c r="AJ1691" s="190"/>
      <c r="AK1691" s="190"/>
      <c r="AL1691" s="190"/>
      <c r="AM1691" s="190"/>
      <c r="AN1691" s="190"/>
      <c r="AO1691" s="190"/>
      <c r="AP1691" s="190"/>
      <c r="AQ1691" s="190"/>
      <c r="AR1691" s="190"/>
      <c r="AS1691" s="190"/>
      <c r="AT1691" s="190"/>
      <c r="AU1691" s="190"/>
      <c r="AV1691" s="190"/>
      <c r="AW1691" s="190"/>
      <c r="AX1691" s="190"/>
      <c r="AY1691" s="190"/>
      <c r="AZ1691" s="190"/>
      <c r="BA1691" s="190"/>
      <c r="BB1691" s="190"/>
      <c r="BC1691" s="190"/>
      <c r="BD1691" s="190"/>
      <c r="BE1691" s="190"/>
      <c r="BF1691" s="190"/>
      <c r="BG1691" s="190"/>
      <c r="BH1691" s="190"/>
      <c r="BI1691" s="190"/>
      <c r="BJ1691" s="190"/>
      <c r="BK1691" s="190"/>
      <c r="BL1691" s="190" t="s">
        <v>503</v>
      </c>
      <c r="BM1691" s="190"/>
      <c r="BN1691" s="190"/>
      <c r="BO1691" s="190"/>
      <c r="BP1691" s="190"/>
      <c r="BQ1691" s="190"/>
      <c r="BR1691" s="190"/>
      <c r="BS1691" s="190"/>
      <c r="BT1691" s="190"/>
      <c r="BU1691" s="190"/>
      <c r="BV1691" s="190"/>
      <c r="BW1691" s="190"/>
      <c r="BX1691" s="190"/>
      <c r="BY1691" s="190"/>
      <c r="BZ1691" s="190"/>
      <c r="CA1691" s="190" t="s">
        <v>504</v>
      </c>
      <c r="CB1691" s="190"/>
      <c r="CC1691" s="190"/>
      <c r="CD1691" s="190"/>
      <c r="CE1691" s="190"/>
      <c r="CF1691" s="190"/>
      <c r="CG1691" s="190"/>
      <c r="CH1691" s="190"/>
      <c r="CI1691" s="190"/>
      <c r="CJ1691" s="190"/>
      <c r="CK1691" s="190"/>
      <c r="CL1691" s="190"/>
      <c r="CM1691" s="190"/>
      <c r="CN1691" s="190"/>
    </row>
    <row r="1692" spans="4:92" ht="14.25" customHeight="1" x14ac:dyDescent="0.35">
      <c r="D1692" s="545" t="s">
        <v>1460</v>
      </c>
      <c r="E1692" s="545"/>
      <c r="F1692" s="545"/>
      <c r="G1692" s="545"/>
      <c r="H1692" s="545"/>
      <c r="I1692" s="545"/>
      <c r="J1692" s="545"/>
      <c r="K1692" s="545"/>
      <c r="L1692" s="545"/>
      <c r="M1692" s="545"/>
      <c r="N1692" s="545"/>
      <c r="O1692" s="545"/>
      <c r="P1692" s="545"/>
      <c r="Q1692" s="545"/>
      <c r="R1692" s="545"/>
      <c r="S1692" s="545"/>
      <c r="T1692" s="545"/>
      <c r="U1692" s="545"/>
      <c r="V1692" s="545"/>
      <c r="W1692" s="545"/>
      <c r="X1692" s="545"/>
      <c r="Y1692" s="545"/>
      <c r="Z1692" s="545"/>
      <c r="AA1692" s="545"/>
      <c r="AB1692" s="545"/>
      <c r="AC1692" s="545"/>
      <c r="AD1692" s="545"/>
      <c r="AE1692" s="545"/>
      <c r="AF1692" s="545"/>
      <c r="AG1692" s="545"/>
      <c r="AH1692" s="545"/>
      <c r="AI1692" s="545"/>
      <c r="AJ1692" s="545"/>
      <c r="AK1692" s="545"/>
      <c r="AL1692" s="545"/>
      <c r="AM1692" s="545"/>
      <c r="AN1692" s="545"/>
      <c r="AO1692" s="540" t="s">
        <v>1461</v>
      </c>
      <c r="AP1692" s="540"/>
      <c r="AQ1692" s="540"/>
      <c r="AR1692" s="540"/>
      <c r="AS1692" s="540"/>
      <c r="AT1692" s="540"/>
      <c r="AU1692" s="540"/>
      <c r="AV1692" s="540"/>
      <c r="AW1692" s="540"/>
      <c r="AX1692" s="540"/>
      <c r="AY1692" s="540"/>
      <c r="AZ1692" s="540"/>
      <c r="BA1692" s="540"/>
      <c r="BB1692" s="540"/>
      <c r="BC1692" s="540"/>
      <c r="BD1692" s="540"/>
      <c r="BE1692" s="540"/>
      <c r="BF1692" s="540"/>
      <c r="BG1692" s="540"/>
      <c r="BH1692" s="540"/>
      <c r="BI1692" s="540"/>
      <c r="BJ1692" s="540"/>
      <c r="BK1692" s="541"/>
      <c r="BL1692" s="539" t="s">
        <v>1464</v>
      </c>
      <c r="BM1692" s="539"/>
      <c r="BN1692" s="539"/>
      <c r="BO1692" s="539"/>
      <c r="BP1692" s="539"/>
      <c r="BQ1692" s="539"/>
      <c r="BR1692" s="539"/>
      <c r="BS1692" s="539"/>
      <c r="BT1692" s="539"/>
      <c r="BU1692" s="539"/>
      <c r="BV1692" s="539"/>
      <c r="BW1692" s="539"/>
      <c r="BX1692" s="539"/>
      <c r="BY1692" s="539"/>
      <c r="BZ1692" s="539"/>
      <c r="CA1692" s="539" t="s">
        <v>1464</v>
      </c>
      <c r="CB1692" s="539"/>
      <c r="CC1692" s="539"/>
      <c r="CD1692" s="539"/>
      <c r="CE1692" s="539"/>
      <c r="CF1692" s="539"/>
      <c r="CG1692" s="539"/>
      <c r="CH1692" s="539"/>
      <c r="CI1692" s="539"/>
      <c r="CJ1692" s="539"/>
      <c r="CK1692" s="539"/>
      <c r="CL1692" s="539"/>
      <c r="CM1692" s="539"/>
      <c r="CN1692" s="539"/>
    </row>
    <row r="1693" spans="4:92" ht="14.25" customHeight="1" x14ac:dyDescent="0.35">
      <c r="D1693" s="545"/>
      <c r="E1693" s="545"/>
      <c r="F1693" s="545"/>
      <c r="G1693" s="545"/>
      <c r="H1693" s="545"/>
      <c r="I1693" s="545"/>
      <c r="J1693" s="545"/>
      <c r="K1693" s="545"/>
      <c r="L1693" s="545"/>
      <c r="M1693" s="545"/>
      <c r="N1693" s="545"/>
      <c r="O1693" s="545"/>
      <c r="P1693" s="545"/>
      <c r="Q1693" s="545"/>
      <c r="R1693" s="545"/>
      <c r="S1693" s="545"/>
      <c r="T1693" s="545"/>
      <c r="U1693" s="545"/>
      <c r="V1693" s="545"/>
      <c r="W1693" s="545"/>
      <c r="X1693" s="545"/>
      <c r="Y1693" s="545"/>
      <c r="Z1693" s="545"/>
      <c r="AA1693" s="545"/>
      <c r="AB1693" s="545"/>
      <c r="AC1693" s="545"/>
      <c r="AD1693" s="545"/>
      <c r="AE1693" s="545"/>
      <c r="AF1693" s="545"/>
      <c r="AG1693" s="545"/>
      <c r="AH1693" s="545"/>
      <c r="AI1693" s="545"/>
      <c r="AJ1693" s="545"/>
      <c r="AK1693" s="545"/>
      <c r="AL1693" s="545"/>
      <c r="AM1693" s="545"/>
      <c r="AN1693" s="545"/>
      <c r="AO1693" s="540" t="s">
        <v>1462</v>
      </c>
      <c r="AP1693" s="540"/>
      <c r="AQ1693" s="540"/>
      <c r="AR1693" s="540"/>
      <c r="AS1693" s="540"/>
      <c r="AT1693" s="540"/>
      <c r="AU1693" s="540"/>
      <c r="AV1693" s="540"/>
      <c r="AW1693" s="540"/>
      <c r="AX1693" s="540"/>
      <c r="AY1693" s="540"/>
      <c r="AZ1693" s="540"/>
      <c r="BA1693" s="540"/>
      <c r="BB1693" s="540"/>
      <c r="BC1693" s="540"/>
      <c r="BD1693" s="540"/>
      <c r="BE1693" s="540"/>
      <c r="BF1693" s="540"/>
      <c r="BG1693" s="540"/>
      <c r="BH1693" s="540"/>
      <c r="BI1693" s="540"/>
      <c r="BJ1693" s="540"/>
      <c r="BK1693" s="541"/>
      <c r="BL1693" s="539" t="s">
        <v>1464</v>
      </c>
      <c r="BM1693" s="539"/>
      <c r="BN1693" s="539"/>
      <c r="BO1693" s="539"/>
      <c r="BP1693" s="539"/>
      <c r="BQ1693" s="539"/>
      <c r="BR1693" s="539"/>
      <c r="BS1693" s="539"/>
      <c r="BT1693" s="539"/>
      <c r="BU1693" s="539"/>
      <c r="BV1693" s="539"/>
      <c r="BW1693" s="539"/>
      <c r="BX1693" s="539"/>
      <c r="BY1693" s="539"/>
      <c r="BZ1693" s="539"/>
      <c r="CA1693" s="539" t="s">
        <v>1464</v>
      </c>
      <c r="CB1693" s="539"/>
      <c r="CC1693" s="539"/>
      <c r="CD1693" s="539"/>
      <c r="CE1693" s="539"/>
      <c r="CF1693" s="539"/>
      <c r="CG1693" s="539"/>
      <c r="CH1693" s="539"/>
      <c r="CI1693" s="539"/>
      <c r="CJ1693" s="539"/>
      <c r="CK1693" s="539"/>
      <c r="CL1693" s="539"/>
      <c r="CM1693" s="539"/>
      <c r="CN1693" s="539"/>
    </row>
    <row r="1694" spans="4:92" ht="14.25" customHeight="1" x14ac:dyDescent="0.35">
      <c r="D1694" s="545"/>
      <c r="E1694" s="545"/>
      <c r="F1694" s="545"/>
      <c r="G1694" s="545"/>
      <c r="H1694" s="545"/>
      <c r="I1694" s="545"/>
      <c r="J1694" s="545"/>
      <c r="K1694" s="545"/>
      <c r="L1694" s="545"/>
      <c r="M1694" s="545"/>
      <c r="N1694" s="545"/>
      <c r="O1694" s="545"/>
      <c r="P1694" s="545"/>
      <c r="Q1694" s="545"/>
      <c r="R1694" s="545"/>
      <c r="S1694" s="545"/>
      <c r="T1694" s="545"/>
      <c r="U1694" s="545"/>
      <c r="V1694" s="545"/>
      <c r="W1694" s="545"/>
      <c r="X1694" s="545"/>
      <c r="Y1694" s="545"/>
      <c r="Z1694" s="545"/>
      <c r="AA1694" s="545"/>
      <c r="AB1694" s="545"/>
      <c r="AC1694" s="545"/>
      <c r="AD1694" s="545"/>
      <c r="AE1694" s="545"/>
      <c r="AF1694" s="545"/>
      <c r="AG1694" s="545"/>
      <c r="AH1694" s="545"/>
      <c r="AI1694" s="545"/>
      <c r="AJ1694" s="545"/>
      <c r="AK1694" s="545"/>
      <c r="AL1694" s="545"/>
      <c r="AM1694" s="545"/>
      <c r="AN1694" s="545"/>
      <c r="AO1694" s="540" t="s">
        <v>1463</v>
      </c>
      <c r="AP1694" s="540"/>
      <c r="AQ1694" s="540"/>
      <c r="AR1694" s="540"/>
      <c r="AS1694" s="540"/>
      <c r="AT1694" s="540"/>
      <c r="AU1694" s="540"/>
      <c r="AV1694" s="540"/>
      <c r="AW1694" s="540"/>
      <c r="AX1694" s="540"/>
      <c r="AY1694" s="540"/>
      <c r="AZ1694" s="540"/>
      <c r="BA1694" s="540"/>
      <c r="BB1694" s="540"/>
      <c r="BC1694" s="540"/>
      <c r="BD1694" s="540"/>
      <c r="BE1694" s="540"/>
      <c r="BF1694" s="540"/>
      <c r="BG1694" s="540"/>
      <c r="BH1694" s="540"/>
      <c r="BI1694" s="540"/>
      <c r="BJ1694" s="540"/>
      <c r="BK1694" s="541"/>
      <c r="BL1694" s="539" t="s">
        <v>1464</v>
      </c>
      <c r="BM1694" s="539"/>
      <c r="BN1694" s="539"/>
      <c r="BO1694" s="539"/>
      <c r="BP1694" s="539"/>
      <c r="BQ1694" s="539"/>
      <c r="BR1694" s="539"/>
      <c r="BS1694" s="539"/>
      <c r="BT1694" s="539"/>
      <c r="BU1694" s="539"/>
      <c r="BV1694" s="539"/>
      <c r="BW1694" s="539"/>
      <c r="BX1694" s="539"/>
      <c r="BY1694" s="539"/>
      <c r="BZ1694" s="539"/>
      <c r="CA1694" s="539" t="s">
        <v>1464</v>
      </c>
      <c r="CB1694" s="539"/>
      <c r="CC1694" s="539"/>
      <c r="CD1694" s="539"/>
      <c r="CE1694" s="539"/>
      <c r="CF1694" s="539"/>
      <c r="CG1694" s="539"/>
      <c r="CH1694" s="539"/>
      <c r="CI1694" s="539"/>
      <c r="CJ1694" s="539"/>
      <c r="CK1694" s="539"/>
      <c r="CL1694" s="539"/>
      <c r="CM1694" s="539"/>
      <c r="CN1694" s="539"/>
    </row>
    <row r="1695" spans="4:92" ht="14.25" customHeight="1" x14ac:dyDescent="0.35">
      <c r="D1695" s="539" t="s">
        <v>1465</v>
      </c>
      <c r="E1695" s="539"/>
      <c r="F1695" s="539"/>
      <c r="G1695" s="539"/>
      <c r="H1695" s="539"/>
      <c r="I1695" s="539"/>
      <c r="J1695" s="539"/>
      <c r="K1695" s="539"/>
      <c r="L1695" s="539"/>
      <c r="M1695" s="539"/>
      <c r="N1695" s="539"/>
      <c r="O1695" s="539"/>
      <c r="P1695" s="539"/>
      <c r="Q1695" s="539"/>
      <c r="R1695" s="539"/>
      <c r="S1695" s="539"/>
      <c r="T1695" s="539"/>
      <c r="U1695" s="539"/>
      <c r="V1695" s="539"/>
      <c r="W1695" s="539"/>
      <c r="X1695" s="539"/>
      <c r="Y1695" s="539"/>
      <c r="Z1695" s="539"/>
      <c r="AA1695" s="539"/>
      <c r="AB1695" s="539"/>
      <c r="AC1695" s="539"/>
      <c r="AD1695" s="539"/>
      <c r="AE1695" s="539"/>
      <c r="AF1695" s="539"/>
      <c r="AG1695" s="539"/>
      <c r="AH1695" s="539"/>
      <c r="AI1695" s="539"/>
      <c r="AJ1695" s="539"/>
      <c r="AK1695" s="539"/>
      <c r="AL1695" s="539"/>
      <c r="AM1695" s="539"/>
      <c r="AN1695" s="539"/>
      <c r="AO1695" s="540" t="s">
        <v>1466</v>
      </c>
      <c r="AP1695" s="540"/>
      <c r="AQ1695" s="540"/>
      <c r="AR1695" s="540"/>
      <c r="AS1695" s="540"/>
      <c r="AT1695" s="540"/>
      <c r="AU1695" s="540"/>
      <c r="AV1695" s="540"/>
      <c r="AW1695" s="540"/>
      <c r="AX1695" s="540"/>
      <c r="AY1695" s="540"/>
      <c r="AZ1695" s="540"/>
      <c r="BA1695" s="540"/>
      <c r="BB1695" s="540"/>
      <c r="BC1695" s="540"/>
      <c r="BD1695" s="540"/>
      <c r="BE1695" s="540"/>
      <c r="BF1695" s="540"/>
      <c r="BG1695" s="540"/>
      <c r="BH1695" s="540"/>
      <c r="BI1695" s="540"/>
      <c r="BJ1695" s="540"/>
      <c r="BK1695" s="541"/>
      <c r="BL1695" s="539" t="s">
        <v>1464</v>
      </c>
      <c r="BM1695" s="539"/>
      <c r="BN1695" s="539"/>
      <c r="BO1695" s="539"/>
      <c r="BP1695" s="539"/>
      <c r="BQ1695" s="539"/>
      <c r="BR1695" s="539"/>
      <c r="BS1695" s="539"/>
      <c r="BT1695" s="539"/>
      <c r="BU1695" s="539"/>
      <c r="BV1695" s="539"/>
      <c r="BW1695" s="539"/>
      <c r="BX1695" s="539"/>
      <c r="BY1695" s="539"/>
      <c r="BZ1695" s="539"/>
      <c r="CA1695" s="539" t="s">
        <v>1464</v>
      </c>
      <c r="CB1695" s="539"/>
      <c r="CC1695" s="539"/>
      <c r="CD1695" s="539"/>
      <c r="CE1695" s="539"/>
      <c r="CF1695" s="539"/>
      <c r="CG1695" s="539"/>
      <c r="CH1695" s="539"/>
      <c r="CI1695" s="539"/>
      <c r="CJ1695" s="539"/>
      <c r="CK1695" s="539"/>
      <c r="CL1695" s="539"/>
      <c r="CM1695" s="539"/>
      <c r="CN1695" s="539"/>
    </row>
    <row r="1696" spans="4:92" ht="14.25" customHeight="1" x14ac:dyDescent="0.35">
      <c r="D1696" s="539"/>
      <c r="E1696" s="539"/>
      <c r="F1696" s="539"/>
      <c r="G1696" s="539"/>
      <c r="H1696" s="539"/>
      <c r="I1696" s="539"/>
      <c r="J1696" s="539"/>
      <c r="K1696" s="539"/>
      <c r="L1696" s="539"/>
      <c r="M1696" s="539"/>
      <c r="N1696" s="539"/>
      <c r="O1696" s="539"/>
      <c r="P1696" s="539"/>
      <c r="Q1696" s="539"/>
      <c r="R1696" s="539"/>
      <c r="S1696" s="539"/>
      <c r="T1696" s="539"/>
      <c r="U1696" s="539"/>
      <c r="V1696" s="539"/>
      <c r="W1696" s="539"/>
      <c r="X1696" s="539"/>
      <c r="Y1696" s="539"/>
      <c r="Z1696" s="539"/>
      <c r="AA1696" s="539"/>
      <c r="AB1696" s="539"/>
      <c r="AC1696" s="539"/>
      <c r="AD1696" s="539"/>
      <c r="AE1696" s="539"/>
      <c r="AF1696" s="539"/>
      <c r="AG1696" s="539"/>
      <c r="AH1696" s="539"/>
      <c r="AI1696" s="539"/>
      <c r="AJ1696" s="539"/>
      <c r="AK1696" s="539"/>
      <c r="AL1696" s="539"/>
      <c r="AM1696" s="539"/>
      <c r="AN1696" s="539"/>
      <c r="AO1696" s="540" t="s">
        <v>1467</v>
      </c>
      <c r="AP1696" s="540"/>
      <c r="AQ1696" s="540"/>
      <c r="AR1696" s="540"/>
      <c r="AS1696" s="540"/>
      <c r="AT1696" s="540"/>
      <c r="AU1696" s="540"/>
      <c r="AV1696" s="540"/>
      <c r="AW1696" s="540"/>
      <c r="AX1696" s="540"/>
      <c r="AY1696" s="540"/>
      <c r="AZ1696" s="540"/>
      <c r="BA1696" s="540"/>
      <c r="BB1696" s="540"/>
      <c r="BC1696" s="540"/>
      <c r="BD1696" s="540"/>
      <c r="BE1696" s="540"/>
      <c r="BF1696" s="540"/>
      <c r="BG1696" s="540"/>
      <c r="BH1696" s="540"/>
      <c r="BI1696" s="540"/>
      <c r="BJ1696" s="540"/>
      <c r="BK1696" s="541"/>
      <c r="BL1696" s="539" t="s">
        <v>1464</v>
      </c>
      <c r="BM1696" s="539"/>
      <c r="BN1696" s="539"/>
      <c r="BO1696" s="539"/>
      <c r="BP1696" s="539"/>
      <c r="BQ1696" s="539"/>
      <c r="BR1696" s="539"/>
      <c r="BS1696" s="539"/>
      <c r="BT1696" s="539"/>
      <c r="BU1696" s="539"/>
      <c r="BV1696" s="539"/>
      <c r="BW1696" s="539"/>
      <c r="BX1696" s="539"/>
      <c r="BY1696" s="539"/>
      <c r="BZ1696" s="539"/>
      <c r="CA1696" s="539" t="s">
        <v>1464</v>
      </c>
      <c r="CB1696" s="539"/>
      <c r="CC1696" s="539"/>
      <c r="CD1696" s="539"/>
      <c r="CE1696" s="539"/>
      <c r="CF1696" s="539"/>
      <c r="CG1696" s="539"/>
      <c r="CH1696" s="539"/>
      <c r="CI1696" s="539"/>
      <c r="CJ1696" s="539"/>
      <c r="CK1696" s="539"/>
      <c r="CL1696" s="539"/>
      <c r="CM1696" s="539"/>
      <c r="CN1696" s="539"/>
    </row>
    <row r="1697" spans="4:92" ht="14.25" customHeight="1" x14ac:dyDescent="0.35">
      <c r="D1697" s="545" t="s">
        <v>1468</v>
      </c>
      <c r="E1697" s="545"/>
      <c r="F1697" s="545"/>
      <c r="G1697" s="545"/>
      <c r="H1697" s="545"/>
      <c r="I1697" s="545"/>
      <c r="J1697" s="545"/>
      <c r="K1697" s="545"/>
      <c r="L1697" s="545"/>
      <c r="M1697" s="545"/>
      <c r="N1697" s="545"/>
      <c r="O1697" s="545"/>
      <c r="P1697" s="545"/>
      <c r="Q1697" s="545"/>
      <c r="R1697" s="545"/>
      <c r="S1697" s="545"/>
      <c r="T1697" s="545"/>
      <c r="U1697" s="545"/>
      <c r="V1697" s="545"/>
      <c r="W1697" s="545"/>
      <c r="X1697" s="545"/>
      <c r="Y1697" s="545"/>
      <c r="Z1697" s="545"/>
      <c r="AA1697" s="545"/>
      <c r="AB1697" s="545"/>
      <c r="AC1697" s="545"/>
      <c r="AD1697" s="545"/>
      <c r="AE1697" s="545"/>
      <c r="AF1697" s="545"/>
      <c r="AG1697" s="545"/>
      <c r="AH1697" s="545"/>
      <c r="AI1697" s="545"/>
      <c r="AJ1697" s="545"/>
      <c r="AK1697" s="545"/>
      <c r="AL1697" s="545"/>
      <c r="AM1697" s="545"/>
      <c r="AN1697" s="545"/>
      <c r="AO1697" s="540" t="s">
        <v>1469</v>
      </c>
      <c r="AP1697" s="540"/>
      <c r="AQ1697" s="540"/>
      <c r="AR1697" s="540"/>
      <c r="AS1697" s="540"/>
      <c r="AT1697" s="540"/>
      <c r="AU1697" s="540"/>
      <c r="AV1697" s="540"/>
      <c r="AW1697" s="540"/>
      <c r="AX1697" s="540"/>
      <c r="AY1697" s="540"/>
      <c r="AZ1697" s="540"/>
      <c r="BA1697" s="540"/>
      <c r="BB1697" s="540"/>
      <c r="BC1697" s="540"/>
      <c r="BD1697" s="540"/>
      <c r="BE1697" s="540"/>
      <c r="BF1697" s="540"/>
      <c r="BG1697" s="540"/>
      <c r="BH1697" s="540"/>
      <c r="BI1697" s="540"/>
      <c r="BJ1697" s="540"/>
      <c r="BK1697" s="541"/>
      <c r="BL1697" s="539" t="s">
        <v>1464</v>
      </c>
      <c r="BM1697" s="539"/>
      <c r="BN1697" s="539"/>
      <c r="BO1697" s="539"/>
      <c r="BP1697" s="539"/>
      <c r="BQ1697" s="539"/>
      <c r="BR1697" s="539"/>
      <c r="BS1697" s="539"/>
      <c r="BT1697" s="539"/>
      <c r="BU1697" s="539"/>
      <c r="BV1697" s="539"/>
      <c r="BW1697" s="539"/>
      <c r="BX1697" s="539"/>
      <c r="BY1697" s="539"/>
      <c r="BZ1697" s="539"/>
      <c r="CA1697" s="539" t="s">
        <v>1464</v>
      </c>
      <c r="CB1697" s="539"/>
      <c r="CC1697" s="539"/>
      <c r="CD1697" s="539"/>
      <c r="CE1697" s="539"/>
      <c r="CF1697" s="539"/>
      <c r="CG1697" s="539"/>
      <c r="CH1697" s="539"/>
      <c r="CI1697" s="539"/>
      <c r="CJ1697" s="539"/>
      <c r="CK1697" s="539"/>
      <c r="CL1697" s="539"/>
      <c r="CM1697" s="539"/>
      <c r="CN1697" s="539"/>
    </row>
    <row r="1698" spans="4:92" ht="14.25" customHeight="1" x14ac:dyDescent="0.35">
      <c r="D1698" s="545"/>
      <c r="E1698" s="545"/>
      <c r="F1698" s="545"/>
      <c r="G1698" s="545"/>
      <c r="H1698" s="545"/>
      <c r="I1698" s="545"/>
      <c r="J1698" s="545"/>
      <c r="K1698" s="545"/>
      <c r="L1698" s="545"/>
      <c r="M1698" s="545"/>
      <c r="N1698" s="545"/>
      <c r="O1698" s="545"/>
      <c r="P1698" s="545"/>
      <c r="Q1698" s="545"/>
      <c r="R1698" s="545"/>
      <c r="S1698" s="545"/>
      <c r="T1698" s="545"/>
      <c r="U1698" s="545"/>
      <c r="V1698" s="545"/>
      <c r="W1698" s="545"/>
      <c r="X1698" s="545"/>
      <c r="Y1698" s="545"/>
      <c r="Z1698" s="545"/>
      <c r="AA1698" s="545"/>
      <c r="AB1698" s="545"/>
      <c r="AC1698" s="545"/>
      <c r="AD1698" s="545"/>
      <c r="AE1698" s="545"/>
      <c r="AF1698" s="545"/>
      <c r="AG1698" s="545"/>
      <c r="AH1698" s="545"/>
      <c r="AI1698" s="545"/>
      <c r="AJ1698" s="545"/>
      <c r="AK1698" s="545"/>
      <c r="AL1698" s="545"/>
      <c r="AM1698" s="545"/>
      <c r="AN1698" s="545"/>
      <c r="AO1698" s="540" t="s">
        <v>1470</v>
      </c>
      <c r="AP1698" s="540"/>
      <c r="AQ1698" s="540"/>
      <c r="AR1698" s="540"/>
      <c r="AS1698" s="540"/>
      <c r="AT1698" s="540"/>
      <c r="AU1698" s="540"/>
      <c r="AV1698" s="540"/>
      <c r="AW1698" s="540"/>
      <c r="AX1698" s="540"/>
      <c r="AY1698" s="540"/>
      <c r="AZ1698" s="540"/>
      <c r="BA1698" s="540"/>
      <c r="BB1698" s="540"/>
      <c r="BC1698" s="540"/>
      <c r="BD1698" s="540"/>
      <c r="BE1698" s="540"/>
      <c r="BF1698" s="540"/>
      <c r="BG1698" s="540"/>
      <c r="BH1698" s="540"/>
      <c r="BI1698" s="540"/>
      <c r="BJ1698" s="540"/>
      <c r="BK1698" s="541"/>
      <c r="BL1698" s="539" t="s">
        <v>1464</v>
      </c>
      <c r="BM1698" s="539"/>
      <c r="BN1698" s="539"/>
      <c r="BO1698" s="539"/>
      <c r="BP1698" s="539"/>
      <c r="BQ1698" s="539"/>
      <c r="BR1698" s="539"/>
      <c r="BS1698" s="539"/>
      <c r="BT1698" s="539"/>
      <c r="BU1698" s="539"/>
      <c r="BV1698" s="539"/>
      <c r="BW1698" s="539"/>
      <c r="BX1698" s="539"/>
      <c r="BY1698" s="539"/>
      <c r="BZ1698" s="539"/>
      <c r="CA1698" s="539" t="s">
        <v>1464</v>
      </c>
      <c r="CB1698" s="539"/>
      <c r="CC1698" s="539"/>
      <c r="CD1698" s="539"/>
      <c r="CE1698" s="539"/>
      <c r="CF1698" s="539"/>
      <c r="CG1698" s="539"/>
      <c r="CH1698" s="539"/>
      <c r="CI1698" s="539"/>
      <c r="CJ1698" s="539"/>
      <c r="CK1698" s="539"/>
      <c r="CL1698" s="539"/>
      <c r="CM1698" s="539"/>
      <c r="CN1698" s="539"/>
    </row>
    <row r="1699" spans="4:92" ht="14.25" customHeight="1" x14ac:dyDescent="0.35">
      <c r="D1699" s="545"/>
      <c r="E1699" s="545"/>
      <c r="F1699" s="545"/>
      <c r="G1699" s="545"/>
      <c r="H1699" s="545"/>
      <c r="I1699" s="545"/>
      <c r="J1699" s="545"/>
      <c r="K1699" s="545"/>
      <c r="L1699" s="545"/>
      <c r="M1699" s="545"/>
      <c r="N1699" s="545"/>
      <c r="O1699" s="545"/>
      <c r="P1699" s="545"/>
      <c r="Q1699" s="545"/>
      <c r="R1699" s="545"/>
      <c r="S1699" s="545"/>
      <c r="T1699" s="545"/>
      <c r="U1699" s="545"/>
      <c r="V1699" s="545"/>
      <c r="W1699" s="545"/>
      <c r="X1699" s="545"/>
      <c r="Y1699" s="545"/>
      <c r="Z1699" s="545"/>
      <c r="AA1699" s="545"/>
      <c r="AB1699" s="545"/>
      <c r="AC1699" s="545"/>
      <c r="AD1699" s="545"/>
      <c r="AE1699" s="545"/>
      <c r="AF1699" s="545"/>
      <c r="AG1699" s="545"/>
      <c r="AH1699" s="545"/>
      <c r="AI1699" s="545"/>
      <c r="AJ1699" s="545"/>
      <c r="AK1699" s="545"/>
      <c r="AL1699" s="545"/>
      <c r="AM1699" s="545"/>
      <c r="AN1699" s="545"/>
      <c r="AO1699" s="540" t="s">
        <v>1471</v>
      </c>
      <c r="AP1699" s="540"/>
      <c r="AQ1699" s="540"/>
      <c r="AR1699" s="540"/>
      <c r="AS1699" s="540"/>
      <c r="AT1699" s="540"/>
      <c r="AU1699" s="540"/>
      <c r="AV1699" s="540"/>
      <c r="AW1699" s="540"/>
      <c r="AX1699" s="540"/>
      <c r="AY1699" s="540"/>
      <c r="AZ1699" s="540"/>
      <c r="BA1699" s="540"/>
      <c r="BB1699" s="540"/>
      <c r="BC1699" s="540"/>
      <c r="BD1699" s="540"/>
      <c r="BE1699" s="540"/>
      <c r="BF1699" s="540"/>
      <c r="BG1699" s="540"/>
      <c r="BH1699" s="540"/>
      <c r="BI1699" s="540"/>
      <c r="BJ1699" s="540"/>
      <c r="BK1699" s="541"/>
      <c r="BL1699" s="539" t="s">
        <v>1464</v>
      </c>
      <c r="BM1699" s="539"/>
      <c r="BN1699" s="539"/>
      <c r="BO1699" s="539"/>
      <c r="BP1699" s="539"/>
      <c r="BQ1699" s="539"/>
      <c r="BR1699" s="539"/>
      <c r="BS1699" s="539"/>
      <c r="BT1699" s="539"/>
      <c r="BU1699" s="539"/>
      <c r="BV1699" s="539"/>
      <c r="BW1699" s="539"/>
      <c r="BX1699" s="539"/>
      <c r="BY1699" s="539"/>
      <c r="BZ1699" s="539"/>
      <c r="CA1699" s="539" t="s">
        <v>1464</v>
      </c>
      <c r="CB1699" s="539"/>
      <c r="CC1699" s="539"/>
      <c r="CD1699" s="539"/>
      <c r="CE1699" s="539"/>
      <c r="CF1699" s="539"/>
      <c r="CG1699" s="539"/>
      <c r="CH1699" s="539"/>
      <c r="CI1699" s="539"/>
      <c r="CJ1699" s="539"/>
      <c r="CK1699" s="539"/>
      <c r="CL1699" s="539"/>
      <c r="CM1699" s="539"/>
      <c r="CN1699" s="539"/>
    </row>
    <row r="1700" spans="4:92" ht="14.25" customHeight="1" x14ac:dyDescent="0.35">
      <c r="D1700" s="545"/>
      <c r="E1700" s="545"/>
      <c r="F1700" s="545"/>
      <c r="G1700" s="545"/>
      <c r="H1700" s="545"/>
      <c r="I1700" s="545"/>
      <c r="J1700" s="545"/>
      <c r="K1700" s="545"/>
      <c r="L1700" s="545"/>
      <c r="M1700" s="545"/>
      <c r="N1700" s="545"/>
      <c r="O1700" s="545"/>
      <c r="P1700" s="545"/>
      <c r="Q1700" s="545"/>
      <c r="R1700" s="545"/>
      <c r="S1700" s="545"/>
      <c r="T1700" s="545"/>
      <c r="U1700" s="545"/>
      <c r="V1700" s="545"/>
      <c r="W1700" s="545"/>
      <c r="X1700" s="545"/>
      <c r="Y1700" s="545"/>
      <c r="Z1700" s="545"/>
      <c r="AA1700" s="545"/>
      <c r="AB1700" s="545"/>
      <c r="AC1700" s="545"/>
      <c r="AD1700" s="545"/>
      <c r="AE1700" s="545"/>
      <c r="AF1700" s="545"/>
      <c r="AG1700" s="545"/>
      <c r="AH1700" s="545"/>
      <c r="AI1700" s="545"/>
      <c r="AJ1700" s="545"/>
      <c r="AK1700" s="545"/>
      <c r="AL1700" s="545"/>
      <c r="AM1700" s="545"/>
      <c r="AN1700" s="545"/>
      <c r="AO1700" s="540" t="s">
        <v>1472</v>
      </c>
      <c r="AP1700" s="540"/>
      <c r="AQ1700" s="540"/>
      <c r="AR1700" s="540"/>
      <c r="AS1700" s="540"/>
      <c r="AT1700" s="540"/>
      <c r="AU1700" s="540"/>
      <c r="AV1700" s="540"/>
      <c r="AW1700" s="540"/>
      <c r="AX1700" s="540"/>
      <c r="AY1700" s="540"/>
      <c r="AZ1700" s="540"/>
      <c r="BA1700" s="540"/>
      <c r="BB1700" s="540"/>
      <c r="BC1700" s="540"/>
      <c r="BD1700" s="540"/>
      <c r="BE1700" s="540"/>
      <c r="BF1700" s="540"/>
      <c r="BG1700" s="540"/>
      <c r="BH1700" s="540"/>
      <c r="BI1700" s="540"/>
      <c r="BJ1700" s="540"/>
      <c r="BK1700" s="541"/>
      <c r="BL1700" s="539" t="s">
        <v>1464</v>
      </c>
      <c r="BM1700" s="539"/>
      <c r="BN1700" s="539"/>
      <c r="BO1700" s="539"/>
      <c r="BP1700" s="539"/>
      <c r="BQ1700" s="539"/>
      <c r="BR1700" s="539"/>
      <c r="BS1700" s="539"/>
      <c r="BT1700" s="539"/>
      <c r="BU1700" s="539"/>
      <c r="BV1700" s="539"/>
      <c r="BW1700" s="539"/>
      <c r="BX1700" s="539"/>
      <c r="BY1700" s="539"/>
      <c r="BZ1700" s="539"/>
      <c r="CA1700" s="539" t="s">
        <v>1464</v>
      </c>
      <c r="CB1700" s="539"/>
      <c r="CC1700" s="539"/>
      <c r="CD1700" s="539"/>
      <c r="CE1700" s="539"/>
      <c r="CF1700" s="539"/>
      <c r="CG1700" s="539"/>
      <c r="CH1700" s="539"/>
      <c r="CI1700" s="539"/>
      <c r="CJ1700" s="539"/>
      <c r="CK1700" s="539"/>
      <c r="CL1700" s="539"/>
      <c r="CM1700" s="539"/>
      <c r="CN1700" s="539"/>
    </row>
    <row r="1701" spans="4:92" ht="14.25" customHeight="1" x14ac:dyDescent="0.35">
      <c r="D1701" s="545"/>
      <c r="E1701" s="545"/>
      <c r="F1701" s="545"/>
      <c r="G1701" s="545"/>
      <c r="H1701" s="545"/>
      <c r="I1701" s="545"/>
      <c r="J1701" s="545"/>
      <c r="K1701" s="545"/>
      <c r="L1701" s="545"/>
      <c r="M1701" s="545"/>
      <c r="N1701" s="545"/>
      <c r="O1701" s="545"/>
      <c r="P1701" s="545"/>
      <c r="Q1701" s="545"/>
      <c r="R1701" s="545"/>
      <c r="S1701" s="545"/>
      <c r="T1701" s="545"/>
      <c r="U1701" s="545"/>
      <c r="V1701" s="545"/>
      <c r="W1701" s="545"/>
      <c r="X1701" s="545"/>
      <c r="Y1701" s="545"/>
      <c r="Z1701" s="545"/>
      <c r="AA1701" s="545"/>
      <c r="AB1701" s="545"/>
      <c r="AC1701" s="545"/>
      <c r="AD1701" s="545"/>
      <c r="AE1701" s="545"/>
      <c r="AF1701" s="545"/>
      <c r="AG1701" s="545"/>
      <c r="AH1701" s="545"/>
      <c r="AI1701" s="545"/>
      <c r="AJ1701" s="545"/>
      <c r="AK1701" s="545"/>
      <c r="AL1701" s="545"/>
      <c r="AM1701" s="545"/>
      <c r="AN1701" s="545"/>
      <c r="AO1701" s="540" t="s">
        <v>1473</v>
      </c>
      <c r="AP1701" s="540"/>
      <c r="AQ1701" s="540"/>
      <c r="AR1701" s="540"/>
      <c r="AS1701" s="540"/>
      <c r="AT1701" s="540"/>
      <c r="AU1701" s="540"/>
      <c r="AV1701" s="540"/>
      <c r="AW1701" s="540"/>
      <c r="AX1701" s="540"/>
      <c r="AY1701" s="540"/>
      <c r="AZ1701" s="540"/>
      <c r="BA1701" s="540"/>
      <c r="BB1701" s="540"/>
      <c r="BC1701" s="540"/>
      <c r="BD1701" s="540"/>
      <c r="BE1701" s="540"/>
      <c r="BF1701" s="540"/>
      <c r="BG1701" s="540"/>
      <c r="BH1701" s="540"/>
      <c r="BI1701" s="540"/>
      <c r="BJ1701" s="540"/>
      <c r="BK1701" s="541"/>
      <c r="BL1701" s="539" t="s">
        <v>1464</v>
      </c>
      <c r="BM1701" s="539"/>
      <c r="BN1701" s="539"/>
      <c r="BO1701" s="539"/>
      <c r="BP1701" s="539"/>
      <c r="BQ1701" s="539"/>
      <c r="BR1701" s="539"/>
      <c r="BS1701" s="539"/>
      <c r="BT1701" s="539"/>
      <c r="BU1701" s="539"/>
      <c r="BV1701" s="539"/>
      <c r="BW1701" s="539"/>
      <c r="BX1701" s="539"/>
      <c r="BY1701" s="539"/>
      <c r="BZ1701" s="539"/>
      <c r="CA1701" s="539" t="s">
        <v>1464</v>
      </c>
      <c r="CB1701" s="539"/>
      <c r="CC1701" s="539"/>
      <c r="CD1701" s="539"/>
      <c r="CE1701" s="539"/>
      <c r="CF1701" s="539"/>
      <c r="CG1701" s="539"/>
      <c r="CH1701" s="539"/>
      <c r="CI1701" s="539"/>
      <c r="CJ1701" s="539"/>
      <c r="CK1701" s="539"/>
      <c r="CL1701" s="539"/>
      <c r="CM1701" s="539"/>
      <c r="CN1701" s="539"/>
    </row>
    <row r="1702" spans="4:92" ht="14.25" customHeight="1" x14ac:dyDescent="0.35">
      <c r="D1702" s="545"/>
      <c r="E1702" s="545"/>
      <c r="F1702" s="545"/>
      <c r="G1702" s="545"/>
      <c r="H1702" s="545"/>
      <c r="I1702" s="545"/>
      <c r="J1702" s="545"/>
      <c r="K1702" s="545"/>
      <c r="L1702" s="545"/>
      <c r="M1702" s="545"/>
      <c r="N1702" s="545"/>
      <c r="O1702" s="545"/>
      <c r="P1702" s="545"/>
      <c r="Q1702" s="545"/>
      <c r="R1702" s="545"/>
      <c r="S1702" s="545"/>
      <c r="T1702" s="545"/>
      <c r="U1702" s="545"/>
      <c r="V1702" s="545"/>
      <c r="W1702" s="545"/>
      <c r="X1702" s="545"/>
      <c r="Y1702" s="545"/>
      <c r="Z1702" s="545"/>
      <c r="AA1702" s="545"/>
      <c r="AB1702" s="545"/>
      <c r="AC1702" s="545"/>
      <c r="AD1702" s="545"/>
      <c r="AE1702" s="545"/>
      <c r="AF1702" s="545"/>
      <c r="AG1702" s="545"/>
      <c r="AH1702" s="545"/>
      <c r="AI1702" s="545"/>
      <c r="AJ1702" s="545"/>
      <c r="AK1702" s="545"/>
      <c r="AL1702" s="545"/>
      <c r="AM1702" s="545"/>
      <c r="AN1702" s="545"/>
      <c r="AO1702" s="540" t="s">
        <v>1474</v>
      </c>
      <c r="AP1702" s="540"/>
      <c r="AQ1702" s="540"/>
      <c r="AR1702" s="540"/>
      <c r="AS1702" s="540"/>
      <c r="AT1702" s="540"/>
      <c r="AU1702" s="540"/>
      <c r="AV1702" s="540"/>
      <c r="AW1702" s="540"/>
      <c r="AX1702" s="540"/>
      <c r="AY1702" s="540"/>
      <c r="AZ1702" s="540"/>
      <c r="BA1702" s="540"/>
      <c r="BB1702" s="540"/>
      <c r="BC1702" s="540"/>
      <c r="BD1702" s="540"/>
      <c r="BE1702" s="540"/>
      <c r="BF1702" s="540"/>
      <c r="BG1702" s="540"/>
      <c r="BH1702" s="540"/>
      <c r="BI1702" s="540"/>
      <c r="BJ1702" s="540"/>
      <c r="BK1702" s="541"/>
      <c r="BL1702" s="539" t="s">
        <v>1464</v>
      </c>
      <c r="BM1702" s="539"/>
      <c r="BN1702" s="539"/>
      <c r="BO1702" s="539"/>
      <c r="BP1702" s="539"/>
      <c r="BQ1702" s="539"/>
      <c r="BR1702" s="539"/>
      <c r="BS1702" s="539"/>
      <c r="BT1702" s="539"/>
      <c r="BU1702" s="539"/>
      <c r="BV1702" s="539"/>
      <c r="BW1702" s="539"/>
      <c r="BX1702" s="539"/>
      <c r="BY1702" s="539"/>
      <c r="BZ1702" s="539"/>
      <c r="CA1702" s="539" t="s">
        <v>1464</v>
      </c>
      <c r="CB1702" s="539"/>
      <c r="CC1702" s="539"/>
      <c r="CD1702" s="539"/>
      <c r="CE1702" s="539"/>
      <c r="CF1702" s="539"/>
      <c r="CG1702" s="539"/>
      <c r="CH1702" s="539"/>
      <c r="CI1702" s="539"/>
      <c r="CJ1702" s="539"/>
      <c r="CK1702" s="539"/>
      <c r="CL1702" s="539"/>
      <c r="CM1702" s="539"/>
      <c r="CN1702" s="539"/>
    </row>
    <row r="1703" spans="4:92" ht="14.25" customHeight="1" x14ac:dyDescent="0.35">
      <c r="D1703" s="545" t="s">
        <v>1475</v>
      </c>
      <c r="E1703" s="545"/>
      <c r="F1703" s="545"/>
      <c r="G1703" s="545"/>
      <c r="H1703" s="545"/>
      <c r="I1703" s="545"/>
      <c r="J1703" s="545"/>
      <c r="K1703" s="545"/>
      <c r="L1703" s="545"/>
      <c r="M1703" s="545"/>
      <c r="N1703" s="545"/>
      <c r="O1703" s="545"/>
      <c r="P1703" s="545"/>
      <c r="Q1703" s="545"/>
      <c r="R1703" s="545"/>
      <c r="S1703" s="545"/>
      <c r="T1703" s="545"/>
      <c r="U1703" s="545"/>
      <c r="V1703" s="545"/>
      <c r="W1703" s="545"/>
      <c r="X1703" s="545"/>
      <c r="Y1703" s="545"/>
      <c r="Z1703" s="545"/>
      <c r="AA1703" s="545"/>
      <c r="AB1703" s="545"/>
      <c r="AC1703" s="545"/>
      <c r="AD1703" s="545"/>
      <c r="AE1703" s="545"/>
      <c r="AF1703" s="545"/>
      <c r="AG1703" s="545"/>
      <c r="AH1703" s="545"/>
      <c r="AI1703" s="545"/>
      <c r="AJ1703" s="545"/>
      <c r="AK1703" s="545"/>
      <c r="AL1703" s="545"/>
      <c r="AM1703" s="545"/>
      <c r="AN1703" s="545"/>
      <c r="AO1703" s="540" t="s">
        <v>1476</v>
      </c>
      <c r="AP1703" s="540"/>
      <c r="AQ1703" s="540"/>
      <c r="AR1703" s="540"/>
      <c r="AS1703" s="540"/>
      <c r="AT1703" s="540"/>
      <c r="AU1703" s="540"/>
      <c r="AV1703" s="540"/>
      <c r="AW1703" s="540"/>
      <c r="AX1703" s="540"/>
      <c r="AY1703" s="540"/>
      <c r="AZ1703" s="540"/>
      <c r="BA1703" s="540"/>
      <c r="BB1703" s="540"/>
      <c r="BC1703" s="540"/>
      <c r="BD1703" s="540"/>
      <c r="BE1703" s="540"/>
      <c r="BF1703" s="540"/>
      <c r="BG1703" s="540"/>
      <c r="BH1703" s="540"/>
      <c r="BI1703" s="540"/>
      <c r="BJ1703" s="540"/>
      <c r="BK1703" s="541"/>
      <c r="BL1703" s="539" t="s">
        <v>1464</v>
      </c>
      <c r="BM1703" s="539"/>
      <c r="BN1703" s="539"/>
      <c r="BO1703" s="539"/>
      <c r="BP1703" s="539"/>
      <c r="BQ1703" s="539"/>
      <c r="BR1703" s="539"/>
      <c r="BS1703" s="539"/>
      <c r="BT1703" s="539"/>
      <c r="BU1703" s="539"/>
      <c r="BV1703" s="539"/>
      <c r="BW1703" s="539"/>
      <c r="BX1703" s="539"/>
      <c r="BY1703" s="539"/>
      <c r="BZ1703" s="539"/>
      <c r="CA1703" s="539" t="s">
        <v>1464</v>
      </c>
      <c r="CB1703" s="539"/>
      <c r="CC1703" s="539"/>
      <c r="CD1703" s="539"/>
      <c r="CE1703" s="539"/>
      <c r="CF1703" s="539"/>
      <c r="CG1703" s="539"/>
      <c r="CH1703" s="539"/>
      <c r="CI1703" s="539"/>
      <c r="CJ1703" s="539"/>
      <c r="CK1703" s="539"/>
      <c r="CL1703" s="539"/>
      <c r="CM1703" s="539"/>
      <c r="CN1703" s="539"/>
    </row>
    <row r="1704" spans="4:92" ht="14.25" customHeight="1" x14ac:dyDescent="0.35">
      <c r="D1704" s="545"/>
      <c r="E1704" s="545"/>
      <c r="F1704" s="545"/>
      <c r="G1704" s="545"/>
      <c r="H1704" s="545"/>
      <c r="I1704" s="545"/>
      <c r="J1704" s="545"/>
      <c r="K1704" s="545"/>
      <c r="L1704" s="545"/>
      <c r="M1704" s="545"/>
      <c r="N1704" s="545"/>
      <c r="O1704" s="545"/>
      <c r="P1704" s="545"/>
      <c r="Q1704" s="545"/>
      <c r="R1704" s="545"/>
      <c r="S1704" s="545"/>
      <c r="T1704" s="545"/>
      <c r="U1704" s="545"/>
      <c r="V1704" s="545"/>
      <c r="W1704" s="545"/>
      <c r="X1704" s="545"/>
      <c r="Y1704" s="545"/>
      <c r="Z1704" s="545"/>
      <c r="AA1704" s="545"/>
      <c r="AB1704" s="545"/>
      <c r="AC1704" s="545"/>
      <c r="AD1704" s="545"/>
      <c r="AE1704" s="545"/>
      <c r="AF1704" s="545"/>
      <c r="AG1704" s="545"/>
      <c r="AH1704" s="545"/>
      <c r="AI1704" s="545"/>
      <c r="AJ1704" s="545"/>
      <c r="AK1704" s="545"/>
      <c r="AL1704" s="545"/>
      <c r="AM1704" s="545"/>
      <c r="AN1704" s="545"/>
      <c r="AO1704" s="540" t="s">
        <v>1477</v>
      </c>
      <c r="AP1704" s="540"/>
      <c r="AQ1704" s="540"/>
      <c r="AR1704" s="540"/>
      <c r="AS1704" s="540"/>
      <c r="AT1704" s="540"/>
      <c r="AU1704" s="540"/>
      <c r="AV1704" s="540"/>
      <c r="AW1704" s="540"/>
      <c r="AX1704" s="540"/>
      <c r="AY1704" s="540"/>
      <c r="AZ1704" s="540"/>
      <c r="BA1704" s="540"/>
      <c r="BB1704" s="540"/>
      <c r="BC1704" s="540"/>
      <c r="BD1704" s="540"/>
      <c r="BE1704" s="540"/>
      <c r="BF1704" s="540"/>
      <c r="BG1704" s="540"/>
      <c r="BH1704" s="540"/>
      <c r="BI1704" s="540"/>
      <c r="BJ1704" s="540"/>
      <c r="BK1704" s="541"/>
      <c r="BL1704" s="539" t="s">
        <v>1464</v>
      </c>
      <c r="BM1704" s="539"/>
      <c r="BN1704" s="539"/>
      <c r="BO1704" s="539"/>
      <c r="BP1704" s="539"/>
      <c r="BQ1704" s="539"/>
      <c r="BR1704" s="539"/>
      <c r="BS1704" s="539"/>
      <c r="BT1704" s="539"/>
      <c r="BU1704" s="539"/>
      <c r="BV1704" s="539"/>
      <c r="BW1704" s="539"/>
      <c r="BX1704" s="539"/>
      <c r="BY1704" s="539"/>
      <c r="BZ1704" s="539"/>
      <c r="CA1704" s="539" t="s">
        <v>1464</v>
      </c>
      <c r="CB1704" s="539"/>
      <c r="CC1704" s="539"/>
      <c r="CD1704" s="539"/>
      <c r="CE1704" s="539"/>
      <c r="CF1704" s="539"/>
      <c r="CG1704" s="539"/>
      <c r="CH1704" s="539"/>
      <c r="CI1704" s="539"/>
      <c r="CJ1704" s="539"/>
      <c r="CK1704" s="539"/>
      <c r="CL1704" s="539"/>
      <c r="CM1704" s="539"/>
      <c r="CN1704" s="539"/>
    </row>
    <row r="1705" spans="4:92" ht="14.25" customHeight="1" x14ac:dyDescent="0.35">
      <c r="D1705" s="545"/>
      <c r="E1705" s="545"/>
      <c r="F1705" s="545"/>
      <c r="G1705" s="545"/>
      <c r="H1705" s="545"/>
      <c r="I1705" s="545"/>
      <c r="J1705" s="545"/>
      <c r="K1705" s="545"/>
      <c r="L1705" s="545"/>
      <c r="M1705" s="545"/>
      <c r="N1705" s="545"/>
      <c r="O1705" s="545"/>
      <c r="P1705" s="545"/>
      <c r="Q1705" s="545"/>
      <c r="R1705" s="545"/>
      <c r="S1705" s="545"/>
      <c r="T1705" s="545"/>
      <c r="U1705" s="545"/>
      <c r="V1705" s="545"/>
      <c r="W1705" s="545"/>
      <c r="X1705" s="545"/>
      <c r="Y1705" s="545"/>
      <c r="Z1705" s="545"/>
      <c r="AA1705" s="545"/>
      <c r="AB1705" s="545"/>
      <c r="AC1705" s="545"/>
      <c r="AD1705" s="545"/>
      <c r="AE1705" s="545"/>
      <c r="AF1705" s="545"/>
      <c r="AG1705" s="545"/>
      <c r="AH1705" s="545"/>
      <c r="AI1705" s="545"/>
      <c r="AJ1705" s="545"/>
      <c r="AK1705" s="545"/>
      <c r="AL1705" s="545"/>
      <c r="AM1705" s="545"/>
      <c r="AN1705" s="545"/>
      <c r="AO1705" s="540" t="s">
        <v>1478</v>
      </c>
      <c r="AP1705" s="540"/>
      <c r="AQ1705" s="540"/>
      <c r="AR1705" s="540"/>
      <c r="AS1705" s="540"/>
      <c r="AT1705" s="540"/>
      <c r="AU1705" s="540"/>
      <c r="AV1705" s="540"/>
      <c r="AW1705" s="540"/>
      <c r="AX1705" s="540"/>
      <c r="AY1705" s="540"/>
      <c r="AZ1705" s="540"/>
      <c r="BA1705" s="540"/>
      <c r="BB1705" s="540"/>
      <c r="BC1705" s="540"/>
      <c r="BD1705" s="540"/>
      <c r="BE1705" s="540"/>
      <c r="BF1705" s="540"/>
      <c r="BG1705" s="540"/>
      <c r="BH1705" s="540"/>
      <c r="BI1705" s="540"/>
      <c r="BJ1705" s="540"/>
      <c r="BK1705" s="541"/>
      <c r="BL1705" s="539" t="s">
        <v>1464</v>
      </c>
      <c r="BM1705" s="539"/>
      <c r="BN1705" s="539"/>
      <c r="BO1705" s="539"/>
      <c r="BP1705" s="539"/>
      <c r="BQ1705" s="539"/>
      <c r="BR1705" s="539"/>
      <c r="BS1705" s="539"/>
      <c r="BT1705" s="539"/>
      <c r="BU1705" s="539"/>
      <c r="BV1705" s="539"/>
      <c r="BW1705" s="539"/>
      <c r="BX1705" s="539"/>
      <c r="BY1705" s="539"/>
      <c r="BZ1705" s="539"/>
      <c r="CA1705" s="539" t="s">
        <v>1464</v>
      </c>
      <c r="CB1705" s="539"/>
      <c r="CC1705" s="539"/>
      <c r="CD1705" s="539"/>
      <c r="CE1705" s="539"/>
      <c r="CF1705" s="539"/>
      <c r="CG1705" s="539"/>
      <c r="CH1705" s="539"/>
      <c r="CI1705" s="539"/>
      <c r="CJ1705" s="539"/>
      <c r="CK1705" s="539"/>
      <c r="CL1705" s="539"/>
      <c r="CM1705" s="539"/>
      <c r="CN1705" s="539"/>
    </row>
    <row r="1706" spans="4:92" ht="14.25" customHeight="1" x14ac:dyDescent="0.35">
      <c r="D1706" s="545"/>
      <c r="E1706" s="545"/>
      <c r="F1706" s="545"/>
      <c r="G1706" s="545"/>
      <c r="H1706" s="545"/>
      <c r="I1706" s="545"/>
      <c r="J1706" s="545"/>
      <c r="K1706" s="545"/>
      <c r="L1706" s="545"/>
      <c r="M1706" s="545"/>
      <c r="N1706" s="545"/>
      <c r="O1706" s="545"/>
      <c r="P1706" s="545"/>
      <c r="Q1706" s="545"/>
      <c r="R1706" s="545"/>
      <c r="S1706" s="545"/>
      <c r="T1706" s="545"/>
      <c r="U1706" s="545"/>
      <c r="V1706" s="545"/>
      <c r="W1706" s="545"/>
      <c r="X1706" s="545"/>
      <c r="Y1706" s="545"/>
      <c r="Z1706" s="545"/>
      <c r="AA1706" s="545"/>
      <c r="AB1706" s="545"/>
      <c r="AC1706" s="545"/>
      <c r="AD1706" s="545"/>
      <c r="AE1706" s="545"/>
      <c r="AF1706" s="545"/>
      <c r="AG1706" s="545"/>
      <c r="AH1706" s="545"/>
      <c r="AI1706" s="545"/>
      <c r="AJ1706" s="545"/>
      <c r="AK1706" s="545"/>
      <c r="AL1706" s="545"/>
      <c r="AM1706" s="545"/>
      <c r="AN1706" s="545"/>
      <c r="AO1706" s="540" t="s">
        <v>1479</v>
      </c>
      <c r="AP1706" s="540"/>
      <c r="AQ1706" s="540"/>
      <c r="AR1706" s="540"/>
      <c r="AS1706" s="540"/>
      <c r="AT1706" s="540"/>
      <c r="AU1706" s="540"/>
      <c r="AV1706" s="540"/>
      <c r="AW1706" s="540"/>
      <c r="AX1706" s="540"/>
      <c r="AY1706" s="540"/>
      <c r="AZ1706" s="540"/>
      <c r="BA1706" s="540"/>
      <c r="BB1706" s="540"/>
      <c r="BC1706" s="540"/>
      <c r="BD1706" s="540"/>
      <c r="BE1706" s="540"/>
      <c r="BF1706" s="540"/>
      <c r="BG1706" s="540"/>
      <c r="BH1706" s="540"/>
      <c r="BI1706" s="540"/>
      <c r="BJ1706" s="540"/>
      <c r="BK1706" s="541"/>
      <c r="BL1706" s="539" t="s">
        <v>1464</v>
      </c>
      <c r="BM1706" s="539"/>
      <c r="BN1706" s="539"/>
      <c r="BO1706" s="539"/>
      <c r="BP1706" s="539"/>
      <c r="BQ1706" s="539"/>
      <c r="BR1706" s="539"/>
      <c r="BS1706" s="539"/>
      <c r="BT1706" s="539"/>
      <c r="BU1706" s="539"/>
      <c r="BV1706" s="539"/>
      <c r="BW1706" s="539"/>
      <c r="BX1706" s="539"/>
      <c r="BY1706" s="539"/>
      <c r="BZ1706" s="539"/>
      <c r="CA1706" s="539" t="s">
        <v>1464</v>
      </c>
      <c r="CB1706" s="539"/>
      <c r="CC1706" s="539"/>
      <c r="CD1706" s="539"/>
      <c r="CE1706" s="539"/>
      <c r="CF1706" s="539"/>
      <c r="CG1706" s="539"/>
      <c r="CH1706" s="539"/>
      <c r="CI1706" s="539"/>
      <c r="CJ1706" s="539"/>
      <c r="CK1706" s="539"/>
      <c r="CL1706" s="539"/>
      <c r="CM1706" s="539"/>
      <c r="CN1706" s="539"/>
    </row>
    <row r="1707" spans="4:92" ht="14.25" customHeight="1" x14ac:dyDescent="0.35">
      <c r="D1707" s="545"/>
      <c r="E1707" s="545"/>
      <c r="F1707" s="545"/>
      <c r="G1707" s="545"/>
      <c r="H1707" s="545"/>
      <c r="I1707" s="545"/>
      <c r="J1707" s="545"/>
      <c r="K1707" s="545"/>
      <c r="L1707" s="545"/>
      <c r="M1707" s="545"/>
      <c r="N1707" s="545"/>
      <c r="O1707" s="545"/>
      <c r="P1707" s="545"/>
      <c r="Q1707" s="545"/>
      <c r="R1707" s="545"/>
      <c r="S1707" s="545"/>
      <c r="T1707" s="545"/>
      <c r="U1707" s="545"/>
      <c r="V1707" s="545"/>
      <c r="W1707" s="545"/>
      <c r="X1707" s="545"/>
      <c r="Y1707" s="545"/>
      <c r="Z1707" s="545"/>
      <c r="AA1707" s="545"/>
      <c r="AB1707" s="545"/>
      <c r="AC1707" s="545"/>
      <c r="AD1707" s="545"/>
      <c r="AE1707" s="545"/>
      <c r="AF1707" s="545"/>
      <c r="AG1707" s="545"/>
      <c r="AH1707" s="545"/>
      <c r="AI1707" s="545"/>
      <c r="AJ1707" s="545"/>
      <c r="AK1707" s="545"/>
      <c r="AL1707" s="545"/>
      <c r="AM1707" s="545"/>
      <c r="AN1707" s="545"/>
      <c r="AO1707" s="540" t="s">
        <v>1480</v>
      </c>
      <c r="AP1707" s="540"/>
      <c r="AQ1707" s="540"/>
      <c r="AR1707" s="540"/>
      <c r="AS1707" s="540"/>
      <c r="AT1707" s="540"/>
      <c r="AU1707" s="540"/>
      <c r="AV1707" s="540"/>
      <c r="AW1707" s="540"/>
      <c r="AX1707" s="540"/>
      <c r="AY1707" s="540"/>
      <c r="AZ1707" s="540"/>
      <c r="BA1707" s="540"/>
      <c r="BB1707" s="540"/>
      <c r="BC1707" s="540"/>
      <c r="BD1707" s="540"/>
      <c r="BE1707" s="540"/>
      <c r="BF1707" s="540"/>
      <c r="BG1707" s="540"/>
      <c r="BH1707" s="540"/>
      <c r="BI1707" s="540"/>
      <c r="BJ1707" s="540"/>
      <c r="BK1707" s="541"/>
      <c r="BL1707" s="539" t="s">
        <v>1464</v>
      </c>
      <c r="BM1707" s="539"/>
      <c r="BN1707" s="539"/>
      <c r="BO1707" s="539"/>
      <c r="BP1707" s="539"/>
      <c r="BQ1707" s="539"/>
      <c r="BR1707" s="539"/>
      <c r="BS1707" s="539"/>
      <c r="BT1707" s="539"/>
      <c r="BU1707" s="539"/>
      <c r="BV1707" s="539"/>
      <c r="BW1707" s="539"/>
      <c r="BX1707" s="539"/>
      <c r="BY1707" s="539"/>
      <c r="BZ1707" s="539"/>
      <c r="CA1707" s="539" t="s">
        <v>1464</v>
      </c>
      <c r="CB1707" s="539"/>
      <c r="CC1707" s="539"/>
      <c r="CD1707" s="539"/>
      <c r="CE1707" s="539"/>
      <c r="CF1707" s="539"/>
      <c r="CG1707" s="539"/>
      <c r="CH1707" s="539"/>
      <c r="CI1707" s="539"/>
      <c r="CJ1707" s="539"/>
      <c r="CK1707" s="539"/>
      <c r="CL1707" s="539"/>
      <c r="CM1707" s="539"/>
      <c r="CN1707" s="539"/>
    </row>
    <row r="1708" spans="4:92" ht="14.25" customHeight="1" x14ac:dyDescent="0.35">
      <c r="D1708" s="539" t="s">
        <v>1481</v>
      </c>
      <c r="E1708" s="539"/>
      <c r="F1708" s="539"/>
      <c r="G1708" s="539"/>
      <c r="H1708" s="539"/>
      <c r="I1708" s="539"/>
      <c r="J1708" s="539"/>
      <c r="K1708" s="539"/>
      <c r="L1708" s="539"/>
      <c r="M1708" s="539"/>
      <c r="N1708" s="539"/>
      <c r="O1708" s="539"/>
      <c r="P1708" s="539"/>
      <c r="Q1708" s="539"/>
      <c r="R1708" s="539"/>
      <c r="S1708" s="539"/>
      <c r="T1708" s="539"/>
      <c r="U1708" s="539"/>
      <c r="V1708" s="539"/>
      <c r="W1708" s="539"/>
      <c r="X1708" s="539"/>
      <c r="Y1708" s="539"/>
      <c r="Z1708" s="539"/>
      <c r="AA1708" s="539"/>
      <c r="AB1708" s="539"/>
      <c r="AC1708" s="539"/>
      <c r="AD1708" s="539"/>
      <c r="AE1708" s="539"/>
      <c r="AF1708" s="539"/>
      <c r="AG1708" s="539"/>
      <c r="AH1708" s="539"/>
      <c r="AI1708" s="539"/>
      <c r="AJ1708" s="539"/>
      <c r="AK1708" s="539"/>
      <c r="AL1708" s="539"/>
      <c r="AM1708" s="539"/>
      <c r="AN1708" s="539"/>
      <c r="AO1708" s="540" t="s">
        <v>1482</v>
      </c>
      <c r="AP1708" s="540"/>
      <c r="AQ1708" s="540"/>
      <c r="AR1708" s="540"/>
      <c r="AS1708" s="540"/>
      <c r="AT1708" s="540"/>
      <c r="AU1708" s="540"/>
      <c r="AV1708" s="540"/>
      <c r="AW1708" s="540"/>
      <c r="AX1708" s="540"/>
      <c r="AY1708" s="540"/>
      <c r="AZ1708" s="540"/>
      <c r="BA1708" s="540"/>
      <c r="BB1708" s="540"/>
      <c r="BC1708" s="540"/>
      <c r="BD1708" s="540"/>
      <c r="BE1708" s="540"/>
      <c r="BF1708" s="540"/>
      <c r="BG1708" s="540"/>
      <c r="BH1708" s="540"/>
      <c r="BI1708" s="540"/>
      <c r="BJ1708" s="540"/>
      <c r="BK1708" s="541"/>
      <c r="BL1708" s="539" t="s">
        <v>1464</v>
      </c>
      <c r="BM1708" s="539"/>
      <c r="BN1708" s="539"/>
      <c r="BO1708" s="539"/>
      <c r="BP1708" s="539"/>
      <c r="BQ1708" s="539"/>
      <c r="BR1708" s="539"/>
      <c r="BS1708" s="539"/>
      <c r="BT1708" s="539"/>
      <c r="BU1708" s="539"/>
      <c r="BV1708" s="539"/>
      <c r="BW1708" s="539"/>
      <c r="BX1708" s="539"/>
      <c r="BY1708" s="539"/>
      <c r="BZ1708" s="539"/>
      <c r="CA1708" s="539" t="s">
        <v>1464</v>
      </c>
      <c r="CB1708" s="539"/>
      <c r="CC1708" s="539"/>
      <c r="CD1708" s="539"/>
      <c r="CE1708" s="539"/>
      <c r="CF1708" s="539"/>
      <c r="CG1708" s="539"/>
      <c r="CH1708" s="539"/>
      <c r="CI1708" s="539"/>
      <c r="CJ1708" s="539"/>
      <c r="CK1708" s="539"/>
      <c r="CL1708" s="539"/>
      <c r="CM1708" s="539"/>
      <c r="CN1708" s="539"/>
    </row>
    <row r="1709" spans="4:92" ht="14.25" customHeight="1" x14ac:dyDescent="0.35">
      <c r="D1709" s="545" t="s">
        <v>1483</v>
      </c>
      <c r="E1709" s="545"/>
      <c r="F1709" s="545"/>
      <c r="G1709" s="545"/>
      <c r="H1709" s="545"/>
      <c r="I1709" s="545"/>
      <c r="J1709" s="545"/>
      <c r="K1709" s="545"/>
      <c r="L1709" s="545"/>
      <c r="M1709" s="545"/>
      <c r="N1709" s="545"/>
      <c r="O1709" s="545"/>
      <c r="P1709" s="545"/>
      <c r="Q1709" s="545"/>
      <c r="R1709" s="545"/>
      <c r="S1709" s="545"/>
      <c r="T1709" s="545"/>
      <c r="U1709" s="545"/>
      <c r="V1709" s="545"/>
      <c r="W1709" s="545"/>
      <c r="X1709" s="545"/>
      <c r="Y1709" s="545"/>
      <c r="Z1709" s="545"/>
      <c r="AA1709" s="545"/>
      <c r="AB1709" s="545"/>
      <c r="AC1709" s="545"/>
      <c r="AD1709" s="545"/>
      <c r="AE1709" s="545"/>
      <c r="AF1709" s="545"/>
      <c r="AG1709" s="545"/>
      <c r="AH1709" s="545"/>
      <c r="AI1709" s="545"/>
      <c r="AJ1709" s="545"/>
      <c r="AK1709" s="545"/>
      <c r="AL1709" s="545"/>
      <c r="AM1709" s="545"/>
      <c r="AN1709" s="545"/>
      <c r="AO1709" s="540" t="s">
        <v>1484</v>
      </c>
      <c r="AP1709" s="540"/>
      <c r="AQ1709" s="540"/>
      <c r="AR1709" s="540"/>
      <c r="AS1709" s="540"/>
      <c r="AT1709" s="540"/>
      <c r="AU1709" s="540"/>
      <c r="AV1709" s="540"/>
      <c r="AW1709" s="540"/>
      <c r="AX1709" s="540"/>
      <c r="AY1709" s="540"/>
      <c r="AZ1709" s="540"/>
      <c r="BA1709" s="540"/>
      <c r="BB1709" s="540"/>
      <c r="BC1709" s="540"/>
      <c r="BD1709" s="540"/>
      <c r="BE1709" s="540"/>
      <c r="BF1709" s="540"/>
      <c r="BG1709" s="540"/>
      <c r="BH1709" s="540"/>
      <c r="BI1709" s="540"/>
      <c r="BJ1709" s="540"/>
      <c r="BK1709" s="541"/>
      <c r="BL1709" s="539" t="s">
        <v>1464</v>
      </c>
      <c r="BM1709" s="539"/>
      <c r="BN1709" s="539"/>
      <c r="BO1709" s="539"/>
      <c r="BP1709" s="539"/>
      <c r="BQ1709" s="539"/>
      <c r="BR1709" s="539"/>
      <c r="BS1709" s="539"/>
      <c r="BT1709" s="539"/>
      <c r="BU1709" s="539"/>
      <c r="BV1709" s="539"/>
      <c r="BW1709" s="539"/>
      <c r="BX1709" s="539"/>
      <c r="BY1709" s="539"/>
      <c r="BZ1709" s="539"/>
      <c r="CA1709" s="539" t="s">
        <v>1464</v>
      </c>
      <c r="CB1709" s="539"/>
      <c r="CC1709" s="539"/>
      <c r="CD1709" s="539"/>
      <c r="CE1709" s="539"/>
      <c r="CF1709" s="539"/>
      <c r="CG1709" s="539"/>
      <c r="CH1709" s="539"/>
      <c r="CI1709" s="539"/>
      <c r="CJ1709" s="539"/>
      <c r="CK1709" s="539"/>
      <c r="CL1709" s="539"/>
      <c r="CM1709" s="539"/>
      <c r="CN1709" s="539"/>
    </row>
    <row r="1710" spans="4:92" ht="14.25" customHeight="1" x14ac:dyDescent="0.35">
      <c r="D1710" s="545"/>
      <c r="E1710" s="545"/>
      <c r="F1710" s="545"/>
      <c r="G1710" s="545"/>
      <c r="H1710" s="545"/>
      <c r="I1710" s="545"/>
      <c r="J1710" s="545"/>
      <c r="K1710" s="545"/>
      <c r="L1710" s="545"/>
      <c r="M1710" s="545"/>
      <c r="N1710" s="545"/>
      <c r="O1710" s="545"/>
      <c r="P1710" s="545"/>
      <c r="Q1710" s="545"/>
      <c r="R1710" s="545"/>
      <c r="S1710" s="545"/>
      <c r="T1710" s="545"/>
      <c r="U1710" s="545"/>
      <c r="V1710" s="545"/>
      <c r="W1710" s="545"/>
      <c r="X1710" s="545"/>
      <c r="Y1710" s="545"/>
      <c r="Z1710" s="545"/>
      <c r="AA1710" s="545"/>
      <c r="AB1710" s="545"/>
      <c r="AC1710" s="545"/>
      <c r="AD1710" s="545"/>
      <c r="AE1710" s="545"/>
      <c r="AF1710" s="545"/>
      <c r="AG1710" s="545"/>
      <c r="AH1710" s="545"/>
      <c r="AI1710" s="545"/>
      <c r="AJ1710" s="545"/>
      <c r="AK1710" s="545"/>
      <c r="AL1710" s="545"/>
      <c r="AM1710" s="545"/>
      <c r="AN1710" s="545"/>
      <c r="AO1710" s="540" t="s">
        <v>1485</v>
      </c>
      <c r="AP1710" s="540"/>
      <c r="AQ1710" s="540"/>
      <c r="AR1710" s="540"/>
      <c r="AS1710" s="540"/>
      <c r="AT1710" s="540"/>
      <c r="AU1710" s="540"/>
      <c r="AV1710" s="540"/>
      <c r="AW1710" s="540"/>
      <c r="AX1710" s="540"/>
      <c r="AY1710" s="540"/>
      <c r="AZ1710" s="540"/>
      <c r="BA1710" s="540"/>
      <c r="BB1710" s="540"/>
      <c r="BC1710" s="540"/>
      <c r="BD1710" s="540"/>
      <c r="BE1710" s="540"/>
      <c r="BF1710" s="540"/>
      <c r="BG1710" s="540"/>
      <c r="BH1710" s="540"/>
      <c r="BI1710" s="540"/>
      <c r="BJ1710" s="540"/>
      <c r="BK1710" s="541"/>
      <c r="BL1710" s="539" t="s">
        <v>1464</v>
      </c>
      <c r="BM1710" s="539"/>
      <c r="BN1710" s="539"/>
      <c r="BO1710" s="539"/>
      <c r="BP1710" s="539"/>
      <c r="BQ1710" s="539"/>
      <c r="BR1710" s="539"/>
      <c r="BS1710" s="539"/>
      <c r="BT1710" s="539"/>
      <c r="BU1710" s="539"/>
      <c r="BV1710" s="539"/>
      <c r="BW1710" s="539"/>
      <c r="BX1710" s="539"/>
      <c r="BY1710" s="539"/>
      <c r="BZ1710" s="539"/>
      <c r="CA1710" s="539" t="s">
        <v>1464</v>
      </c>
      <c r="CB1710" s="539"/>
      <c r="CC1710" s="539"/>
      <c r="CD1710" s="539"/>
      <c r="CE1710" s="539"/>
      <c r="CF1710" s="539"/>
      <c r="CG1710" s="539"/>
      <c r="CH1710" s="539"/>
      <c r="CI1710" s="539"/>
      <c r="CJ1710" s="539"/>
      <c r="CK1710" s="539"/>
      <c r="CL1710" s="539"/>
      <c r="CM1710" s="539"/>
      <c r="CN1710" s="539"/>
    </row>
    <row r="1711" spans="4:92" ht="14.25" customHeight="1" x14ac:dyDescent="0.35">
      <c r="D1711" s="545"/>
      <c r="E1711" s="545"/>
      <c r="F1711" s="545"/>
      <c r="G1711" s="545"/>
      <c r="H1711" s="545"/>
      <c r="I1711" s="545"/>
      <c r="J1711" s="545"/>
      <c r="K1711" s="545"/>
      <c r="L1711" s="545"/>
      <c r="M1711" s="545"/>
      <c r="N1711" s="545"/>
      <c r="O1711" s="545"/>
      <c r="P1711" s="545"/>
      <c r="Q1711" s="545"/>
      <c r="R1711" s="545"/>
      <c r="S1711" s="545"/>
      <c r="T1711" s="545"/>
      <c r="U1711" s="545"/>
      <c r="V1711" s="545"/>
      <c r="W1711" s="545"/>
      <c r="X1711" s="545"/>
      <c r="Y1711" s="545"/>
      <c r="Z1711" s="545"/>
      <c r="AA1711" s="545"/>
      <c r="AB1711" s="545"/>
      <c r="AC1711" s="545"/>
      <c r="AD1711" s="545"/>
      <c r="AE1711" s="545"/>
      <c r="AF1711" s="545"/>
      <c r="AG1711" s="545"/>
      <c r="AH1711" s="545"/>
      <c r="AI1711" s="545"/>
      <c r="AJ1711" s="545"/>
      <c r="AK1711" s="545"/>
      <c r="AL1711" s="545"/>
      <c r="AM1711" s="545"/>
      <c r="AN1711" s="545"/>
      <c r="AO1711" s="540" t="s">
        <v>1486</v>
      </c>
      <c r="AP1711" s="540"/>
      <c r="AQ1711" s="540"/>
      <c r="AR1711" s="540"/>
      <c r="AS1711" s="540"/>
      <c r="AT1711" s="540"/>
      <c r="AU1711" s="540"/>
      <c r="AV1711" s="540"/>
      <c r="AW1711" s="540"/>
      <c r="AX1711" s="540"/>
      <c r="AY1711" s="540"/>
      <c r="AZ1711" s="540"/>
      <c r="BA1711" s="540"/>
      <c r="BB1711" s="540"/>
      <c r="BC1711" s="540"/>
      <c r="BD1711" s="540"/>
      <c r="BE1711" s="540"/>
      <c r="BF1711" s="540"/>
      <c r="BG1711" s="540"/>
      <c r="BH1711" s="540"/>
      <c r="BI1711" s="540"/>
      <c r="BJ1711" s="540"/>
      <c r="BK1711" s="541"/>
      <c r="BL1711" s="539" t="s">
        <v>1464</v>
      </c>
      <c r="BM1711" s="539"/>
      <c r="BN1711" s="539"/>
      <c r="BO1711" s="539"/>
      <c r="BP1711" s="539"/>
      <c r="BQ1711" s="539"/>
      <c r="BR1711" s="539"/>
      <c r="BS1711" s="539"/>
      <c r="BT1711" s="539"/>
      <c r="BU1711" s="539"/>
      <c r="BV1711" s="539"/>
      <c r="BW1711" s="539"/>
      <c r="BX1711" s="539"/>
      <c r="BY1711" s="539"/>
      <c r="BZ1711" s="539"/>
      <c r="CA1711" s="539" t="s">
        <v>1464</v>
      </c>
      <c r="CB1711" s="539"/>
      <c r="CC1711" s="539"/>
      <c r="CD1711" s="539"/>
      <c r="CE1711" s="539"/>
      <c r="CF1711" s="539"/>
      <c r="CG1711" s="539"/>
      <c r="CH1711" s="539"/>
      <c r="CI1711" s="539"/>
      <c r="CJ1711" s="539"/>
      <c r="CK1711" s="539"/>
      <c r="CL1711" s="539"/>
      <c r="CM1711" s="539"/>
      <c r="CN1711" s="539"/>
    </row>
    <row r="1712" spans="4:92" ht="14.25" customHeight="1" x14ac:dyDescent="0.35">
      <c r="D1712" s="545" t="s">
        <v>1487</v>
      </c>
      <c r="E1712" s="545"/>
      <c r="F1712" s="545"/>
      <c r="G1712" s="545"/>
      <c r="H1712" s="545"/>
      <c r="I1712" s="545"/>
      <c r="J1712" s="545"/>
      <c r="K1712" s="545"/>
      <c r="L1712" s="545"/>
      <c r="M1712" s="545"/>
      <c r="N1712" s="545"/>
      <c r="O1712" s="545"/>
      <c r="P1712" s="545"/>
      <c r="Q1712" s="545"/>
      <c r="R1712" s="545"/>
      <c r="S1712" s="545"/>
      <c r="T1712" s="545"/>
      <c r="U1712" s="545"/>
      <c r="V1712" s="545"/>
      <c r="W1712" s="545"/>
      <c r="X1712" s="545"/>
      <c r="Y1712" s="545"/>
      <c r="Z1712" s="545"/>
      <c r="AA1712" s="545"/>
      <c r="AB1712" s="545"/>
      <c r="AC1712" s="545"/>
      <c r="AD1712" s="545"/>
      <c r="AE1712" s="545"/>
      <c r="AF1712" s="545"/>
      <c r="AG1712" s="545"/>
      <c r="AH1712" s="545"/>
      <c r="AI1712" s="545"/>
      <c r="AJ1712" s="545"/>
      <c r="AK1712" s="545"/>
      <c r="AL1712" s="545"/>
      <c r="AM1712" s="545"/>
      <c r="AN1712" s="545"/>
      <c r="AO1712" s="540" t="s">
        <v>1488</v>
      </c>
      <c r="AP1712" s="540"/>
      <c r="AQ1712" s="540"/>
      <c r="AR1712" s="540"/>
      <c r="AS1712" s="540"/>
      <c r="AT1712" s="540"/>
      <c r="AU1712" s="540"/>
      <c r="AV1712" s="540"/>
      <c r="AW1712" s="540"/>
      <c r="AX1712" s="540"/>
      <c r="AY1712" s="540"/>
      <c r="AZ1712" s="540"/>
      <c r="BA1712" s="540"/>
      <c r="BB1712" s="540"/>
      <c r="BC1712" s="540"/>
      <c r="BD1712" s="540"/>
      <c r="BE1712" s="540"/>
      <c r="BF1712" s="540"/>
      <c r="BG1712" s="540"/>
      <c r="BH1712" s="540"/>
      <c r="BI1712" s="540"/>
      <c r="BJ1712" s="540"/>
      <c r="BK1712" s="541"/>
      <c r="BL1712" s="539" t="s">
        <v>1464</v>
      </c>
      <c r="BM1712" s="539"/>
      <c r="BN1712" s="539"/>
      <c r="BO1712" s="539"/>
      <c r="BP1712" s="539"/>
      <c r="BQ1712" s="539"/>
      <c r="BR1712" s="539"/>
      <c r="BS1712" s="539"/>
      <c r="BT1712" s="539"/>
      <c r="BU1712" s="539"/>
      <c r="BV1712" s="539"/>
      <c r="BW1712" s="539"/>
      <c r="BX1712" s="539"/>
      <c r="BY1712" s="539"/>
      <c r="BZ1712" s="539"/>
      <c r="CA1712" s="539" t="s">
        <v>1464</v>
      </c>
      <c r="CB1712" s="539"/>
      <c r="CC1712" s="539"/>
      <c r="CD1712" s="539"/>
      <c r="CE1712" s="539"/>
      <c r="CF1712" s="539"/>
      <c r="CG1712" s="539"/>
      <c r="CH1712" s="539"/>
      <c r="CI1712" s="539"/>
      <c r="CJ1712" s="539"/>
      <c r="CK1712" s="539"/>
      <c r="CL1712" s="539"/>
      <c r="CM1712" s="539"/>
      <c r="CN1712" s="539"/>
    </row>
    <row r="1713" spans="4:92" ht="14.25" customHeight="1" x14ac:dyDescent="0.35">
      <c r="D1713" s="545"/>
      <c r="E1713" s="545"/>
      <c r="F1713" s="545"/>
      <c r="G1713" s="545"/>
      <c r="H1713" s="545"/>
      <c r="I1713" s="545"/>
      <c r="J1713" s="545"/>
      <c r="K1713" s="545"/>
      <c r="L1713" s="545"/>
      <c r="M1713" s="545"/>
      <c r="N1713" s="545"/>
      <c r="O1713" s="545"/>
      <c r="P1713" s="545"/>
      <c r="Q1713" s="545"/>
      <c r="R1713" s="545"/>
      <c r="S1713" s="545"/>
      <c r="T1713" s="545"/>
      <c r="U1713" s="545"/>
      <c r="V1713" s="545"/>
      <c r="W1713" s="545"/>
      <c r="X1713" s="545"/>
      <c r="Y1713" s="545"/>
      <c r="Z1713" s="545"/>
      <c r="AA1713" s="545"/>
      <c r="AB1713" s="545"/>
      <c r="AC1713" s="545"/>
      <c r="AD1713" s="545"/>
      <c r="AE1713" s="545"/>
      <c r="AF1713" s="545"/>
      <c r="AG1713" s="545"/>
      <c r="AH1713" s="545"/>
      <c r="AI1713" s="545"/>
      <c r="AJ1713" s="545"/>
      <c r="AK1713" s="545"/>
      <c r="AL1713" s="545"/>
      <c r="AM1713" s="545"/>
      <c r="AN1713" s="545"/>
      <c r="AO1713" s="540" t="s">
        <v>1489</v>
      </c>
      <c r="AP1713" s="540"/>
      <c r="AQ1713" s="540"/>
      <c r="AR1713" s="540"/>
      <c r="AS1713" s="540"/>
      <c r="AT1713" s="540"/>
      <c r="AU1713" s="540"/>
      <c r="AV1713" s="540"/>
      <c r="AW1713" s="540"/>
      <c r="AX1713" s="540"/>
      <c r="AY1713" s="540"/>
      <c r="AZ1713" s="540"/>
      <c r="BA1713" s="540"/>
      <c r="BB1713" s="540"/>
      <c r="BC1713" s="540"/>
      <c r="BD1713" s="540"/>
      <c r="BE1713" s="540"/>
      <c r="BF1713" s="540"/>
      <c r="BG1713" s="540"/>
      <c r="BH1713" s="540"/>
      <c r="BI1713" s="540"/>
      <c r="BJ1713" s="540"/>
      <c r="BK1713" s="541"/>
      <c r="BL1713" s="539" t="s">
        <v>1464</v>
      </c>
      <c r="BM1713" s="539"/>
      <c r="BN1713" s="539"/>
      <c r="BO1713" s="539"/>
      <c r="BP1713" s="539"/>
      <c r="BQ1713" s="539"/>
      <c r="BR1713" s="539"/>
      <c r="BS1713" s="539"/>
      <c r="BT1713" s="539"/>
      <c r="BU1713" s="539"/>
      <c r="BV1713" s="539"/>
      <c r="BW1713" s="539"/>
      <c r="BX1713" s="539"/>
      <c r="BY1713" s="539"/>
      <c r="BZ1713" s="539"/>
      <c r="CA1713" s="539" t="s">
        <v>1464</v>
      </c>
      <c r="CB1713" s="539"/>
      <c r="CC1713" s="539"/>
      <c r="CD1713" s="539"/>
      <c r="CE1713" s="539"/>
      <c r="CF1713" s="539"/>
      <c r="CG1713" s="539"/>
      <c r="CH1713" s="539"/>
      <c r="CI1713" s="539"/>
      <c r="CJ1713" s="539"/>
      <c r="CK1713" s="539"/>
      <c r="CL1713" s="539"/>
      <c r="CM1713" s="539"/>
      <c r="CN1713" s="539"/>
    </row>
    <row r="1714" spans="4:92" ht="14.25" customHeight="1" x14ac:dyDescent="0.35">
      <c r="D1714" s="545"/>
      <c r="E1714" s="545"/>
      <c r="F1714" s="545"/>
      <c r="G1714" s="545"/>
      <c r="H1714" s="545"/>
      <c r="I1714" s="545"/>
      <c r="J1714" s="545"/>
      <c r="K1714" s="545"/>
      <c r="L1714" s="545"/>
      <c r="M1714" s="545"/>
      <c r="N1714" s="545"/>
      <c r="O1714" s="545"/>
      <c r="P1714" s="545"/>
      <c r="Q1714" s="545"/>
      <c r="R1714" s="545"/>
      <c r="S1714" s="545"/>
      <c r="T1714" s="545"/>
      <c r="U1714" s="545"/>
      <c r="V1714" s="545"/>
      <c r="W1714" s="545"/>
      <c r="X1714" s="545"/>
      <c r="Y1714" s="545"/>
      <c r="Z1714" s="545"/>
      <c r="AA1714" s="545"/>
      <c r="AB1714" s="545"/>
      <c r="AC1714" s="545"/>
      <c r="AD1714" s="545"/>
      <c r="AE1714" s="545"/>
      <c r="AF1714" s="545"/>
      <c r="AG1714" s="545"/>
      <c r="AH1714" s="545"/>
      <c r="AI1714" s="545"/>
      <c r="AJ1714" s="545"/>
      <c r="AK1714" s="545"/>
      <c r="AL1714" s="545"/>
      <c r="AM1714" s="545"/>
      <c r="AN1714" s="545"/>
      <c r="AO1714" s="540" t="s">
        <v>1490</v>
      </c>
      <c r="AP1714" s="540"/>
      <c r="AQ1714" s="540"/>
      <c r="AR1714" s="540"/>
      <c r="AS1714" s="540"/>
      <c r="AT1714" s="540"/>
      <c r="AU1714" s="540"/>
      <c r="AV1714" s="540"/>
      <c r="AW1714" s="540"/>
      <c r="AX1714" s="540"/>
      <c r="AY1714" s="540"/>
      <c r="AZ1714" s="540"/>
      <c r="BA1714" s="540"/>
      <c r="BB1714" s="540"/>
      <c r="BC1714" s="540"/>
      <c r="BD1714" s="540"/>
      <c r="BE1714" s="540"/>
      <c r="BF1714" s="540"/>
      <c r="BG1714" s="540"/>
      <c r="BH1714" s="540"/>
      <c r="BI1714" s="540"/>
      <c r="BJ1714" s="540"/>
      <c r="BK1714" s="541"/>
      <c r="BL1714" s="539" t="s">
        <v>1464</v>
      </c>
      <c r="BM1714" s="539"/>
      <c r="BN1714" s="539"/>
      <c r="BO1714" s="539"/>
      <c r="BP1714" s="539"/>
      <c r="BQ1714" s="539"/>
      <c r="BR1714" s="539"/>
      <c r="BS1714" s="539"/>
      <c r="BT1714" s="539"/>
      <c r="BU1714" s="539"/>
      <c r="BV1714" s="539"/>
      <c r="BW1714" s="539"/>
      <c r="BX1714" s="539"/>
      <c r="BY1714" s="539"/>
      <c r="BZ1714" s="539"/>
      <c r="CA1714" s="539" t="s">
        <v>1464</v>
      </c>
      <c r="CB1714" s="539"/>
      <c r="CC1714" s="539"/>
      <c r="CD1714" s="539"/>
      <c r="CE1714" s="539"/>
      <c r="CF1714" s="539"/>
      <c r="CG1714" s="539"/>
      <c r="CH1714" s="539"/>
      <c r="CI1714" s="539"/>
      <c r="CJ1714" s="539"/>
      <c r="CK1714" s="539"/>
      <c r="CL1714" s="539"/>
      <c r="CM1714" s="539"/>
      <c r="CN1714" s="539"/>
    </row>
    <row r="1715" spans="4:92" ht="14.25" customHeight="1" x14ac:dyDescent="0.35">
      <c r="D1715" s="545"/>
      <c r="E1715" s="545"/>
      <c r="F1715" s="545"/>
      <c r="G1715" s="545"/>
      <c r="H1715" s="545"/>
      <c r="I1715" s="545"/>
      <c r="J1715" s="545"/>
      <c r="K1715" s="545"/>
      <c r="L1715" s="545"/>
      <c r="M1715" s="545"/>
      <c r="N1715" s="545"/>
      <c r="O1715" s="545"/>
      <c r="P1715" s="545"/>
      <c r="Q1715" s="545"/>
      <c r="R1715" s="545"/>
      <c r="S1715" s="545"/>
      <c r="T1715" s="545"/>
      <c r="U1715" s="545"/>
      <c r="V1715" s="545"/>
      <c r="W1715" s="545"/>
      <c r="X1715" s="545"/>
      <c r="Y1715" s="545"/>
      <c r="Z1715" s="545"/>
      <c r="AA1715" s="545"/>
      <c r="AB1715" s="545"/>
      <c r="AC1715" s="545"/>
      <c r="AD1715" s="545"/>
      <c r="AE1715" s="545"/>
      <c r="AF1715" s="545"/>
      <c r="AG1715" s="545"/>
      <c r="AH1715" s="545"/>
      <c r="AI1715" s="545"/>
      <c r="AJ1715" s="545"/>
      <c r="AK1715" s="545"/>
      <c r="AL1715" s="545"/>
      <c r="AM1715" s="545"/>
      <c r="AN1715" s="545"/>
      <c r="AO1715" s="540" t="s">
        <v>1486</v>
      </c>
      <c r="AP1715" s="540"/>
      <c r="AQ1715" s="540"/>
      <c r="AR1715" s="540"/>
      <c r="AS1715" s="540"/>
      <c r="AT1715" s="540"/>
      <c r="AU1715" s="540"/>
      <c r="AV1715" s="540"/>
      <c r="AW1715" s="540"/>
      <c r="AX1715" s="540"/>
      <c r="AY1715" s="540"/>
      <c r="AZ1715" s="540"/>
      <c r="BA1715" s="540"/>
      <c r="BB1715" s="540"/>
      <c r="BC1715" s="540"/>
      <c r="BD1715" s="540"/>
      <c r="BE1715" s="540"/>
      <c r="BF1715" s="540"/>
      <c r="BG1715" s="540"/>
      <c r="BH1715" s="540"/>
      <c r="BI1715" s="540"/>
      <c r="BJ1715" s="540"/>
      <c r="BK1715" s="541"/>
      <c r="BL1715" s="539" t="s">
        <v>1464</v>
      </c>
      <c r="BM1715" s="539"/>
      <c r="BN1715" s="539"/>
      <c r="BO1715" s="539"/>
      <c r="BP1715" s="539"/>
      <c r="BQ1715" s="539"/>
      <c r="BR1715" s="539"/>
      <c r="BS1715" s="539"/>
      <c r="BT1715" s="539"/>
      <c r="BU1715" s="539"/>
      <c r="BV1715" s="539"/>
      <c r="BW1715" s="539"/>
      <c r="BX1715" s="539"/>
      <c r="BY1715" s="539"/>
      <c r="BZ1715" s="539"/>
      <c r="CA1715" s="539" t="s">
        <v>1464</v>
      </c>
      <c r="CB1715" s="539"/>
      <c r="CC1715" s="539"/>
      <c r="CD1715" s="539"/>
      <c r="CE1715" s="539"/>
      <c r="CF1715" s="539"/>
      <c r="CG1715" s="539"/>
      <c r="CH1715" s="539"/>
      <c r="CI1715" s="539"/>
      <c r="CJ1715" s="539"/>
      <c r="CK1715" s="539"/>
      <c r="CL1715" s="539"/>
      <c r="CM1715" s="539"/>
      <c r="CN1715" s="539"/>
    </row>
    <row r="1716" spans="4:92" ht="14.25" customHeight="1" x14ac:dyDescent="0.35">
      <c r="D1716" s="545" t="s">
        <v>1491</v>
      </c>
      <c r="E1716" s="545"/>
      <c r="F1716" s="545"/>
      <c r="G1716" s="545"/>
      <c r="H1716" s="545"/>
      <c r="I1716" s="545"/>
      <c r="J1716" s="545"/>
      <c r="K1716" s="545"/>
      <c r="L1716" s="545"/>
      <c r="M1716" s="545"/>
      <c r="N1716" s="545"/>
      <c r="O1716" s="545"/>
      <c r="P1716" s="545"/>
      <c r="Q1716" s="545"/>
      <c r="R1716" s="545"/>
      <c r="S1716" s="545"/>
      <c r="T1716" s="545"/>
      <c r="U1716" s="545"/>
      <c r="V1716" s="545"/>
      <c r="W1716" s="545"/>
      <c r="X1716" s="545"/>
      <c r="Y1716" s="545"/>
      <c r="Z1716" s="545"/>
      <c r="AA1716" s="545"/>
      <c r="AB1716" s="545"/>
      <c r="AC1716" s="545"/>
      <c r="AD1716" s="545"/>
      <c r="AE1716" s="545"/>
      <c r="AF1716" s="545"/>
      <c r="AG1716" s="545"/>
      <c r="AH1716" s="545"/>
      <c r="AI1716" s="545"/>
      <c r="AJ1716" s="545"/>
      <c r="AK1716" s="545"/>
      <c r="AL1716" s="545"/>
      <c r="AM1716" s="545"/>
      <c r="AN1716" s="545"/>
      <c r="AO1716" s="540" t="s">
        <v>1492</v>
      </c>
      <c r="AP1716" s="540"/>
      <c r="AQ1716" s="540"/>
      <c r="AR1716" s="540"/>
      <c r="AS1716" s="540"/>
      <c r="AT1716" s="540"/>
      <c r="AU1716" s="540"/>
      <c r="AV1716" s="540"/>
      <c r="AW1716" s="540"/>
      <c r="AX1716" s="540"/>
      <c r="AY1716" s="540"/>
      <c r="AZ1716" s="540"/>
      <c r="BA1716" s="540"/>
      <c r="BB1716" s="540"/>
      <c r="BC1716" s="540"/>
      <c r="BD1716" s="540"/>
      <c r="BE1716" s="540"/>
      <c r="BF1716" s="540"/>
      <c r="BG1716" s="540"/>
      <c r="BH1716" s="540"/>
      <c r="BI1716" s="540"/>
      <c r="BJ1716" s="540"/>
      <c r="BK1716" s="541"/>
      <c r="BL1716" s="539" t="s">
        <v>1464</v>
      </c>
      <c r="BM1716" s="539"/>
      <c r="BN1716" s="539"/>
      <c r="BO1716" s="539"/>
      <c r="BP1716" s="539"/>
      <c r="BQ1716" s="539"/>
      <c r="BR1716" s="539"/>
      <c r="BS1716" s="539"/>
      <c r="BT1716" s="539"/>
      <c r="BU1716" s="539"/>
      <c r="BV1716" s="539"/>
      <c r="BW1716" s="539"/>
      <c r="BX1716" s="539"/>
      <c r="BY1716" s="539"/>
      <c r="BZ1716" s="539"/>
      <c r="CA1716" s="539" t="s">
        <v>1464</v>
      </c>
      <c r="CB1716" s="539"/>
      <c r="CC1716" s="539"/>
      <c r="CD1716" s="539"/>
      <c r="CE1716" s="539"/>
      <c r="CF1716" s="539"/>
      <c r="CG1716" s="539"/>
      <c r="CH1716" s="539"/>
      <c r="CI1716" s="539"/>
      <c r="CJ1716" s="539"/>
      <c r="CK1716" s="539"/>
      <c r="CL1716" s="539"/>
      <c r="CM1716" s="539"/>
      <c r="CN1716" s="539"/>
    </row>
    <row r="1717" spans="4:92" ht="14.25" customHeight="1" x14ac:dyDescent="0.35">
      <c r="D1717" s="545"/>
      <c r="E1717" s="545"/>
      <c r="F1717" s="545"/>
      <c r="G1717" s="545"/>
      <c r="H1717" s="545"/>
      <c r="I1717" s="545"/>
      <c r="J1717" s="545"/>
      <c r="K1717" s="545"/>
      <c r="L1717" s="545"/>
      <c r="M1717" s="545"/>
      <c r="N1717" s="545"/>
      <c r="O1717" s="545"/>
      <c r="P1717" s="545"/>
      <c r="Q1717" s="545"/>
      <c r="R1717" s="545"/>
      <c r="S1717" s="545"/>
      <c r="T1717" s="545"/>
      <c r="U1717" s="545"/>
      <c r="V1717" s="545"/>
      <c r="W1717" s="545"/>
      <c r="X1717" s="545"/>
      <c r="Y1717" s="545"/>
      <c r="Z1717" s="545"/>
      <c r="AA1717" s="545"/>
      <c r="AB1717" s="545"/>
      <c r="AC1717" s="545"/>
      <c r="AD1717" s="545"/>
      <c r="AE1717" s="545"/>
      <c r="AF1717" s="545"/>
      <c r="AG1717" s="545"/>
      <c r="AH1717" s="545"/>
      <c r="AI1717" s="545"/>
      <c r="AJ1717" s="545"/>
      <c r="AK1717" s="545"/>
      <c r="AL1717" s="545"/>
      <c r="AM1717" s="545"/>
      <c r="AN1717" s="545"/>
      <c r="AO1717" s="540" t="s">
        <v>1493</v>
      </c>
      <c r="AP1717" s="540"/>
      <c r="AQ1717" s="540"/>
      <c r="AR1717" s="540"/>
      <c r="AS1717" s="540"/>
      <c r="AT1717" s="540"/>
      <c r="AU1717" s="540"/>
      <c r="AV1717" s="540"/>
      <c r="AW1717" s="540"/>
      <c r="AX1717" s="540"/>
      <c r="AY1717" s="540"/>
      <c r="AZ1717" s="540"/>
      <c r="BA1717" s="540"/>
      <c r="BB1717" s="540"/>
      <c r="BC1717" s="540"/>
      <c r="BD1717" s="540"/>
      <c r="BE1717" s="540"/>
      <c r="BF1717" s="540"/>
      <c r="BG1717" s="540"/>
      <c r="BH1717" s="540"/>
      <c r="BI1717" s="540"/>
      <c r="BJ1717" s="540"/>
      <c r="BK1717" s="541"/>
      <c r="BL1717" s="539" t="s">
        <v>1464</v>
      </c>
      <c r="BM1717" s="539"/>
      <c r="BN1717" s="539"/>
      <c r="BO1717" s="539"/>
      <c r="BP1717" s="539"/>
      <c r="BQ1717" s="539"/>
      <c r="BR1717" s="539"/>
      <c r="BS1717" s="539"/>
      <c r="BT1717" s="539"/>
      <c r="BU1717" s="539"/>
      <c r="BV1717" s="539"/>
      <c r="BW1717" s="539"/>
      <c r="BX1717" s="539"/>
      <c r="BY1717" s="539"/>
      <c r="BZ1717" s="539"/>
      <c r="CA1717" s="539" t="s">
        <v>1464</v>
      </c>
      <c r="CB1717" s="539"/>
      <c r="CC1717" s="539"/>
      <c r="CD1717" s="539"/>
      <c r="CE1717" s="539"/>
      <c r="CF1717" s="539"/>
      <c r="CG1717" s="539"/>
      <c r="CH1717" s="539"/>
      <c r="CI1717" s="539"/>
      <c r="CJ1717" s="539"/>
      <c r="CK1717" s="539"/>
      <c r="CL1717" s="539"/>
      <c r="CM1717" s="539"/>
      <c r="CN1717" s="539"/>
    </row>
    <row r="1718" spans="4:92" ht="14.25" customHeight="1" x14ac:dyDescent="0.35">
      <c r="D1718" s="545"/>
      <c r="E1718" s="545"/>
      <c r="F1718" s="545"/>
      <c r="G1718" s="545"/>
      <c r="H1718" s="545"/>
      <c r="I1718" s="545"/>
      <c r="J1718" s="545"/>
      <c r="K1718" s="545"/>
      <c r="L1718" s="545"/>
      <c r="M1718" s="545"/>
      <c r="N1718" s="545"/>
      <c r="O1718" s="545"/>
      <c r="P1718" s="545"/>
      <c r="Q1718" s="545"/>
      <c r="R1718" s="545"/>
      <c r="S1718" s="545"/>
      <c r="T1718" s="545"/>
      <c r="U1718" s="545"/>
      <c r="V1718" s="545"/>
      <c r="W1718" s="545"/>
      <c r="X1718" s="545"/>
      <c r="Y1718" s="545"/>
      <c r="Z1718" s="545"/>
      <c r="AA1718" s="545"/>
      <c r="AB1718" s="545"/>
      <c r="AC1718" s="545"/>
      <c r="AD1718" s="545"/>
      <c r="AE1718" s="545"/>
      <c r="AF1718" s="545"/>
      <c r="AG1718" s="545"/>
      <c r="AH1718" s="545"/>
      <c r="AI1718" s="545"/>
      <c r="AJ1718" s="545"/>
      <c r="AK1718" s="545"/>
      <c r="AL1718" s="545"/>
      <c r="AM1718" s="545"/>
      <c r="AN1718" s="545"/>
      <c r="AO1718" s="540" t="s">
        <v>1494</v>
      </c>
      <c r="AP1718" s="540"/>
      <c r="AQ1718" s="540"/>
      <c r="AR1718" s="540"/>
      <c r="AS1718" s="540"/>
      <c r="AT1718" s="540"/>
      <c r="AU1718" s="540"/>
      <c r="AV1718" s="540"/>
      <c r="AW1718" s="540"/>
      <c r="AX1718" s="540"/>
      <c r="AY1718" s="540"/>
      <c r="AZ1718" s="540"/>
      <c r="BA1718" s="540"/>
      <c r="BB1718" s="540"/>
      <c r="BC1718" s="540"/>
      <c r="BD1718" s="540"/>
      <c r="BE1718" s="540"/>
      <c r="BF1718" s="540"/>
      <c r="BG1718" s="540"/>
      <c r="BH1718" s="540"/>
      <c r="BI1718" s="540"/>
      <c r="BJ1718" s="540"/>
      <c r="BK1718" s="541"/>
      <c r="BL1718" s="539" t="s">
        <v>1464</v>
      </c>
      <c r="BM1718" s="539"/>
      <c r="BN1718" s="539"/>
      <c r="BO1718" s="539"/>
      <c r="BP1718" s="539"/>
      <c r="BQ1718" s="539"/>
      <c r="BR1718" s="539"/>
      <c r="BS1718" s="539"/>
      <c r="BT1718" s="539"/>
      <c r="BU1718" s="539"/>
      <c r="BV1718" s="539"/>
      <c r="BW1718" s="539"/>
      <c r="BX1718" s="539"/>
      <c r="BY1718" s="539"/>
      <c r="BZ1718" s="539"/>
      <c r="CA1718" s="539" t="s">
        <v>1464</v>
      </c>
      <c r="CB1718" s="539"/>
      <c r="CC1718" s="539"/>
      <c r="CD1718" s="539"/>
      <c r="CE1718" s="539"/>
      <c r="CF1718" s="539"/>
      <c r="CG1718" s="539"/>
      <c r="CH1718" s="539"/>
      <c r="CI1718" s="539"/>
      <c r="CJ1718" s="539"/>
      <c r="CK1718" s="539"/>
      <c r="CL1718" s="539"/>
      <c r="CM1718" s="539"/>
      <c r="CN1718" s="539"/>
    </row>
    <row r="1719" spans="4:92" ht="14.25" customHeight="1" x14ac:dyDescent="0.35">
      <c r="D1719" s="545"/>
      <c r="E1719" s="545"/>
      <c r="F1719" s="545"/>
      <c r="G1719" s="545"/>
      <c r="H1719" s="545"/>
      <c r="I1719" s="545"/>
      <c r="J1719" s="545"/>
      <c r="K1719" s="545"/>
      <c r="L1719" s="545"/>
      <c r="M1719" s="545"/>
      <c r="N1719" s="545"/>
      <c r="O1719" s="545"/>
      <c r="P1719" s="545"/>
      <c r="Q1719" s="545"/>
      <c r="R1719" s="545"/>
      <c r="S1719" s="545"/>
      <c r="T1719" s="545"/>
      <c r="U1719" s="545"/>
      <c r="V1719" s="545"/>
      <c r="W1719" s="545"/>
      <c r="X1719" s="545"/>
      <c r="Y1719" s="545"/>
      <c r="Z1719" s="545"/>
      <c r="AA1719" s="545"/>
      <c r="AB1719" s="545"/>
      <c r="AC1719" s="545"/>
      <c r="AD1719" s="545"/>
      <c r="AE1719" s="545"/>
      <c r="AF1719" s="545"/>
      <c r="AG1719" s="545"/>
      <c r="AH1719" s="545"/>
      <c r="AI1719" s="545"/>
      <c r="AJ1719" s="545"/>
      <c r="AK1719" s="545"/>
      <c r="AL1719" s="545"/>
      <c r="AM1719" s="545"/>
      <c r="AN1719" s="545"/>
      <c r="AO1719" s="540" t="s">
        <v>1495</v>
      </c>
      <c r="AP1719" s="540"/>
      <c r="AQ1719" s="540"/>
      <c r="AR1719" s="540"/>
      <c r="AS1719" s="540"/>
      <c r="AT1719" s="540"/>
      <c r="AU1719" s="540"/>
      <c r="AV1719" s="540"/>
      <c r="AW1719" s="540"/>
      <c r="AX1719" s="540"/>
      <c r="AY1719" s="540"/>
      <c r="AZ1719" s="540"/>
      <c r="BA1719" s="540"/>
      <c r="BB1719" s="540"/>
      <c r="BC1719" s="540"/>
      <c r="BD1719" s="540"/>
      <c r="BE1719" s="540"/>
      <c r="BF1719" s="540"/>
      <c r="BG1719" s="540"/>
      <c r="BH1719" s="540"/>
      <c r="BI1719" s="540"/>
      <c r="BJ1719" s="540"/>
      <c r="BK1719" s="541"/>
      <c r="BL1719" s="539" t="s">
        <v>1464</v>
      </c>
      <c r="BM1719" s="539"/>
      <c r="BN1719" s="539"/>
      <c r="BO1719" s="539"/>
      <c r="BP1719" s="539"/>
      <c r="BQ1719" s="539"/>
      <c r="BR1719" s="539"/>
      <c r="BS1719" s="539"/>
      <c r="BT1719" s="539"/>
      <c r="BU1719" s="539"/>
      <c r="BV1719" s="539"/>
      <c r="BW1719" s="539"/>
      <c r="BX1719" s="539"/>
      <c r="BY1719" s="539"/>
      <c r="BZ1719" s="539"/>
      <c r="CA1719" s="539" t="s">
        <v>1464</v>
      </c>
      <c r="CB1719" s="539"/>
      <c r="CC1719" s="539"/>
      <c r="CD1719" s="539"/>
      <c r="CE1719" s="539"/>
      <c r="CF1719" s="539"/>
      <c r="CG1719" s="539"/>
      <c r="CH1719" s="539"/>
      <c r="CI1719" s="539"/>
      <c r="CJ1719" s="539"/>
      <c r="CK1719" s="539"/>
      <c r="CL1719" s="539"/>
      <c r="CM1719" s="539"/>
      <c r="CN1719" s="539"/>
    </row>
    <row r="1720" spans="4:92" ht="14.25" customHeight="1" x14ac:dyDescent="0.35">
      <c r="D1720" s="545"/>
      <c r="E1720" s="545"/>
      <c r="F1720" s="545"/>
      <c r="G1720" s="545"/>
      <c r="H1720" s="545"/>
      <c r="I1720" s="545"/>
      <c r="J1720" s="545"/>
      <c r="K1720" s="545"/>
      <c r="L1720" s="545"/>
      <c r="M1720" s="545"/>
      <c r="N1720" s="545"/>
      <c r="O1720" s="545"/>
      <c r="P1720" s="545"/>
      <c r="Q1720" s="545"/>
      <c r="R1720" s="545"/>
      <c r="S1720" s="545"/>
      <c r="T1720" s="545"/>
      <c r="U1720" s="545"/>
      <c r="V1720" s="545"/>
      <c r="W1720" s="545"/>
      <c r="X1720" s="545"/>
      <c r="Y1720" s="545"/>
      <c r="Z1720" s="545"/>
      <c r="AA1720" s="545"/>
      <c r="AB1720" s="545"/>
      <c r="AC1720" s="545"/>
      <c r="AD1720" s="545"/>
      <c r="AE1720" s="545"/>
      <c r="AF1720" s="545"/>
      <c r="AG1720" s="545"/>
      <c r="AH1720" s="545"/>
      <c r="AI1720" s="545"/>
      <c r="AJ1720" s="545"/>
      <c r="AK1720" s="545"/>
      <c r="AL1720" s="545"/>
      <c r="AM1720" s="545"/>
      <c r="AN1720" s="545"/>
      <c r="AO1720" s="540" t="s">
        <v>1496</v>
      </c>
      <c r="AP1720" s="540"/>
      <c r="AQ1720" s="540"/>
      <c r="AR1720" s="540"/>
      <c r="AS1720" s="540"/>
      <c r="AT1720" s="540"/>
      <c r="AU1720" s="540"/>
      <c r="AV1720" s="540"/>
      <c r="AW1720" s="540"/>
      <c r="AX1720" s="540"/>
      <c r="AY1720" s="540"/>
      <c r="AZ1720" s="540"/>
      <c r="BA1720" s="540"/>
      <c r="BB1720" s="540"/>
      <c r="BC1720" s="540"/>
      <c r="BD1720" s="540"/>
      <c r="BE1720" s="540"/>
      <c r="BF1720" s="540"/>
      <c r="BG1720" s="540"/>
      <c r="BH1720" s="540"/>
      <c r="BI1720" s="540"/>
      <c r="BJ1720" s="540"/>
      <c r="BK1720" s="541"/>
      <c r="BL1720" s="539" t="s">
        <v>1464</v>
      </c>
      <c r="BM1720" s="539"/>
      <c r="BN1720" s="539"/>
      <c r="BO1720" s="539"/>
      <c r="BP1720" s="539"/>
      <c r="BQ1720" s="539"/>
      <c r="BR1720" s="539"/>
      <c r="BS1720" s="539"/>
      <c r="BT1720" s="539"/>
      <c r="BU1720" s="539"/>
      <c r="BV1720" s="539"/>
      <c r="BW1720" s="539"/>
      <c r="BX1720" s="539"/>
      <c r="BY1720" s="539"/>
      <c r="BZ1720" s="539"/>
      <c r="CA1720" s="539" t="s">
        <v>1464</v>
      </c>
      <c r="CB1720" s="539"/>
      <c r="CC1720" s="539"/>
      <c r="CD1720" s="539"/>
      <c r="CE1720" s="539"/>
      <c r="CF1720" s="539"/>
      <c r="CG1720" s="539"/>
      <c r="CH1720" s="539"/>
      <c r="CI1720" s="539"/>
      <c r="CJ1720" s="539"/>
      <c r="CK1720" s="539"/>
      <c r="CL1720" s="539"/>
      <c r="CM1720" s="539"/>
      <c r="CN1720" s="539"/>
    </row>
    <row r="1721" spans="4:92" ht="14.25" customHeight="1" x14ac:dyDescent="0.35">
      <c r="D1721" s="545"/>
      <c r="E1721" s="545"/>
      <c r="F1721" s="545"/>
      <c r="G1721" s="545"/>
      <c r="H1721" s="545"/>
      <c r="I1721" s="545"/>
      <c r="J1721" s="545"/>
      <c r="K1721" s="545"/>
      <c r="L1721" s="545"/>
      <c r="M1721" s="545"/>
      <c r="N1721" s="545"/>
      <c r="O1721" s="545"/>
      <c r="P1721" s="545"/>
      <c r="Q1721" s="545"/>
      <c r="R1721" s="545"/>
      <c r="S1721" s="545"/>
      <c r="T1721" s="545"/>
      <c r="U1721" s="545"/>
      <c r="V1721" s="545"/>
      <c r="W1721" s="545"/>
      <c r="X1721" s="545"/>
      <c r="Y1721" s="545"/>
      <c r="Z1721" s="545"/>
      <c r="AA1721" s="545"/>
      <c r="AB1721" s="545"/>
      <c r="AC1721" s="545"/>
      <c r="AD1721" s="545"/>
      <c r="AE1721" s="545"/>
      <c r="AF1721" s="545"/>
      <c r="AG1721" s="545"/>
      <c r="AH1721" s="545"/>
      <c r="AI1721" s="545"/>
      <c r="AJ1721" s="545"/>
      <c r="AK1721" s="545"/>
      <c r="AL1721" s="545"/>
      <c r="AM1721" s="545"/>
      <c r="AN1721" s="545"/>
      <c r="AO1721" s="540" t="s">
        <v>1467</v>
      </c>
      <c r="AP1721" s="540"/>
      <c r="AQ1721" s="540"/>
      <c r="AR1721" s="540"/>
      <c r="AS1721" s="540"/>
      <c r="AT1721" s="540"/>
      <c r="AU1721" s="540"/>
      <c r="AV1721" s="540"/>
      <c r="AW1721" s="540"/>
      <c r="AX1721" s="540"/>
      <c r="AY1721" s="540"/>
      <c r="AZ1721" s="540"/>
      <c r="BA1721" s="540"/>
      <c r="BB1721" s="540"/>
      <c r="BC1721" s="540"/>
      <c r="BD1721" s="540"/>
      <c r="BE1721" s="540"/>
      <c r="BF1721" s="540"/>
      <c r="BG1721" s="540"/>
      <c r="BH1721" s="540"/>
      <c r="BI1721" s="540"/>
      <c r="BJ1721" s="540"/>
      <c r="BK1721" s="541"/>
      <c r="BL1721" s="539" t="s">
        <v>1464</v>
      </c>
      <c r="BM1721" s="539"/>
      <c r="BN1721" s="539"/>
      <c r="BO1721" s="539"/>
      <c r="BP1721" s="539"/>
      <c r="BQ1721" s="539"/>
      <c r="BR1721" s="539"/>
      <c r="BS1721" s="539"/>
      <c r="BT1721" s="539"/>
      <c r="BU1721" s="539"/>
      <c r="BV1721" s="539"/>
      <c r="BW1721" s="539"/>
      <c r="BX1721" s="539"/>
      <c r="BY1721" s="539"/>
      <c r="BZ1721" s="539"/>
      <c r="CA1721" s="539" t="s">
        <v>1464</v>
      </c>
      <c r="CB1721" s="539"/>
      <c r="CC1721" s="539"/>
      <c r="CD1721" s="539"/>
      <c r="CE1721" s="539"/>
      <c r="CF1721" s="539"/>
      <c r="CG1721" s="539"/>
      <c r="CH1721" s="539"/>
      <c r="CI1721" s="539"/>
      <c r="CJ1721" s="539"/>
      <c r="CK1721" s="539"/>
      <c r="CL1721" s="539"/>
      <c r="CM1721" s="539"/>
      <c r="CN1721" s="539"/>
    </row>
    <row r="1722" spans="4:92" ht="14.25" customHeight="1" x14ac:dyDescent="0.35">
      <c r="D1722" s="545"/>
      <c r="E1722" s="545"/>
      <c r="F1722" s="545"/>
      <c r="G1722" s="545"/>
      <c r="H1722" s="545"/>
      <c r="I1722" s="545"/>
      <c r="J1722" s="545"/>
      <c r="K1722" s="545"/>
      <c r="L1722" s="545"/>
      <c r="M1722" s="545"/>
      <c r="N1722" s="545"/>
      <c r="O1722" s="545"/>
      <c r="P1722" s="545"/>
      <c r="Q1722" s="545"/>
      <c r="R1722" s="545"/>
      <c r="S1722" s="545"/>
      <c r="T1722" s="545"/>
      <c r="U1722" s="545"/>
      <c r="V1722" s="545"/>
      <c r="W1722" s="545"/>
      <c r="X1722" s="545"/>
      <c r="Y1722" s="545"/>
      <c r="Z1722" s="545"/>
      <c r="AA1722" s="545"/>
      <c r="AB1722" s="545"/>
      <c r="AC1722" s="545"/>
      <c r="AD1722" s="545"/>
      <c r="AE1722" s="545"/>
      <c r="AF1722" s="545"/>
      <c r="AG1722" s="545"/>
      <c r="AH1722" s="545"/>
      <c r="AI1722" s="545"/>
      <c r="AJ1722" s="545"/>
      <c r="AK1722" s="545"/>
      <c r="AL1722" s="545"/>
      <c r="AM1722" s="545"/>
      <c r="AN1722" s="545"/>
      <c r="AO1722" s="540" t="s">
        <v>1497</v>
      </c>
      <c r="AP1722" s="540"/>
      <c r="AQ1722" s="540"/>
      <c r="AR1722" s="540"/>
      <c r="AS1722" s="540"/>
      <c r="AT1722" s="540"/>
      <c r="AU1722" s="540"/>
      <c r="AV1722" s="540"/>
      <c r="AW1722" s="540"/>
      <c r="AX1722" s="540"/>
      <c r="AY1722" s="540"/>
      <c r="AZ1722" s="540"/>
      <c r="BA1722" s="540"/>
      <c r="BB1722" s="540"/>
      <c r="BC1722" s="540"/>
      <c r="BD1722" s="540"/>
      <c r="BE1722" s="540"/>
      <c r="BF1722" s="540"/>
      <c r="BG1722" s="540"/>
      <c r="BH1722" s="540"/>
      <c r="BI1722" s="540"/>
      <c r="BJ1722" s="540"/>
      <c r="BK1722" s="541"/>
      <c r="BL1722" s="539" t="s">
        <v>1464</v>
      </c>
      <c r="BM1722" s="539"/>
      <c r="BN1722" s="539"/>
      <c r="BO1722" s="539"/>
      <c r="BP1722" s="539"/>
      <c r="BQ1722" s="539"/>
      <c r="BR1722" s="539"/>
      <c r="BS1722" s="539"/>
      <c r="BT1722" s="539"/>
      <c r="BU1722" s="539"/>
      <c r="BV1722" s="539"/>
      <c r="BW1722" s="539"/>
      <c r="BX1722" s="539"/>
      <c r="BY1722" s="539"/>
      <c r="BZ1722" s="539"/>
      <c r="CA1722" s="539" t="s">
        <v>1464</v>
      </c>
      <c r="CB1722" s="539"/>
      <c r="CC1722" s="539"/>
      <c r="CD1722" s="539"/>
      <c r="CE1722" s="539"/>
      <c r="CF1722" s="539"/>
      <c r="CG1722" s="539"/>
      <c r="CH1722" s="539"/>
      <c r="CI1722" s="539"/>
      <c r="CJ1722" s="539"/>
      <c r="CK1722" s="539"/>
      <c r="CL1722" s="539"/>
      <c r="CM1722" s="539"/>
      <c r="CN1722" s="539"/>
    </row>
    <row r="1723" spans="4:92" ht="14.25" customHeight="1" x14ac:dyDescent="0.35">
      <c r="D1723" s="545"/>
      <c r="E1723" s="545"/>
      <c r="F1723" s="545"/>
      <c r="G1723" s="545"/>
      <c r="H1723" s="545"/>
      <c r="I1723" s="545"/>
      <c r="J1723" s="545"/>
      <c r="K1723" s="545"/>
      <c r="L1723" s="545"/>
      <c r="M1723" s="545"/>
      <c r="N1723" s="545"/>
      <c r="O1723" s="545"/>
      <c r="P1723" s="545"/>
      <c r="Q1723" s="545"/>
      <c r="R1723" s="545"/>
      <c r="S1723" s="545"/>
      <c r="T1723" s="545"/>
      <c r="U1723" s="545"/>
      <c r="V1723" s="545"/>
      <c r="W1723" s="545"/>
      <c r="X1723" s="545"/>
      <c r="Y1723" s="545"/>
      <c r="Z1723" s="545"/>
      <c r="AA1723" s="545"/>
      <c r="AB1723" s="545"/>
      <c r="AC1723" s="545"/>
      <c r="AD1723" s="545"/>
      <c r="AE1723" s="545"/>
      <c r="AF1723" s="545"/>
      <c r="AG1723" s="545"/>
      <c r="AH1723" s="545"/>
      <c r="AI1723" s="545"/>
      <c r="AJ1723" s="545"/>
      <c r="AK1723" s="545"/>
      <c r="AL1723" s="545"/>
      <c r="AM1723" s="545"/>
      <c r="AN1723" s="545"/>
      <c r="AO1723" s="540" t="s">
        <v>1498</v>
      </c>
      <c r="AP1723" s="540"/>
      <c r="AQ1723" s="540"/>
      <c r="AR1723" s="540"/>
      <c r="AS1723" s="540"/>
      <c r="AT1723" s="540"/>
      <c r="AU1723" s="540"/>
      <c r="AV1723" s="540"/>
      <c r="AW1723" s="540"/>
      <c r="AX1723" s="540"/>
      <c r="AY1723" s="540"/>
      <c r="AZ1723" s="540"/>
      <c r="BA1723" s="540"/>
      <c r="BB1723" s="540"/>
      <c r="BC1723" s="540"/>
      <c r="BD1723" s="540"/>
      <c r="BE1723" s="540"/>
      <c r="BF1723" s="540"/>
      <c r="BG1723" s="540"/>
      <c r="BH1723" s="540"/>
      <c r="BI1723" s="540"/>
      <c r="BJ1723" s="540"/>
      <c r="BK1723" s="541"/>
      <c r="BL1723" s="539" t="s">
        <v>1464</v>
      </c>
      <c r="BM1723" s="539"/>
      <c r="BN1723" s="539"/>
      <c r="BO1723" s="539"/>
      <c r="BP1723" s="539"/>
      <c r="BQ1723" s="539"/>
      <c r="BR1723" s="539"/>
      <c r="BS1723" s="539"/>
      <c r="BT1723" s="539"/>
      <c r="BU1723" s="539"/>
      <c r="BV1723" s="539"/>
      <c r="BW1723" s="539"/>
      <c r="BX1723" s="539"/>
      <c r="BY1723" s="539"/>
      <c r="BZ1723" s="539"/>
      <c r="CA1723" s="539" t="s">
        <v>1464</v>
      </c>
      <c r="CB1723" s="539"/>
      <c r="CC1723" s="539"/>
      <c r="CD1723" s="539"/>
      <c r="CE1723" s="539"/>
      <c r="CF1723" s="539"/>
      <c r="CG1723" s="539"/>
      <c r="CH1723" s="539"/>
      <c r="CI1723" s="539"/>
      <c r="CJ1723" s="539"/>
      <c r="CK1723" s="539"/>
      <c r="CL1723" s="539"/>
      <c r="CM1723" s="539"/>
      <c r="CN1723" s="539"/>
    </row>
    <row r="1724" spans="4:92" ht="14.25" customHeight="1" x14ac:dyDescent="0.35">
      <c r="D1724" s="545"/>
      <c r="E1724" s="545"/>
      <c r="F1724" s="545"/>
      <c r="G1724" s="545"/>
      <c r="H1724" s="545"/>
      <c r="I1724" s="545"/>
      <c r="J1724" s="545"/>
      <c r="K1724" s="545"/>
      <c r="L1724" s="545"/>
      <c r="M1724" s="545"/>
      <c r="N1724" s="545"/>
      <c r="O1724" s="545"/>
      <c r="P1724" s="545"/>
      <c r="Q1724" s="545"/>
      <c r="R1724" s="545"/>
      <c r="S1724" s="545"/>
      <c r="T1724" s="545"/>
      <c r="U1724" s="545"/>
      <c r="V1724" s="545"/>
      <c r="W1724" s="545"/>
      <c r="X1724" s="545"/>
      <c r="Y1724" s="545"/>
      <c r="Z1724" s="545"/>
      <c r="AA1724" s="545"/>
      <c r="AB1724" s="545"/>
      <c r="AC1724" s="545"/>
      <c r="AD1724" s="545"/>
      <c r="AE1724" s="545"/>
      <c r="AF1724" s="545"/>
      <c r="AG1724" s="545"/>
      <c r="AH1724" s="545"/>
      <c r="AI1724" s="545"/>
      <c r="AJ1724" s="545"/>
      <c r="AK1724" s="545"/>
      <c r="AL1724" s="545"/>
      <c r="AM1724" s="545"/>
      <c r="AN1724" s="545"/>
      <c r="AO1724" s="540" t="s">
        <v>1479</v>
      </c>
      <c r="AP1724" s="540"/>
      <c r="AQ1724" s="540"/>
      <c r="AR1724" s="540"/>
      <c r="AS1724" s="540"/>
      <c r="AT1724" s="540"/>
      <c r="AU1724" s="540"/>
      <c r="AV1724" s="540"/>
      <c r="AW1724" s="540"/>
      <c r="AX1724" s="540"/>
      <c r="AY1724" s="540"/>
      <c r="AZ1724" s="540"/>
      <c r="BA1724" s="540"/>
      <c r="BB1724" s="540"/>
      <c r="BC1724" s="540"/>
      <c r="BD1724" s="540"/>
      <c r="BE1724" s="540"/>
      <c r="BF1724" s="540"/>
      <c r="BG1724" s="540"/>
      <c r="BH1724" s="540"/>
      <c r="BI1724" s="540"/>
      <c r="BJ1724" s="540"/>
      <c r="BK1724" s="541"/>
      <c r="BL1724" s="539" t="s">
        <v>1464</v>
      </c>
      <c r="BM1724" s="539"/>
      <c r="BN1724" s="539"/>
      <c r="BO1724" s="539"/>
      <c r="BP1724" s="539"/>
      <c r="BQ1724" s="539"/>
      <c r="BR1724" s="539"/>
      <c r="BS1724" s="539"/>
      <c r="BT1724" s="539"/>
      <c r="BU1724" s="539"/>
      <c r="BV1724" s="539"/>
      <c r="BW1724" s="539"/>
      <c r="BX1724" s="539"/>
      <c r="BY1724" s="539"/>
      <c r="BZ1724" s="539"/>
      <c r="CA1724" s="539" t="s">
        <v>1464</v>
      </c>
      <c r="CB1724" s="539"/>
      <c r="CC1724" s="539"/>
      <c r="CD1724" s="539"/>
      <c r="CE1724" s="539"/>
      <c r="CF1724" s="539"/>
      <c r="CG1724" s="539"/>
      <c r="CH1724" s="539"/>
      <c r="CI1724" s="539"/>
      <c r="CJ1724" s="539"/>
      <c r="CK1724" s="539"/>
      <c r="CL1724" s="539"/>
      <c r="CM1724" s="539"/>
      <c r="CN1724" s="539"/>
    </row>
    <row r="1725" spans="4:92" ht="14.25" customHeight="1" x14ac:dyDescent="0.35">
      <c r="D1725" s="545"/>
      <c r="E1725" s="545"/>
      <c r="F1725" s="545"/>
      <c r="G1725" s="545"/>
      <c r="H1725" s="545"/>
      <c r="I1725" s="545"/>
      <c r="J1725" s="545"/>
      <c r="K1725" s="545"/>
      <c r="L1725" s="545"/>
      <c r="M1725" s="545"/>
      <c r="N1725" s="545"/>
      <c r="O1725" s="545"/>
      <c r="P1725" s="545"/>
      <c r="Q1725" s="545"/>
      <c r="R1725" s="545"/>
      <c r="S1725" s="545"/>
      <c r="T1725" s="545"/>
      <c r="U1725" s="545"/>
      <c r="V1725" s="545"/>
      <c r="W1725" s="545"/>
      <c r="X1725" s="545"/>
      <c r="Y1725" s="545"/>
      <c r="Z1725" s="545"/>
      <c r="AA1725" s="545"/>
      <c r="AB1725" s="545"/>
      <c r="AC1725" s="545"/>
      <c r="AD1725" s="545"/>
      <c r="AE1725" s="545"/>
      <c r="AF1725" s="545"/>
      <c r="AG1725" s="545"/>
      <c r="AH1725" s="545"/>
      <c r="AI1725" s="545"/>
      <c r="AJ1725" s="545"/>
      <c r="AK1725" s="545"/>
      <c r="AL1725" s="545"/>
      <c r="AM1725" s="545"/>
      <c r="AN1725" s="545"/>
      <c r="AO1725" s="540" t="s">
        <v>1480</v>
      </c>
      <c r="AP1725" s="540"/>
      <c r="AQ1725" s="540"/>
      <c r="AR1725" s="540"/>
      <c r="AS1725" s="540"/>
      <c r="AT1725" s="540"/>
      <c r="AU1725" s="540"/>
      <c r="AV1725" s="540"/>
      <c r="AW1725" s="540"/>
      <c r="AX1725" s="540"/>
      <c r="AY1725" s="540"/>
      <c r="AZ1725" s="540"/>
      <c r="BA1725" s="540"/>
      <c r="BB1725" s="540"/>
      <c r="BC1725" s="540"/>
      <c r="BD1725" s="540"/>
      <c r="BE1725" s="540"/>
      <c r="BF1725" s="540"/>
      <c r="BG1725" s="540"/>
      <c r="BH1725" s="540"/>
      <c r="BI1725" s="540"/>
      <c r="BJ1725" s="540"/>
      <c r="BK1725" s="541"/>
      <c r="BL1725" s="539" t="s">
        <v>1464</v>
      </c>
      <c r="BM1725" s="539"/>
      <c r="BN1725" s="539"/>
      <c r="BO1725" s="539"/>
      <c r="BP1725" s="539"/>
      <c r="BQ1725" s="539"/>
      <c r="BR1725" s="539"/>
      <c r="BS1725" s="539"/>
      <c r="BT1725" s="539"/>
      <c r="BU1725" s="539"/>
      <c r="BV1725" s="539"/>
      <c r="BW1725" s="539"/>
      <c r="BX1725" s="539"/>
      <c r="BY1725" s="539"/>
      <c r="BZ1725" s="539"/>
      <c r="CA1725" s="539" t="s">
        <v>1464</v>
      </c>
      <c r="CB1725" s="539"/>
      <c r="CC1725" s="539"/>
      <c r="CD1725" s="539"/>
      <c r="CE1725" s="539"/>
      <c r="CF1725" s="539"/>
      <c r="CG1725" s="539"/>
      <c r="CH1725" s="539"/>
      <c r="CI1725" s="539"/>
      <c r="CJ1725" s="539"/>
      <c r="CK1725" s="539"/>
      <c r="CL1725" s="539"/>
      <c r="CM1725" s="539"/>
      <c r="CN1725" s="539"/>
    </row>
    <row r="1726" spans="4:92" ht="14.25" customHeight="1" x14ac:dyDescent="0.35">
      <c r="D1726" s="545"/>
      <c r="E1726" s="545"/>
      <c r="F1726" s="545"/>
      <c r="G1726" s="545"/>
      <c r="H1726" s="545"/>
      <c r="I1726" s="545"/>
      <c r="J1726" s="545"/>
      <c r="K1726" s="545"/>
      <c r="L1726" s="545"/>
      <c r="M1726" s="545"/>
      <c r="N1726" s="545"/>
      <c r="O1726" s="545"/>
      <c r="P1726" s="545"/>
      <c r="Q1726" s="545"/>
      <c r="R1726" s="545"/>
      <c r="S1726" s="545"/>
      <c r="T1726" s="545"/>
      <c r="U1726" s="545"/>
      <c r="V1726" s="545"/>
      <c r="W1726" s="545"/>
      <c r="X1726" s="545"/>
      <c r="Y1726" s="545"/>
      <c r="Z1726" s="545"/>
      <c r="AA1726" s="545"/>
      <c r="AB1726" s="545"/>
      <c r="AC1726" s="545"/>
      <c r="AD1726" s="545"/>
      <c r="AE1726" s="545"/>
      <c r="AF1726" s="545"/>
      <c r="AG1726" s="545"/>
      <c r="AH1726" s="545"/>
      <c r="AI1726" s="545"/>
      <c r="AJ1726" s="545"/>
      <c r="AK1726" s="545"/>
      <c r="AL1726" s="545"/>
      <c r="AM1726" s="545"/>
      <c r="AN1726" s="545"/>
      <c r="AO1726" s="540" t="s">
        <v>1499</v>
      </c>
      <c r="AP1726" s="540"/>
      <c r="AQ1726" s="540"/>
      <c r="AR1726" s="540"/>
      <c r="AS1726" s="540"/>
      <c r="AT1726" s="540"/>
      <c r="AU1726" s="540"/>
      <c r="AV1726" s="540"/>
      <c r="AW1726" s="540"/>
      <c r="AX1726" s="540"/>
      <c r="AY1726" s="540"/>
      <c r="AZ1726" s="540"/>
      <c r="BA1726" s="540"/>
      <c r="BB1726" s="540"/>
      <c r="BC1726" s="540"/>
      <c r="BD1726" s="540"/>
      <c r="BE1726" s="540"/>
      <c r="BF1726" s="540"/>
      <c r="BG1726" s="540"/>
      <c r="BH1726" s="540"/>
      <c r="BI1726" s="540"/>
      <c r="BJ1726" s="540"/>
      <c r="BK1726" s="541"/>
      <c r="BL1726" s="539" t="s">
        <v>1464</v>
      </c>
      <c r="BM1726" s="539"/>
      <c r="BN1726" s="539"/>
      <c r="BO1726" s="539"/>
      <c r="BP1726" s="539"/>
      <c r="BQ1726" s="539"/>
      <c r="BR1726" s="539"/>
      <c r="BS1726" s="539"/>
      <c r="BT1726" s="539"/>
      <c r="BU1726" s="539"/>
      <c r="BV1726" s="539"/>
      <c r="BW1726" s="539"/>
      <c r="BX1726" s="539"/>
      <c r="BY1726" s="539"/>
      <c r="BZ1726" s="539"/>
      <c r="CA1726" s="539" t="s">
        <v>1464</v>
      </c>
      <c r="CB1726" s="539"/>
      <c r="CC1726" s="539"/>
      <c r="CD1726" s="539"/>
      <c r="CE1726" s="539"/>
      <c r="CF1726" s="539"/>
      <c r="CG1726" s="539"/>
      <c r="CH1726" s="539"/>
      <c r="CI1726" s="539"/>
      <c r="CJ1726" s="539"/>
      <c r="CK1726" s="539"/>
      <c r="CL1726" s="539"/>
      <c r="CM1726" s="539"/>
      <c r="CN1726" s="539"/>
    </row>
    <row r="1727" spans="4:92" ht="14.25" customHeight="1" x14ac:dyDescent="0.35">
      <c r="D1727" s="545" t="s">
        <v>1500</v>
      </c>
      <c r="E1727" s="545"/>
      <c r="F1727" s="545"/>
      <c r="G1727" s="545"/>
      <c r="H1727" s="545"/>
      <c r="I1727" s="545"/>
      <c r="J1727" s="545"/>
      <c r="K1727" s="545"/>
      <c r="L1727" s="545"/>
      <c r="M1727" s="545"/>
      <c r="N1727" s="545"/>
      <c r="O1727" s="545"/>
      <c r="P1727" s="545"/>
      <c r="Q1727" s="545"/>
      <c r="R1727" s="545"/>
      <c r="S1727" s="545"/>
      <c r="T1727" s="545"/>
      <c r="U1727" s="545"/>
      <c r="V1727" s="545"/>
      <c r="W1727" s="545"/>
      <c r="X1727" s="545"/>
      <c r="Y1727" s="545"/>
      <c r="Z1727" s="545"/>
      <c r="AA1727" s="545"/>
      <c r="AB1727" s="545"/>
      <c r="AC1727" s="545"/>
      <c r="AD1727" s="545"/>
      <c r="AE1727" s="545"/>
      <c r="AF1727" s="545"/>
      <c r="AG1727" s="545"/>
      <c r="AH1727" s="545"/>
      <c r="AI1727" s="545"/>
      <c r="AJ1727" s="545"/>
      <c r="AK1727" s="545"/>
      <c r="AL1727" s="545"/>
      <c r="AM1727" s="545"/>
      <c r="AN1727" s="545"/>
      <c r="AO1727" s="540" t="s">
        <v>1501</v>
      </c>
      <c r="AP1727" s="540"/>
      <c r="AQ1727" s="540"/>
      <c r="AR1727" s="540"/>
      <c r="AS1727" s="540"/>
      <c r="AT1727" s="540"/>
      <c r="AU1727" s="540"/>
      <c r="AV1727" s="540"/>
      <c r="AW1727" s="540"/>
      <c r="AX1727" s="540"/>
      <c r="AY1727" s="540"/>
      <c r="AZ1727" s="540"/>
      <c r="BA1727" s="540"/>
      <c r="BB1727" s="540"/>
      <c r="BC1727" s="540"/>
      <c r="BD1727" s="540"/>
      <c r="BE1727" s="540"/>
      <c r="BF1727" s="540"/>
      <c r="BG1727" s="540"/>
      <c r="BH1727" s="540"/>
      <c r="BI1727" s="540"/>
      <c r="BJ1727" s="540"/>
      <c r="BK1727" s="541"/>
      <c r="BL1727" s="539" t="s">
        <v>1464</v>
      </c>
      <c r="BM1727" s="539"/>
      <c r="BN1727" s="539"/>
      <c r="BO1727" s="539"/>
      <c r="BP1727" s="539"/>
      <c r="BQ1727" s="539"/>
      <c r="BR1727" s="539"/>
      <c r="BS1727" s="539"/>
      <c r="BT1727" s="539"/>
      <c r="BU1727" s="539"/>
      <c r="BV1727" s="539"/>
      <c r="BW1727" s="539"/>
      <c r="BX1727" s="539"/>
      <c r="BY1727" s="539"/>
      <c r="BZ1727" s="539"/>
      <c r="CA1727" s="539" t="s">
        <v>1464</v>
      </c>
      <c r="CB1727" s="539"/>
      <c r="CC1727" s="539"/>
      <c r="CD1727" s="539"/>
      <c r="CE1727" s="539"/>
      <c r="CF1727" s="539"/>
      <c r="CG1727" s="539"/>
      <c r="CH1727" s="539"/>
      <c r="CI1727" s="539"/>
      <c r="CJ1727" s="539"/>
      <c r="CK1727" s="539"/>
      <c r="CL1727" s="539"/>
      <c r="CM1727" s="539"/>
      <c r="CN1727" s="539"/>
    </row>
    <row r="1728" spans="4:92" ht="14.25" customHeight="1" x14ac:dyDescent="0.35">
      <c r="D1728" s="545"/>
      <c r="E1728" s="545"/>
      <c r="F1728" s="545"/>
      <c r="G1728" s="545"/>
      <c r="H1728" s="545"/>
      <c r="I1728" s="545"/>
      <c r="J1728" s="545"/>
      <c r="K1728" s="545"/>
      <c r="L1728" s="545"/>
      <c r="M1728" s="545"/>
      <c r="N1728" s="545"/>
      <c r="O1728" s="545"/>
      <c r="P1728" s="545"/>
      <c r="Q1728" s="545"/>
      <c r="R1728" s="545"/>
      <c r="S1728" s="545"/>
      <c r="T1728" s="545"/>
      <c r="U1728" s="545"/>
      <c r="V1728" s="545"/>
      <c r="W1728" s="545"/>
      <c r="X1728" s="545"/>
      <c r="Y1728" s="545"/>
      <c r="Z1728" s="545"/>
      <c r="AA1728" s="545"/>
      <c r="AB1728" s="545"/>
      <c r="AC1728" s="545"/>
      <c r="AD1728" s="545"/>
      <c r="AE1728" s="545"/>
      <c r="AF1728" s="545"/>
      <c r="AG1728" s="545"/>
      <c r="AH1728" s="545"/>
      <c r="AI1728" s="545"/>
      <c r="AJ1728" s="545"/>
      <c r="AK1728" s="545"/>
      <c r="AL1728" s="545"/>
      <c r="AM1728" s="545"/>
      <c r="AN1728" s="545"/>
      <c r="AO1728" s="540" t="s">
        <v>1502</v>
      </c>
      <c r="AP1728" s="540"/>
      <c r="AQ1728" s="540"/>
      <c r="AR1728" s="540"/>
      <c r="AS1728" s="540"/>
      <c r="AT1728" s="540"/>
      <c r="AU1728" s="540"/>
      <c r="AV1728" s="540"/>
      <c r="AW1728" s="540"/>
      <c r="AX1728" s="540"/>
      <c r="AY1728" s="540"/>
      <c r="AZ1728" s="540"/>
      <c r="BA1728" s="540"/>
      <c r="BB1728" s="540"/>
      <c r="BC1728" s="540"/>
      <c r="BD1728" s="540"/>
      <c r="BE1728" s="540"/>
      <c r="BF1728" s="540"/>
      <c r="BG1728" s="540"/>
      <c r="BH1728" s="540"/>
      <c r="BI1728" s="540"/>
      <c r="BJ1728" s="540"/>
      <c r="BK1728" s="541"/>
      <c r="BL1728" s="539" t="s">
        <v>1464</v>
      </c>
      <c r="BM1728" s="539"/>
      <c r="BN1728" s="539"/>
      <c r="BO1728" s="539"/>
      <c r="BP1728" s="539"/>
      <c r="BQ1728" s="539"/>
      <c r="BR1728" s="539"/>
      <c r="BS1728" s="539"/>
      <c r="BT1728" s="539"/>
      <c r="BU1728" s="539"/>
      <c r="BV1728" s="539"/>
      <c r="BW1728" s="539"/>
      <c r="BX1728" s="539"/>
      <c r="BY1728" s="539"/>
      <c r="BZ1728" s="539"/>
      <c r="CA1728" s="539" t="s">
        <v>1464</v>
      </c>
      <c r="CB1728" s="539"/>
      <c r="CC1728" s="539"/>
      <c r="CD1728" s="539"/>
      <c r="CE1728" s="539"/>
      <c r="CF1728" s="539"/>
      <c r="CG1728" s="539"/>
      <c r="CH1728" s="539"/>
      <c r="CI1728" s="539"/>
      <c r="CJ1728" s="539"/>
      <c r="CK1728" s="539"/>
      <c r="CL1728" s="539"/>
      <c r="CM1728" s="539"/>
      <c r="CN1728" s="539"/>
    </row>
    <row r="1729" spans="4:92" ht="14.25" customHeight="1" x14ac:dyDescent="0.35">
      <c r="D1729" s="545"/>
      <c r="E1729" s="545"/>
      <c r="F1729" s="545"/>
      <c r="G1729" s="545"/>
      <c r="H1729" s="545"/>
      <c r="I1729" s="545"/>
      <c r="J1729" s="545"/>
      <c r="K1729" s="545"/>
      <c r="L1729" s="545"/>
      <c r="M1729" s="545"/>
      <c r="N1729" s="545"/>
      <c r="O1729" s="545"/>
      <c r="P1729" s="545"/>
      <c r="Q1729" s="545"/>
      <c r="R1729" s="545"/>
      <c r="S1729" s="545"/>
      <c r="T1729" s="545"/>
      <c r="U1729" s="545"/>
      <c r="V1729" s="545"/>
      <c r="W1729" s="545"/>
      <c r="X1729" s="545"/>
      <c r="Y1729" s="545"/>
      <c r="Z1729" s="545"/>
      <c r="AA1729" s="545"/>
      <c r="AB1729" s="545"/>
      <c r="AC1729" s="545"/>
      <c r="AD1729" s="545"/>
      <c r="AE1729" s="545"/>
      <c r="AF1729" s="545"/>
      <c r="AG1729" s="545"/>
      <c r="AH1729" s="545"/>
      <c r="AI1729" s="545"/>
      <c r="AJ1729" s="545"/>
      <c r="AK1729" s="545"/>
      <c r="AL1729" s="545"/>
      <c r="AM1729" s="545"/>
      <c r="AN1729" s="545"/>
      <c r="AO1729" s="540" t="s">
        <v>1472</v>
      </c>
      <c r="AP1729" s="540"/>
      <c r="AQ1729" s="540"/>
      <c r="AR1729" s="540"/>
      <c r="AS1729" s="540"/>
      <c r="AT1729" s="540"/>
      <c r="AU1729" s="540"/>
      <c r="AV1729" s="540"/>
      <c r="AW1729" s="540"/>
      <c r="AX1729" s="540"/>
      <c r="AY1729" s="540"/>
      <c r="AZ1729" s="540"/>
      <c r="BA1729" s="540"/>
      <c r="BB1729" s="540"/>
      <c r="BC1729" s="540"/>
      <c r="BD1729" s="540"/>
      <c r="BE1729" s="540"/>
      <c r="BF1729" s="540"/>
      <c r="BG1729" s="540"/>
      <c r="BH1729" s="540"/>
      <c r="BI1729" s="540"/>
      <c r="BJ1729" s="540"/>
      <c r="BK1729" s="541"/>
      <c r="BL1729" s="539" t="s">
        <v>1464</v>
      </c>
      <c r="BM1729" s="539"/>
      <c r="BN1729" s="539"/>
      <c r="BO1729" s="539"/>
      <c r="BP1729" s="539"/>
      <c r="BQ1729" s="539"/>
      <c r="BR1729" s="539"/>
      <c r="BS1729" s="539"/>
      <c r="BT1729" s="539"/>
      <c r="BU1729" s="539"/>
      <c r="BV1729" s="539"/>
      <c r="BW1729" s="539"/>
      <c r="BX1729" s="539"/>
      <c r="BY1729" s="539"/>
      <c r="BZ1729" s="539"/>
      <c r="CA1729" s="539" t="s">
        <v>1464</v>
      </c>
      <c r="CB1729" s="539"/>
      <c r="CC1729" s="539"/>
      <c r="CD1729" s="539"/>
      <c r="CE1729" s="539"/>
      <c r="CF1729" s="539"/>
      <c r="CG1729" s="539"/>
      <c r="CH1729" s="539"/>
      <c r="CI1729" s="539"/>
      <c r="CJ1729" s="539"/>
      <c r="CK1729" s="539"/>
      <c r="CL1729" s="539"/>
      <c r="CM1729" s="539"/>
      <c r="CN1729" s="539"/>
    </row>
    <row r="1730" spans="4:92" ht="14.25" customHeight="1" x14ac:dyDescent="0.35">
      <c r="D1730" s="545"/>
      <c r="E1730" s="545"/>
      <c r="F1730" s="545"/>
      <c r="G1730" s="545"/>
      <c r="H1730" s="545"/>
      <c r="I1730" s="545"/>
      <c r="J1730" s="545"/>
      <c r="K1730" s="545"/>
      <c r="L1730" s="545"/>
      <c r="M1730" s="545"/>
      <c r="N1730" s="545"/>
      <c r="O1730" s="545"/>
      <c r="P1730" s="545"/>
      <c r="Q1730" s="545"/>
      <c r="R1730" s="545"/>
      <c r="S1730" s="545"/>
      <c r="T1730" s="545"/>
      <c r="U1730" s="545"/>
      <c r="V1730" s="545"/>
      <c r="W1730" s="545"/>
      <c r="X1730" s="545"/>
      <c r="Y1730" s="545"/>
      <c r="Z1730" s="545"/>
      <c r="AA1730" s="545"/>
      <c r="AB1730" s="545"/>
      <c r="AC1730" s="545"/>
      <c r="AD1730" s="545"/>
      <c r="AE1730" s="545"/>
      <c r="AF1730" s="545"/>
      <c r="AG1730" s="545"/>
      <c r="AH1730" s="545"/>
      <c r="AI1730" s="545"/>
      <c r="AJ1730" s="545"/>
      <c r="AK1730" s="545"/>
      <c r="AL1730" s="545"/>
      <c r="AM1730" s="545"/>
      <c r="AN1730" s="545"/>
      <c r="AO1730" s="540" t="s">
        <v>1463</v>
      </c>
      <c r="AP1730" s="540"/>
      <c r="AQ1730" s="540"/>
      <c r="AR1730" s="540"/>
      <c r="AS1730" s="540"/>
      <c r="AT1730" s="540"/>
      <c r="AU1730" s="540"/>
      <c r="AV1730" s="540"/>
      <c r="AW1730" s="540"/>
      <c r="AX1730" s="540"/>
      <c r="AY1730" s="540"/>
      <c r="AZ1730" s="540"/>
      <c r="BA1730" s="540"/>
      <c r="BB1730" s="540"/>
      <c r="BC1730" s="540"/>
      <c r="BD1730" s="540"/>
      <c r="BE1730" s="540"/>
      <c r="BF1730" s="540"/>
      <c r="BG1730" s="540"/>
      <c r="BH1730" s="540"/>
      <c r="BI1730" s="540"/>
      <c r="BJ1730" s="540"/>
      <c r="BK1730" s="541"/>
      <c r="BL1730" s="539" t="s">
        <v>1464</v>
      </c>
      <c r="BM1730" s="539"/>
      <c r="BN1730" s="539"/>
      <c r="BO1730" s="539"/>
      <c r="BP1730" s="539"/>
      <c r="BQ1730" s="539"/>
      <c r="BR1730" s="539"/>
      <c r="BS1730" s="539"/>
      <c r="BT1730" s="539"/>
      <c r="BU1730" s="539"/>
      <c r="BV1730" s="539"/>
      <c r="BW1730" s="539"/>
      <c r="BX1730" s="539"/>
      <c r="BY1730" s="539"/>
      <c r="BZ1730" s="539"/>
      <c r="CA1730" s="539" t="s">
        <v>1464</v>
      </c>
      <c r="CB1730" s="539"/>
      <c r="CC1730" s="539"/>
      <c r="CD1730" s="539"/>
      <c r="CE1730" s="539"/>
      <c r="CF1730" s="539"/>
      <c r="CG1730" s="539"/>
      <c r="CH1730" s="539"/>
      <c r="CI1730" s="539"/>
      <c r="CJ1730" s="539"/>
      <c r="CK1730" s="539"/>
      <c r="CL1730" s="539"/>
      <c r="CM1730" s="539"/>
      <c r="CN1730" s="539"/>
    </row>
    <row r="1731" spans="4:92" ht="14.25" customHeight="1" x14ac:dyDescent="0.35">
      <c r="D1731" s="545"/>
      <c r="E1731" s="545"/>
      <c r="F1731" s="545"/>
      <c r="G1731" s="545"/>
      <c r="H1731" s="545"/>
      <c r="I1731" s="545"/>
      <c r="J1731" s="545"/>
      <c r="K1731" s="545"/>
      <c r="L1731" s="545"/>
      <c r="M1731" s="545"/>
      <c r="N1731" s="545"/>
      <c r="O1731" s="545"/>
      <c r="P1731" s="545"/>
      <c r="Q1731" s="545"/>
      <c r="R1731" s="545"/>
      <c r="S1731" s="545"/>
      <c r="T1731" s="545"/>
      <c r="U1731" s="545"/>
      <c r="V1731" s="545"/>
      <c r="W1731" s="545"/>
      <c r="X1731" s="545"/>
      <c r="Y1731" s="545"/>
      <c r="Z1731" s="545"/>
      <c r="AA1731" s="545"/>
      <c r="AB1731" s="545"/>
      <c r="AC1731" s="545"/>
      <c r="AD1731" s="545"/>
      <c r="AE1731" s="545"/>
      <c r="AF1731" s="545"/>
      <c r="AG1731" s="545"/>
      <c r="AH1731" s="545"/>
      <c r="AI1731" s="545"/>
      <c r="AJ1731" s="545"/>
      <c r="AK1731" s="545"/>
      <c r="AL1731" s="545"/>
      <c r="AM1731" s="545"/>
      <c r="AN1731" s="545"/>
      <c r="AO1731" s="540" t="s">
        <v>1503</v>
      </c>
      <c r="AP1731" s="540"/>
      <c r="AQ1731" s="540"/>
      <c r="AR1731" s="540"/>
      <c r="AS1731" s="540"/>
      <c r="AT1731" s="540"/>
      <c r="AU1731" s="540"/>
      <c r="AV1731" s="540"/>
      <c r="AW1731" s="540"/>
      <c r="AX1731" s="540"/>
      <c r="AY1731" s="540"/>
      <c r="AZ1731" s="540"/>
      <c r="BA1731" s="540"/>
      <c r="BB1731" s="540"/>
      <c r="BC1731" s="540"/>
      <c r="BD1731" s="540"/>
      <c r="BE1731" s="540"/>
      <c r="BF1731" s="540"/>
      <c r="BG1731" s="540"/>
      <c r="BH1731" s="540"/>
      <c r="BI1731" s="540"/>
      <c r="BJ1731" s="540"/>
      <c r="BK1731" s="541"/>
      <c r="BL1731" s="539" t="s">
        <v>1464</v>
      </c>
      <c r="BM1731" s="539"/>
      <c r="BN1731" s="539"/>
      <c r="BO1731" s="539"/>
      <c r="BP1731" s="539"/>
      <c r="BQ1731" s="539"/>
      <c r="BR1731" s="539"/>
      <c r="BS1731" s="539"/>
      <c r="BT1731" s="539"/>
      <c r="BU1731" s="539"/>
      <c r="BV1731" s="539"/>
      <c r="BW1731" s="539"/>
      <c r="BX1731" s="539"/>
      <c r="BY1731" s="539"/>
      <c r="BZ1731" s="539"/>
      <c r="CA1731" s="539" t="s">
        <v>1464</v>
      </c>
      <c r="CB1731" s="539"/>
      <c r="CC1731" s="539"/>
      <c r="CD1731" s="539"/>
      <c r="CE1731" s="539"/>
      <c r="CF1731" s="539"/>
      <c r="CG1731" s="539"/>
      <c r="CH1731" s="539"/>
      <c r="CI1731" s="539"/>
      <c r="CJ1731" s="539"/>
      <c r="CK1731" s="539"/>
      <c r="CL1731" s="539"/>
      <c r="CM1731" s="539"/>
      <c r="CN1731" s="539"/>
    </row>
    <row r="1732" spans="4:92" ht="14.25" customHeight="1" x14ac:dyDescent="0.35">
      <c r="D1732" s="545"/>
      <c r="E1732" s="545"/>
      <c r="F1732" s="545"/>
      <c r="G1732" s="545"/>
      <c r="H1732" s="545"/>
      <c r="I1732" s="545"/>
      <c r="J1732" s="545"/>
      <c r="K1732" s="545"/>
      <c r="L1732" s="545"/>
      <c r="M1732" s="545"/>
      <c r="N1732" s="545"/>
      <c r="O1732" s="545"/>
      <c r="P1732" s="545"/>
      <c r="Q1732" s="545"/>
      <c r="R1732" s="545"/>
      <c r="S1732" s="545"/>
      <c r="T1732" s="545"/>
      <c r="U1732" s="545"/>
      <c r="V1732" s="545"/>
      <c r="W1732" s="545"/>
      <c r="X1732" s="545"/>
      <c r="Y1732" s="545"/>
      <c r="Z1732" s="545"/>
      <c r="AA1732" s="545"/>
      <c r="AB1732" s="545"/>
      <c r="AC1732" s="545"/>
      <c r="AD1732" s="545"/>
      <c r="AE1732" s="545"/>
      <c r="AF1732" s="545"/>
      <c r="AG1732" s="545"/>
      <c r="AH1732" s="545"/>
      <c r="AI1732" s="545"/>
      <c r="AJ1732" s="545"/>
      <c r="AK1732" s="545"/>
      <c r="AL1732" s="545"/>
      <c r="AM1732" s="545"/>
      <c r="AN1732" s="545"/>
      <c r="AO1732" s="540" t="s">
        <v>1467</v>
      </c>
      <c r="AP1732" s="540"/>
      <c r="AQ1732" s="540"/>
      <c r="AR1732" s="540"/>
      <c r="AS1732" s="540"/>
      <c r="AT1732" s="540"/>
      <c r="AU1732" s="540"/>
      <c r="AV1732" s="540"/>
      <c r="AW1732" s="540"/>
      <c r="AX1732" s="540"/>
      <c r="AY1732" s="540"/>
      <c r="AZ1732" s="540"/>
      <c r="BA1732" s="540"/>
      <c r="BB1732" s="540"/>
      <c r="BC1732" s="540"/>
      <c r="BD1732" s="540"/>
      <c r="BE1732" s="540"/>
      <c r="BF1732" s="540"/>
      <c r="BG1732" s="540"/>
      <c r="BH1732" s="540"/>
      <c r="BI1732" s="540"/>
      <c r="BJ1732" s="540"/>
      <c r="BK1732" s="541"/>
      <c r="BL1732" s="539" t="s">
        <v>1464</v>
      </c>
      <c r="BM1732" s="539"/>
      <c r="BN1732" s="539"/>
      <c r="BO1732" s="539"/>
      <c r="BP1732" s="539"/>
      <c r="BQ1732" s="539"/>
      <c r="BR1732" s="539"/>
      <c r="BS1732" s="539"/>
      <c r="BT1732" s="539"/>
      <c r="BU1732" s="539"/>
      <c r="BV1732" s="539"/>
      <c r="BW1732" s="539"/>
      <c r="BX1732" s="539"/>
      <c r="BY1732" s="539"/>
      <c r="BZ1732" s="539"/>
      <c r="CA1732" s="539" t="s">
        <v>1464</v>
      </c>
      <c r="CB1732" s="539"/>
      <c r="CC1732" s="539"/>
      <c r="CD1732" s="539"/>
      <c r="CE1732" s="539"/>
      <c r="CF1732" s="539"/>
      <c r="CG1732" s="539"/>
      <c r="CH1732" s="539"/>
      <c r="CI1732" s="539"/>
      <c r="CJ1732" s="539"/>
      <c r="CK1732" s="539"/>
      <c r="CL1732" s="539"/>
      <c r="CM1732" s="539"/>
      <c r="CN1732" s="539"/>
    </row>
    <row r="1733" spans="4:92" ht="14.25" customHeight="1" x14ac:dyDescent="0.35">
      <c r="D1733" s="545"/>
      <c r="E1733" s="545"/>
      <c r="F1733" s="545"/>
      <c r="G1733" s="545"/>
      <c r="H1733" s="545"/>
      <c r="I1733" s="545"/>
      <c r="J1733" s="545"/>
      <c r="K1733" s="545"/>
      <c r="L1733" s="545"/>
      <c r="M1733" s="545"/>
      <c r="N1733" s="545"/>
      <c r="O1733" s="545"/>
      <c r="P1733" s="545"/>
      <c r="Q1733" s="545"/>
      <c r="R1733" s="545"/>
      <c r="S1733" s="545"/>
      <c r="T1733" s="545"/>
      <c r="U1733" s="545"/>
      <c r="V1733" s="545"/>
      <c r="W1733" s="545"/>
      <c r="X1733" s="545"/>
      <c r="Y1733" s="545"/>
      <c r="Z1733" s="545"/>
      <c r="AA1733" s="545"/>
      <c r="AB1733" s="545"/>
      <c r="AC1733" s="545"/>
      <c r="AD1733" s="545"/>
      <c r="AE1733" s="545"/>
      <c r="AF1733" s="545"/>
      <c r="AG1733" s="545"/>
      <c r="AH1733" s="545"/>
      <c r="AI1733" s="545"/>
      <c r="AJ1733" s="545"/>
      <c r="AK1733" s="545"/>
      <c r="AL1733" s="545"/>
      <c r="AM1733" s="545"/>
      <c r="AN1733" s="545"/>
      <c r="AO1733" s="540" t="s">
        <v>1485</v>
      </c>
      <c r="AP1733" s="540"/>
      <c r="AQ1733" s="540"/>
      <c r="AR1733" s="540"/>
      <c r="AS1733" s="540"/>
      <c r="AT1733" s="540"/>
      <c r="AU1733" s="540"/>
      <c r="AV1733" s="540"/>
      <c r="AW1733" s="540"/>
      <c r="AX1733" s="540"/>
      <c r="AY1733" s="540"/>
      <c r="AZ1733" s="540"/>
      <c r="BA1733" s="540"/>
      <c r="BB1733" s="540"/>
      <c r="BC1733" s="540"/>
      <c r="BD1733" s="540"/>
      <c r="BE1733" s="540"/>
      <c r="BF1733" s="540"/>
      <c r="BG1733" s="540"/>
      <c r="BH1733" s="540"/>
      <c r="BI1733" s="540"/>
      <c r="BJ1733" s="540"/>
      <c r="BK1733" s="541"/>
      <c r="BL1733" s="539" t="s">
        <v>1464</v>
      </c>
      <c r="BM1733" s="539"/>
      <c r="BN1733" s="539"/>
      <c r="BO1733" s="539"/>
      <c r="BP1733" s="539"/>
      <c r="BQ1733" s="539"/>
      <c r="BR1733" s="539"/>
      <c r="BS1733" s="539"/>
      <c r="BT1733" s="539"/>
      <c r="BU1733" s="539"/>
      <c r="BV1733" s="539"/>
      <c r="BW1733" s="539"/>
      <c r="BX1733" s="539"/>
      <c r="BY1733" s="539"/>
      <c r="BZ1733" s="539"/>
      <c r="CA1733" s="539" t="s">
        <v>1464</v>
      </c>
      <c r="CB1733" s="539"/>
      <c r="CC1733" s="539"/>
      <c r="CD1733" s="539"/>
      <c r="CE1733" s="539"/>
      <c r="CF1733" s="539"/>
      <c r="CG1733" s="539"/>
      <c r="CH1733" s="539"/>
      <c r="CI1733" s="539"/>
      <c r="CJ1733" s="539"/>
      <c r="CK1733" s="539"/>
      <c r="CL1733" s="539"/>
      <c r="CM1733" s="539"/>
      <c r="CN1733" s="539"/>
    </row>
    <row r="1734" spans="4:92" ht="14.25" customHeight="1" x14ac:dyDescent="0.35">
      <c r="D1734" s="545"/>
      <c r="E1734" s="545"/>
      <c r="F1734" s="545"/>
      <c r="G1734" s="545"/>
      <c r="H1734" s="545"/>
      <c r="I1734" s="545"/>
      <c r="J1734" s="545"/>
      <c r="K1734" s="545"/>
      <c r="L1734" s="545"/>
      <c r="M1734" s="545"/>
      <c r="N1734" s="545"/>
      <c r="O1734" s="545"/>
      <c r="P1734" s="545"/>
      <c r="Q1734" s="545"/>
      <c r="R1734" s="545"/>
      <c r="S1734" s="545"/>
      <c r="T1734" s="545"/>
      <c r="U1734" s="545"/>
      <c r="V1734" s="545"/>
      <c r="W1734" s="545"/>
      <c r="X1734" s="545"/>
      <c r="Y1734" s="545"/>
      <c r="Z1734" s="545"/>
      <c r="AA1734" s="545"/>
      <c r="AB1734" s="545"/>
      <c r="AC1734" s="545"/>
      <c r="AD1734" s="545"/>
      <c r="AE1734" s="545"/>
      <c r="AF1734" s="545"/>
      <c r="AG1734" s="545"/>
      <c r="AH1734" s="545"/>
      <c r="AI1734" s="545"/>
      <c r="AJ1734" s="545"/>
      <c r="AK1734" s="545"/>
      <c r="AL1734" s="545"/>
      <c r="AM1734" s="545"/>
      <c r="AN1734" s="545"/>
      <c r="AO1734" s="540" t="s">
        <v>1478</v>
      </c>
      <c r="AP1734" s="540"/>
      <c r="AQ1734" s="540"/>
      <c r="AR1734" s="540"/>
      <c r="AS1734" s="540"/>
      <c r="AT1734" s="540"/>
      <c r="AU1734" s="540"/>
      <c r="AV1734" s="540"/>
      <c r="AW1734" s="540"/>
      <c r="AX1734" s="540"/>
      <c r="AY1734" s="540"/>
      <c r="AZ1734" s="540"/>
      <c r="BA1734" s="540"/>
      <c r="BB1734" s="540"/>
      <c r="BC1734" s="540"/>
      <c r="BD1734" s="540"/>
      <c r="BE1734" s="540"/>
      <c r="BF1734" s="540"/>
      <c r="BG1734" s="540"/>
      <c r="BH1734" s="540"/>
      <c r="BI1734" s="540"/>
      <c r="BJ1734" s="540"/>
      <c r="BK1734" s="541"/>
      <c r="BL1734" s="539" t="s">
        <v>1464</v>
      </c>
      <c r="BM1734" s="539"/>
      <c r="BN1734" s="539"/>
      <c r="BO1734" s="539"/>
      <c r="BP1734" s="539"/>
      <c r="BQ1734" s="539"/>
      <c r="BR1734" s="539"/>
      <c r="BS1734" s="539"/>
      <c r="BT1734" s="539"/>
      <c r="BU1734" s="539"/>
      <c r="BV1734" s="539"/>
      <c r="BW1734" s="539"/>
      <c r="BX1734" s="539"/>
      <c r="BY1734" s="539"/>
      <c r="BZ1734" s="539"/>
      <c r="CA1734" s="539" t="s">
        <v>1464</v>
      </c>
      <c r="CB1734" s="539"/>
      <c r="CC1734" s="539"/>
      <c r="CD1734" s="539"/>
      <c r="CE1734" s="539"/>
      <c r="CF1734" s="539"/>
      <c r="CG1734" s="539"/>
      <c r="CH1734" s="539"/>
      <c r="CI1734" s="539"/>
      <c r="CJ1734" s="539"/>
      <c r="CK1734" s="539"/>
      <c r="CL1734" s="539"/>
      <c r="CM1734" s="539"/>
      <c r="CN1734" s="539"/>
    </row>
    <row r="1735" spans="4:92" ht="14.25" customHeight="1" x14ac:dyDescent="0.35">
      <c r="D1735" s="539" t="s">
        <v>1504</v>
      </c>
      <c r="E1735" s="539"/>
      <c r="F1735" s="539"/>
      <c r="G1735" s="539"/>
      <c r="H1735" s="539"/>
      <c r="I1735" s="539"/>
      <c r="J1735" s="539"/>
      <c r="K1735" s="539"/>
      <c r="L1735" s="539"/>
      <c r="M1735" s="539"/>
      <c r="N1735" s="539"/>
      <c r="O1735" s="539"/>
      <c r="P1735" s="539"/>
      <c r="Q1735" s="539"/>
      <c r="R1735" s="539"/>
      <c r="S1735" s="539"/>
      <c r="T1735" s="539"/>
      <c r="U1735" s="539"/>
      <c r="V1735" s="539"/>
      <c r="W1735" s="539"/>
      <c r="X1735" s="539"/>
      <c r="Y1735" s="539"/>
      <c r="Z1735" s="539"/>
      <c r="AA1735" s="539"/>
      <c r="AB1735" s="539"/>
      <c r="AC1735" s="539"/>
      <c r="AD1735" s="539"/>
      <c r="AE1735" s="539"/>
      <c r="AF1735" s="539"/>
      <c r="AG1735" s="539"/>
      <c r="AH1735" s="539"/>
      <c r="AI1735" s="539"/>
      <c r="AJ1735" s="539"/>
      <c r="AK1735" s="539"/>
      <c r="AL1735" s="539"/>
      <c r="AM1735" s="539"/>
      <c r="AN1735" s="539"/>
      <c r="AO1735" s="540" t="s">
        <v>1505</v>
      </c>
      <c r="AP1735" s="540"/>
      <c r="AQ1735" s="540"/>
      <c r="AR1735" s="540"/>
      <c r="AS1735" s="540"/>
      <c r="AT1735" s="540"/>
      <c r="AU1735" s="540"/>
      <c r="AV1735" s="540"/>
      <c r="AW1735" s="540"/>
      <c r="AX1735" s="540"/>
      <c r="AY1735" s="540"/>
      <c r="AZ1735" s="540"/>
      <c r="BA1735" s="540"/>
      <c r="BB1735" s="540"/>
      <c r="BC1735" s="540"/>
      <c r="BD1735" s="540"/>
      <c r="BE1735" s="540"/>
      <c r="BF1735" s="540"/>
      <c r="BG1735" s="540"/>
      <c r="BH1735" s="540"/>
      <c r="BI1735" s="540"/>
      <c r="BJ1735" s="540"/>
      <c r="BK1735" s="541"/>
      <c r="BL1735" s="539" t="s">
        <v>1464</v>
      </c>
      <c r="BM1735" s="539"/>
      <c r="BN1735" s="539"/>
      <c r="BO1735" s="539"/>
      <c r="BP1735" s="539"/>
      <c r="BQ1735" s="539"/>
      <c r="BR1735" s="539"/>
      <c r="BS1735" s="539"/>
      <c r="BT1735" s="539"/>
      <c r="BU1735" s="539"/>
      <c r="BV1735" s="539"/>
      <c r="BW1735" s="539"/>
      <c r="BX1735" s="539"/>
      <c r="BY1735" s="539"/>
      <c r="BZ1735" s="539"/>
      <c r="CA1735" s="539" t="s">
        <v>1464</v>
      </c>
      <c r="CB1735" s="539"/>
      <c r="CC1735" s="539"/>
      <c r="CD1735" s="539"/>
      <c r="CE1735" s="539"/>
      <c r="CF1735" s="539"/>
      <c r="CG1735" s="539"/>
      <c r="CH1735" s="539"/>
      <c r="CI1735" s="539"/>
      <c r="CJ1735" s="539"/>
      <c r="CK1735" s="539"/>
      <c r="CL1735" s="539"/>
      <c r="CM1735" s="539"/>
      <c r="CN1735" s="539"/>
    </row>
    <row r="1736" spans="4:92" ht="14.25" customHeight="1" x14ac:dyDescent="0.35">
      <c r="D1736" s="545" t="s">
        <v>1506</v>
      </c>
      <c r="E1736" s="545"/>
      <c r="F1736" s="545"/>
      <c r="G1736" s="545"/>
      <c r="H1736" s="545"/>
      <c r="I1736" s="545"/>
      <c r="J1736" s="545"/>
      <c r="K1736" s="545"/>
      <c r="L1736" s="545"/>
      <c r="M1736" s="545"/>
      <c r="N1736" s="545"/>
      <c r="O1736" s="545"/>
      <c r="P1736" s="545"/>
      <c r="Q1736" s="545"/>
      <c r="R1736" s="545"/>
      <c r="S1736" s="545"/>
      <c r="T1736" s="545"/>
      <c r="U1736" s="545"/>
      <c r="V1736" s="545"/>
      <c r="W1736" s="545"/>
      <c r="X1736" s="545"/>
      <c r="Y1736" s="545"/>
      <c r="Z1736" s="545"/>
      <c r="AA1736" s="545"/>
      <c r="AB1736" s="545"/>
      <c r="AC1736" s="545"/>
      <c r="AD1736" s="545"/>
      <c r="AE1736" s="545"/>
      <c r="AF1736" s="545"/>
      <c r="AG1736" s="545"/>
      <c r="AH1736" s="545"/>
      <c r="AI1736" s="545"/>
      <c r="AJ1736" s="545"/>
      <c r="AK1736" s="545"/>
      <c r="AL1736" s="545"/>
      <c r="AM1736" s="545"/>
      <c r="AN1736" s="545"/>
      <c r="AO1736" s="540" t="s">
        <v>1507</v>
      </c>
      <c r="AP1736" s="540"/>
      <c r="AQ1736" s="540"/>
      <c r="AR1736" s="540"/>
      <c r="AS1736" s="540"/>
      <c r="AT1736" s="540"/>
      <c r="AU1736" s="540"/>
      <c r="AV1736" s="540"/>
      <c r="AW1736" s="540"/>
      <c r="AX1736" s="540"/>
      <c r="AY1736" s="540"/>
      <c r="AZ1736" s="540"/>
      <c r="BA1736" s="540"/>
      <c r="BB1736" s="540"/>
      <c r="BC1736" s="540"/>
      <c r="BD1736" s="540"/>
      <c r="BE1736" s="540"/>
      <c r="BF1736" s="540"/>
      <c r="BG1736" s="540"/>
      <c r="BH1736" s="540"/>
      <c r="BI1736" s="540"/>
      <c r="BJ1736" s="540"/>
      <c r="BK1736" s="541"/>
      <c r="BL1736" s="539" t="s">
        <v>1464</v>
      </c>
      <c r="BM1736" s="539"/>
      <c r="BN1736" s="539"/>
      <c r="BO1736" s="539"/>
      <c r="BP1736" s="539"/>
      <c r="BQ1736" s="539"/>
      <c r="BR1736" s="539"/>
      <c r="BS1736" s="539"/>
      <c r="BT1736" s="539"/>
      <c r="BU1736" s="539"/>
      <c r="BV1736" s="539"/>
      <c r="BW1736" s="539"/>
      <c r="BX1736" s="539"/>
      <c r="BY1736" s="539"/>
      <c r="BZ1736" s="539"/>
      <c r="CA1736" s="539" t="s">
        <v>1464</v>
      </c>
      <c r="CB1736" s="539"/>
      <c r="CC1736" s="539"/>
      <c r="CD1736" s="539"/>
      <c r="CE1736" s="539"/>
      <c r="CF1736" s="539"/>
      <c r="CG1736" s="539"/>
      <c r="CH1736" s="539"/>
      <c r="CI1736" s="539"/>
      <c r="CJ1736" s="539"/>
      <c r="CK1736" s="539"/>
      <c r="CL1736" s="539"/>
      <c r="CM1736" s="539"/>
      <c r="CN1736" s="539"/>
    </row>
    <row r="1737" spans="4:92" ht="14.25" customHeight="1" x14ac:dyDescent="0.35">
      <c r="D1737" s="545"/>
      <c r="E1737" s="545"/>
      <c r="F1737" s="545"/>
      <c r="G1737" s="545"/>
      <c r="H1737" s="545"/>
      <c r="I1737" s="545"/>
      <c r="J1737" s="545"/>
      <c r="K1737" s="545"/>
      <c r="L1737" s="545"/>
      <c r="M1737" s="545"/>
      <c r="N1737" s="545"/>
      <c r="O1737" s="545"/>
      <c r="P1737" s="545"/>
      <c r="Q1737" s="545"/>
      <c r="R1737" s="545"/>
      <c r="S1737" s="545"/>
      <c r="T1737" s="545"/>
      <c r="U1737" s="545"/>
      <c r="V1737" s="545"/>
      <c r="W1737" s="545"/>
      <c r="X1737" s="545"/>
      <c r="Y1737" s="545"/>
      <c r="Z1737" s="545"/>
      <c r="AA1737" s="545"/>
      <c r="AB1737" s="545"/>
      <c r="AC1737" s="545"/>
      <c r="AD1737" s="545"/>
      <c r="AE1737" s="545"/>
      <c r="AF1737" s="545"/>
      <c r="AG1737" s="545"/>
      <c r="AH1737" s="545"/>
      <c r="AI1737" s="545"/>
      <c r="AJ1737" s="545"/>
      <c r="AK1737" s="545"/>
      <c r="AL1737" s="545"/>
      <c r="AM1737" s="545"/>
      <c r="AN1737" s="545"/>
      <c r="AO1737" s="540" t="s">
        <v>1463</v>
      </c>
      <c r="AP1737" s="540"/>
      <c r="AQ1737" s="540"/>
      <c r="AR1737" s="540"/>
      <c r="AS1737" s="540"/>
      <c r="AT1737" s="540"/>
      <c r="AU1737" s="540"/>
      <c r="AV1737" s="540"/>
      <c r="AW1737" s="540"/>
      <c r="AX1737" s="540"/>
      <c r="AY1737" s="540"/>
      <c r="AZ1737" s="540"/>
      <c r="BA1737" s="540"/>
      <c r="BB1737" s="540"/>
      <c r="BC1737" s="540"/>
      <c r="BD1737" s="540"/>
      <c r="BE1737" s="540"/>
      <c r="BF1737" s="540"/>
      <c r="BG1737" s="540"/>
      <c r="BH1737" s="540"/>
      <c r="BI1737" s="540"/>
      <c r="BJ1737" s="540"/>
      <c r="BK1737" s="541"/>
      <c r="BL1737" s="539" t="s">
        <v>1464</v>
      </c>
      <c r="BM1737" s="539"/>
      <c r="BN1737" s="539"/>
      <c r="BO1737" s="539"/>
      <c r="BP1737" s="539"/>
      <c r="BQ1737" s="539"/>
      <c r="BR1737" s="539"/>
      <c r="BS1737" s="539"/>
      <c r="BT1737" s="539"/>
      <c r="BU1737" s="539"/>
      <c r="BV1737" s="539"/>
      <c r="BW1737" s="539"/>
      <c r="BX1737" s="539"/>
      <c r="BY1737" s="539"/>
      <c r="BZ1737" s="539"/>
      <c r="CA1737" s="539" t="s">
        <v>1464</v>
      </c>
      <c r="CB1737" s="539"/>
      <c r="CC1737" s="539"/>
      <c r="CD1737" s="539"/>
      <c r="CE1737" s="539"/>
      <c r="CF1737" s="539"/>
      <c r="CG1737" s="539"/>
      <c r="CH1737" s="539"/>
      <c r="CI1737" s="539"/>
      <c r="CJ1737" s="539"/>
      <c r="CK1737" s="539"/>
      <c r="CL1737" s="539"/>
      <c r="CM1737" s="539"/>
      <c r="CN1737" s="539"/>
    </row>
    <row r="1738" spans="4:92" ht="14.25" customHeight="1" x14ac:dyDescent="0.35">
      <c r="D1738" s="545" t="s">
        <v>1508</v>
      </c>
      <c r="E1738" s="545"/>
      <c r="F1738" s="545"/>
      <c r="G1738" s="545"/>
      <c r="H1738" s="545"/>
      <c r="I1738" s="545"/>
      <c r="J1738" s="545"/>
      <c r="K1738" s="545"/>
      <c r="L1738" s="545"/>
      <c r="M1738" s="545"/>
      <c r="N1738" s="545"/>
      <c r="O1738" s="545"/>
      <c r="P1738" s="545"/>
      <c r="Q1738" s="545"/>
      <c r="R1738" s="545"/>
      <c r="S1738" s="545"/>
      <c r="T1738" s="545"/>
      <c r="U1738" s="545"/>
      <c r="V1738" s="545"/>
      <c r="W1738" s="545"/>
      <c r="X1738" s="545"/>
      <c r="Y1738" s="545"/>
      <c r="Z1738" s="545"/>
      <c r="AA1738" s="545"/>
      <c r="AB1738" s="545"/>
      <c r="AC1738" s="545"/>
      <c r="AD1738" s="545"/>
      <c r="AE1738" s="545"/>
      <c r="AF1738" s="545"/>
      <c r="AG1738" s="545"/>
      <c r="AH1738" s="545"/>
      <c r="AI1738" s="545"/>
      <c r="AJ1738" s="545"/>
      <c r="AK1738" s="545"/>
      <c r="AL1738" s="545"/>
      <c r="AM1738" s="545"/>
      <c r="AN1738" s="545"/>
      <c r="AO1738" s="540" t="s">
        <v>1509</v>
      </c>
      <c r="AP1738" s="540"/>
      <c r="AQ1738" s="540"/>
      <c r="AR1738" s="540"/>
      <c r="AS1738" s="540"/>
      <c r="AT1738" s="540"/>
      <c r="AU1738" s="540"/>
      <c r="AV1738" s="540"/>
      <c r="AW1738" s="540"/>
      <c r="AX1738" s="540"/>
      <c r="AY1738" s="540"/>
      <c r="AZ1738" s="540"/>
      <c r="BA1738" s="540"/>
      <c r="BB1738" s="540"/>
      <c r="BC1738" s="540"/>
      <c r="BD1738" s="540"/>
      <c r="BE1738" s="540"/>
      <c r="BF1738" s="540"/>
      <c r="BG1738" s="540"/>
      <c r="BH1738" s="540"/>
      <c r="BI1738" s="540"/>
      <c r="BJ1738" s="540"/>
      <c r="BK1738" s="541"/>
      <c r="BL1738" s="539" t="s">
        <v>1464</v>
      </c>
      <c r="BM1738" s="539"/>
      <c r="BN1738" s="539"/>
      <c r="BO1738" s="539"/>
      <c r="BP1738" s="539"/>
      <c r="BQ1738" s="539"/>
      <c r="BR1738" s="539"/>
      <c r="BS1738" s="539"/>
      <c r="BT1738" s="539"/>
      <c r="BU1738" s="539"/>
      <c r="BV1738" s="539"/>
      <c r="BW1738" s="539"/>
      <c r="BX1738" s="539"/>
      <c r="BY1738" s="539"/>
      <c r="BZ1738" s="539"/>
      <c r="CA1738" s="539" t="s">
        <v>1464</v>
      </c>
      <c r="CB1738" s="539"/>
      <c r="CC1738" s="539"/>
      <c r="CD1738" s="539"/>
      <c r="CE1738" s="539"/>
      <c r="CF1738" s="539"/>
      <c r="CG1738" s="539"/>
      <c r="CH1738" s="539"/>
      <c r="CI1738" s="539"/>
      <c r="CJ1738" s="539"/>
      <c r="CK1738" s="539"/>
      <c r="CL1738" s="539"/>
      <c r="CM1738" s="539"/>
      <c r="CN1738" s="539"/>
    </row>
    <row r="1739" spans="4:92" ht="14.25" customHeight="1" x14ac:dyDescent="0.35">
      <c r="D1739" s="545"/>
      <c r="E1739" s="545"/>
      <c r="F1739" s="545"/>
      <c r="G1739" s="545"/>
      <c r="H1739" s="545"/>
      <c r="I1739" s="545"/>
      <c r="J1739" s="545"/>
      <c r="K1739" s="545"/>
      <c r="L1739" s="545"/>
      <c r="M1739" s="545"/>
      <c r="N1739" s="545"/>
      <c r="O1739" s="545"/>
      <c r="P1739" s="545"/>
      <c r="Q1739" s="545"/>
      <c r="R1739" s="545"/>
      <c r="S1739" s="545"/>
      <c r="T1739" s="545"/>
      <c r="U1739" s="545"/>
      <c r="V1739" s="545"/>
      <c r="W1739" s="545"/>
      <c r="X1739" s="545"/>
      <c r="Y1739" s="545"/>
      <c r="Z1739" s="545"/>
      <c r="AA1739" s="545"/>
      <c r="AB1739" s="545"/>
      <c r="AC1739" s="545"/>
      <c r="AD1739" s="545"/>
      <c r="AE1739" s="545"/>
      <c r="AF1739" s="545"/>
      <c r="AG1739" s="545"/>
      <c r="AH1739" s="545"/>
      <c r="AI1739" s="545"/>
      <c r="AJ1739" s="545"/>
      <c r="AK1739" s="545"/>
      <c r="AL1739" s="545"/>
      <c r="AM1739" s="545"/>
      <c r="AN1739" s="545"/>
      <c r="AO1739" s="540" t="s">
        <v>1510</v>
      </c>
      <c r="AP1739" s="540"/>
      <c r="AQ1739" s="540"/>
      <c r="AR1739" s="540"/>
      <c r="AS1739" s="540"/>
      <c r="AT1739" s="540"/>
      <c r="AU1739" s="540"/>
      <c r="AV1739" s="540"/>
      <c r="AW1739" s="540"/>
      <c r="AX1739" s="540"/>
      <c r="AY1739" s="540"/>
      <c r="AZ1739" s="540"/>
      <c r="BA1739" s="540"/>
      <c r="BB1739" s="540"/>
      <c r="BC1739" s="540"/>
      <c r="BD1739" s="540"/>
      <c r="BE1739" s="540"/>
      <c r="BF1739" s="540"/>
      <c r="BG1739" s="540"/>
      <c r="BH1739" s="540"/>
      <c r="BI1739" s="540"/>
      <c r="BJ1739" s="540"/>
      <c r="BK1739" s="541"/>
      <c r="BL1739" s="539" t="s">
        <v>1464</v>
      </c>
      <c r="BM1739" s="539"/>
      <c r="BN1739" s="539"/>
      <c r="BO1739" s="539"/>
      <c r="BP1739" s="539"/>
      <c r="BQ1739" s="539"/>
      <c r="BR1739" s="539"/>
      <c r="BS1739" s="539"/>
      <c r="BT1739" s="539"/>
      <c r="BU1739" s="539"/>
      <c r="BV1739" s="539"/>
      <c r="BW1739" s="539"/>
      <c r="BX1739" s="539"/>
      <c r="BY1739" s="539"/>
      <c r="BZ1739" s="539"/>
      <c r="CA1739" s="539" t="s">
        <v>1464</v>
      </c>
      <c r="CB1739" s="539"/>
      <c r="CC1739" s="539"/>
      <c r="CD1739" s="539"/>
      <c r="CE1739" s="539"/>
      <c r="CF1739" s="539"/>
      <c r="CG1739" s="539"/>
      <c r="CH1739" s="539"/>
      <c r="CI1739" s="539"/>
      <c r="CJ1739" s="539"/>
      <c r="CK1739" s="539"/>
      <c r="CL1739" s="539"/>
      <c r="CM1739" s="539"/>
      <c r="CN1739" s="539"/>
    </row>
    <row r="1740" spans="4:92" ht="14.25" customHeight="1" x14ac:dyDescent="0.35">
      <c r="D1740" s="545"/>
      <c r="E1740" s="545"/>
      <c r="F1740" s="545"/>
      <c r="G1740" s="545"/>
      <c r="H1740" s="545"/>
      <c r="I1740" s="545"/>
      <c r="J1740" s="545"/>
      <c r="K1740" s="545"/>
      <c r="L1740" s="545"/>
      <c r="M1740" s="545"/>
      <c r="N1740" s="545"/>
      <c r="O1740" s="545"/>
      <c r="P1740" s="545"/>
      <c r="Q1740" s="545"/>
      <c r="R1740" s="545"/>
      <c r="S1740" s="545"/>
      <c r="T1740" s="545"/>
      <c r="U1740" s="545"/>
      <c r="V1740" s="545"/>
      <c r="W1740" s="545"/>
      <c r="X1740" s="545"/>
      <c r="Y1740" s="545"/>
      <c r="Z1740" s="545"/>
      <c r="AA1740" s="545"/>
      <c r="AB1740" s="545"/>
      <c r="AC1740" s="545"/>
      <c r="AD1740" s="545"/>
      <c r="AE1740" s="545"/>
      <c r="AF1740" s="545"/>
      <c r="AG1740" s="545"/>
      <c r="AH1740" s="545"/>
      <c r="AI1740" s="545"/>
      <c r="AJ1740" s="545"/>
      <c r="AK1740" s="545"/>
      <c r="AL1740" s="545"/>
      <c r="AM1740" s="545"/>
      <c r="AN1740" s="545"/>
      <c r="AO1740" s="540" t="s">
        <v>1511</v>
      </c>
      <c r="AP1740" s="540"/>
      <c r="AQ1740" s="540"/>
      <c r="AR1740" s="540"/>
      <c r="AS1740" s="540"/>
      <c r="AT1740" s="540"/>
      <c r="AU1740" s="540"/>
      <c r="AV1740" s="540"/>
      <c r="AW1740" s="540"/>
      <c r="AX1740" s="540"/>
      <c r="AY1740" s="540"/>
      <c r="AZ1740" s="540"/>
      <c r="BA1740" s="540"/>
      <c r="BB1740" s="540"/>
      <c r="BC1740" s="540"/>
      <c r="BD1740" s="540"/>
      <c r="BE1740" s="540"/>
      <c r="BF1740" s="540"/>
      <c r="BG1740" s="540"/>
      <c r="BH1740" s="540"/>
      <c r="BI1740" s="540"/>
      <c r="BJ1740" s="540"/>
      <c r="BK1740" s="541"/>
      <c r="BL1740" s="539" t="s">
        <v>1464</v>
      </c>
      <c r="BM1740" s="539"/>
      <c r="BN1740" s="539"/>
      <c r="BO1740" s="539"/>
      <c r="BP1740" s="539"/>
      <c r="BQ1740" s="539"/>
      <c r="BR1740" s="539"/>
      <c r="BS1740" s="539"/>
      <c r="BT1740" s="539"/>
      <c r="BU1740" s="539"/>
      <c r="BV1740" s="539"/>
      <c r="BW1740" s="539"/>
      <c r="BX1740" s="539"/>
      <c r="BY1740" s="539"/>
      <c r="BZ1740" s="539"/>
      <c r="CA1740" s="539" t="s">
        <v>1464</v>
      </c>
      <c r="CB1740" s="539"/>
      <c r="CC1740" s="539"/>
      <c r="CD1740" s="539"/>
      <c r="CE1740" s="539"/>
      <c r="CF1740" s="539"/>
      <c r="CG1740" s="539"/>
      <c r="CH1740" s="539"/>
      <c r="CI1740" s="539"/>
      <c r="CJ1740" s="539"/>
      <c r="CK1740" s="539"/>
      <c r="CL1740" s="539"/>
      <c r="CM1740" s="539"/>
      <c r="CN1740" s="539"/>
    </row>
    <row r="1741" spans="4:92" ht="14.25" customHeight="1" x14ac:dyDescent="0.35">
      <c r="D1741" s="545"/>
      <c r="E1741" s="545"/>
      <c r="F1741" s="545"/>
      <c r="G1741" s="545"/>
      <c r="H1741" s="545"/>
      <c r="I1741" s="545"/>
      <c r="J1741" s="545"/>
      <c r="K1741" s="545"/>
      <c r="L1741" s="545"/>
      <c r="M1741" s="545"/>
      <c r="N1741" s="545"/>
      <c r="O1741" s="545"/>
      <c r="P1741" s="545"/>
      <c r="Q1741" s="545"/>
      <c r="R1741" s="545"/>
      <c r="S1741" s="545"/>
      <c r="T1741" s="545"/>
      <c r="U1741" s="545"/>
      <c r="V1741" s="545"/>
      <c r="W1741" s="545"/>
      <c r="X1741" s="545"/>
      <c r="Y1741" s="545"/>
      <c r="Z1741" s="545"/>
      <c r="AA1741" s="545"/>
      <c r="AB1741" s="545"/>
      <c r="AC1741" s="545"/>
      <c r="AD1741" s="545"/>
      <c r="AE1741" s="545"/>
      <c r="AF1741" s="545"/>
      <c r="AG1741" s="545"/>
      <c r="AH1741" s="545"/>
      <c r="AI1741" s="545"/>
      <c r="AJ1741" s="545"/>
      <c r="AK1741" s="545"/>
      <c r="AL1741" s="545"/>
      <c r="AM1741" s="545"/>
      <c r="AN1741" s="545"/>
      <c r="AO1741" s="540" t="s">
        <v>1463</v>
      </c>
      <c r="AP1741" s="540"/>
      <c r="AQ1741" s="540"/>
      <c r="AR1741" s="540"/>
      <c r="AS1741" s="540"/>
      <c r="AT1741" s="540"/>
      <c r="AU1741" s="540"/>
      <c r="AV1741" s="540"/>
      <c r="AW1741" s="540"/>
      <c r="AX1741" s="540"/>
      <c r="AY1741" s="540"/>
      <c r="AZ1741" s="540"/>
      <c r="BA1741" s="540"/>
      <c r="BB1741" s="540"/>
      <c r="BC1741" s="540"/>
      <c r="BD1741" s="540"/>
      <c r="BE1741" s="540"/>
      <c r="BF1741" s="540"/>
      <c r="BG1741" s="540"/>
      <c r="BH1741" s="540"/>
      <c r="BI1741" s="540"/>
      <c r="BJ1741" s="540"/>
      <c r="BK1741" s="541"/>
      <c r="BL1741" s="539" t="s">
        <v>1464</v>
      </c>
      <c r="BM1741" s="539"/>
      <c r="BN1741" s="539"/>
      <c r="BO1741" s="539"/>
      <c r="BP1741" s="539"/>
      <c r="BQ1741" s="539"/>
      <c r="BR1741" s="539"/>
      <c r="BS1741" s="539"/>
      <c r="BT1741" s="539"/>
      <c r="BU1741" s="539"/>
      <c r="BV1741" s="539"/>
      <c r="BW1741" s="539"/>
      <c r="BX1741" s="539"/>
      <c r="BY1741" s="539"/>
      <c r="BZ1741" s="539"/>
      <c r="CA1741" s="539" t="s">
        <v>1464</v>
      </c>
      <c r="CB1741" s="539"/>
      <c r="CC1741" s="539"/>
      <c r="CD1741" s="539"/>
      <c r="CE1741" s="539"/>
      <c r="CF1741" s="539"/>
      <c r="CG1741" s="539"/>
      <c r="CH1741" s="539"/>
      <c r="CI1741" s="539"/>
      <c r="CJ1741" s="539"/>
      <c r="CK1741" s="539"/>
      <c r="CL1741" s="539"/>
      <c r="CM1741" s="539"/>
      <c r="CN1741" s="539"/>
    </row>
    <row r="1742" spans="4:92" ht="14.25" customHeight="1" x14ac:dyDescent="0.35">
      <c r="D1742" s="545"/>
      <c r="E1742" s="545"/>
      <c r="F1742" s="545"/>
      <c r="G1742" s="545"/>
      <c r="H1742" s="545"/>
      <c r="I1742" s="545"/>
      <c r="J1742" s="545"/>
      <c r="K1742" s="545"/>
      <c r="L1742" s="545"/>
      <c r="M1742" s="545"/>
      <c r="N1742" s="545"/>
      <c r="O1742" s="545"/>
      <c r="P1742" s="545"/>
      <c r="Q1742" s="545"/>
      <c r="R1742" s="545"/>
      <c r="S1742" s="545"/>
      <c r="T1742" s="545"/>
      <c r="U1742" s="545"/>
      <c r="V1742" s="545"/>
      <c r="W1742" s="545"/>
      <c r="X1742" s="545"/>
      <c r="Y1742" s="545"/>
      <c r="Z1742" s="545"/>
      <c r="AA1742" s="545"/>
      <c r="AB1742" s="545"/>
      <c r="AC1742" s="545"/>
      <c r="AD1742" s="545"/>
      <c r="AE1742" s="545"/>
      <c r="AF1742" s="545"/>
      <c r="AG1742" s="545"/>
      <c r="AH1742" s="545"/>
      <c r="AI1742" s="545"/>
      <c r="AJ1742" s="545"/>
      <c r="AK1742" s="545"/>
      <c r="AL1742" s="545"/>
      <c r="AM1742" s="545"/>
      <c r="AN1742" s="545"/>
      <c r="AO1742" s="540" t="s">
        <v>1467</v>
      </c>
      <c r="AP1742" s="540"/>
      <c r="AQ1742" s="540"/>
      <c r="AR1742" s="540"/>
      <c r="AS1742" s="540"/>
      <c r="AT1742" s="540"/>
      <c r="AU1742" s="540"/>
      <c r="AV1742" s="540"/>
      <c r="AW1742" s="540"/>
      <c r="AX1742" s="540"/>
      <c r="AY1742" s="540"/>
      <c r="AZ1742" s="540"/>
      <c r="BA1742" s="540"/>
      <c r="BB1742" s="540"/>
      <c r="BC1742" s="540"/>
      <c r="BD1742" s="540"/>
      <c r="BE1742" s="540"/>
      <c r="BF1742" s="540"/>
      <c r="BG1742" s="540"/>
      <c r="BH1742" s="540"/>
      <c r="BI1742" s="540"/>
      <c r="BJ1742" s="540"/>
      <c r="BK1742" s="541"/>
      <c r="BL1742" s="539" t="s">
        <v>1464</v>
      </c>
      <c r="BM1742" s="539"/>
      <c r="BN1742" s="539"/>
      <c r="BO1742" s="539"/>
      <c r="BP1742" s="539"/>
      <c r="BQ1742" s="539"/>
      <c r="BR1742" s="539"/>
      <c r="BS1742" s="539"/>
      <c r="BT1742" s="539"/>
      <c r="BU1742" s="539"/>
      <c r="BV1742" s="539"/>
      <c r="BW1742" s="539"/>
      <c r="BX1742" s="539"/>
      <c r="BY1742" s="539"/>
      <c r="BZ1742" s="539"/>
      <c r="CA1742" s="539" t="s">
        <v>1464</v>
      </c>
      <c r="CB1742" s="539"/>
      <c r="CC1742" s="539"/>
      <c r="CD1742" s="539"/>
      <c r="CE1742" s="539"/>
      <c r="CF1742" s="539"/>
      <c r="CG1742" s="539"/>
      <c r="CH1742" s="539"/>
      <c r="CI1742" s="539"/>
      <c r="CJ1742" s="539"/>
      <c r="CK1742" s="539"/>
      <c r="CL1742" s="539"/>
      <c r="CM1742" s="539"/>
      <c r="CN1742" s="539"/>
    </row>
    <row r="1743" spans="4:92" ht="14.25" customHeight="1" x14ac:dyDescent="0.35">
      <c r="D1743" s="545"/>
      <c r="E1743" s="545"/>
      <c r="F1743" s="545"/>
      <c r="G1743" s="545"/>
      <c r="H1743" s="545"/>
      <c r="I1743" s="545"/>
      <c r="J1743" s="545"/>
      <c r="K1743" s="545"/>
      <c r="L1743" s="545"/>
      <c r="M1743" s="545"/>
      <c r="N1743" s="545"/>
      <c r="O1743" s="545"/>
      <c r="P1743" s="545"/>
      <c r="Q1743" s="545"/>
      <c r="R1743" s="545"/>
      <c r="S1743" s="545"/>
      <c r="T1743" s="545"/>
      <c r="U1743" s="545"/>
      <c r="V1743" s="545"/>
      <c r="W1743" s="545"/>
      <c r="X1743" s="545"/>
      <c r="Y1743" s="545"/>
      <c r="Z1743" s="545"/>
      <c r="AA1743" s="545"/>
      <c r="AB1743" s="545"/>
      <c r="AC1743" s="545"/>
      <c r="AD1743" s="545"/>
      <c r="AE1743" s="545"/>
      <c r="AF1743" s="545"/>
      <c r="AG1743" s="545"/>
      <c r="AH1743" s="545"/>
      <c r="AI1743" s="545"/>
      <c r="AJ1743" s="545"/>
      <c r="AK1743" s="545"/>
      <c r="AL1743" s="545"/>
      <c r="AM1743" s="545"/>
      <c r="AN1743" s="545"/>
      <c r="AO1743" s="540" t="s">
        <v>1512</v>
      </c>
      <c r="AP1743" s="540"/>
      <c r="AQ1743" s="540"/>
      <c r="AR1743" s="540"/>
      <c r="AS1743" s="540"/>
      <c r="AT1743" s="540"/>
      <c r="AU1743" s="540"/>
      <c r="AV1743" s="540"/>
      <c r="AW1743" s="540"/>
      <c r="AX1743" s="540"/>
      <c r="AY1743" s="540"/>
      <c r="AZ1743" s="540"/>
      <c r="BA1743" s="540"/>
      <c r="BB1743" s="540"/>
      <c r="BC1743" s="540"/>
      <c r="BD1743" s="540"/>
      <c r="BE1743" s="540"/>
      <c r="BF1743" s="540"/>
      <c r="BG1743" s="540"/>
      <c r="BH1743" s="540"/>
      <c r="BI1743" s="540"/>
      <c r="BJ1743" s="540"/>
      <c r="BK1743" s="541"/>
      <c r="BL1743" s="539" t="s">
        <v>1464</v>
      </c>
      <c r="BM1743" s="539"/>
      <c r="BN1743" s="539"/>
      <c r="BO1743" s="539"/>
      <c r="BP1743" s="539"/>
      <c r="BQ1743" s="539"/>
      <c r="BR1743" s="539"/>
      <c r="BS1743" s="539"/>
      <c r="BT1743" s="539"/>
      <c r="BU1743" s="539"/>
      <c r="BV1743" s="539"/>
      <c r="BW1743" s="539"/>
      <c r="BX1743" s="539"/>
      <c r="BY1743" s="539"/>
      <c r="BZ1743" s="539"/>
      <c r="CA1743" s="539" t="s">
        <v>1464</v>
      </c>
      <c r="CB1743" s="539"/>
      <c r="CC1743" s="539"/>
      <c r="CD1743" s="539"/>
      <c r="CE1743" s="539"/>
      <c r="CF1743" s="539"/>
      <c r="CG1743" s="539"/>
      <c r="CH1743" s="539"/>
      <c r="CI1743" s="539"/>
      <c r="CJ1743" s="539"/>
      <c r="CK1743" s="539"/>
      <c r="CL1743" s="539"/>
      <c r="CM1743" s="539"/>
      <c r="CN1743" s="539"/>
    </row>
    <row r="1744" spans="4:92" ht="14.25" customHeight="1" x14ac:dyDescent="0.35">
      <c r="D1744" s="545"/>
      <c r="E1744" s="545"/>
      <c r="F1744" s="545"/>
      <c r="G1744" s="545"/>
      <c r="H1744" s="545"/>
      <c r="I1744" s="545"/>
      <c r="J1744" s="545"/>
      <c r="K1744" s="545"/>
      <c r="L1744" s="545"/>
      <c r="M1744" s="545"/>
      <c r="N1744" s="545"/>
      <c r="O1744" s="545"/>
      <c r="P1744" s="545"/>
      <c r="Q1744" s="545"/>
      <c r="R1744" s="545"/>
      <c r="S1744" s="545"/>
      <c r="T1744" s="545"/>
      <c r="U1744" s="545"/>
      <c r="V1744" s="545"/>
      <c r="W1744" s="545"/>
      <c r="X1744" s="545"/>
      <c r="Y1744" s="545"/>
      <c r="Z1744" s="545"/>
      <c r="AA1744" s="545"/>
      <c r="AB1744" s="545"/>
      <c r="AC1744" s="545"/>
      <c r="AD1744" s="545"/>
      <c r="AE1744" s="545"/>
      <c r="AF1744" s="545"/>
      <c r="AG1744" s="545"/>
      <c r="AH1744" s="545"/>
      <c r="AI1744" s="545"/>
      <c r="AJ1744" s="545"/>
      <c r="AK1744" s="545"/>
      <c r="AL1744" s="545"/>
      <c r="AM1744" s="545"/>
      <c r="AN1744" s="545"/>
      <c r="AO1744" s="540" t="s">
        <v>1513</v>
      </c>
      <c r="AP1744" s="540"/>
      <c r="AQ1744" s="540"/>
      <c r="AR1744" s="540"/>
      <c r="AS1744" s="540"/>
      <c r="AT1744" s="540"/>
      <c r="AU1744" s="540"/>
      <c r="AV1744" s="540"/>
      <c r="AW1744" s="540"/>
      <c r="AX1744" s="540"/>
      <c r="AY1744" s="540"/>
      <c r="AZ1744" s="540"/>
      <c r="BA1744" s="540"/>
      <c r="BB1744" s="540"/>
      <c r="BC1744" s="540"/>
      <c r="BD1744" s="540"/>
      <c r="BE1744" s="540"/>
      <c r="BF1744" s="540"/>
      <c r="BG1744" s="540"/>
      <c r="BH1744" s="540"/>
      <c r="BI1744" s="540"/>
      <c r="BJ1744" s="540"/>
      <c r="BK1744" s="541"/>
      <c r="BL1744" s="539" t="s">
        <v>1464</v>
      </c>
      <c r="BM1744" s="539"/>
      <c r="BN1744" s="539"/>
      <c r="BO1744" s="539"/>
      <c r="BP1744" s="539"/>
      <c r="BQ1744" s="539"/>
      <c r="BR1744" s="539"/>
      <c r="BS1744" s="539"/>
      <c r="BT1744" s="539"/>
      <c r="BU1744" s="539"/>
      <c r="BV1744" s="539"/>
      <c r="BW1744" s="539"/>
      <c r="BX1744" s="539"/>
      <c r="BY1744" s="539"/>
      <c r="BZ1744" s="539"/>
      <c r="CA1744" s="539" t="s">
        <v>1464</v>
      </c>
      <c r="CB1744" s="539"/>
      <c r="CC1744" s="539"/>
      <c r="CD1744" s="539"/>
      <c r="CE1744" s="539"/>
      <c r="CF1744" s="539"/>
      <c r="CG1744" s="539"/>
      <c r="CH1744" s="539"/>
      <c r="CI1744" s="539"/>
      <c r="CJ1744" s="539"/>
      <c r="CK1744" s="539"/>
      <c r="CL1744" s="539"/>
      <c r="CM1744" s="539"/>
      <c r="CN1744" s="539"/>
    </row>
    <row r="1745" spans="4:92" ht="14.25" customHeight="1" x14ac:dyDescent="0.35">
      <c r="D1745" s="539" t="s">
        <v>1514</v>
      </c>
      <c r="E1745" s="539"/>
      <c r="F1745" s="539"/>
      <c r="G1745" s="539"/>
      <c r="H1745" s="539"/>
      <c r="I1745" s="539"/>
      <c r="J1745" s="539"/>
      <c r="K1745" s="539"/>
      <c r="L1745" s="539"/>
      <c r="M1745" s="539"/>
      <c r="N1745" s="539"/>
      <c r="O1745" s="539"/>
      <c r="P1745" s="539"/>
      <c r="Q1745" s="539"/>
      <c r="R1745" s="539"/>
      <c r="S1745" s="539"/>
      <c r="T1745" s="539"/>
      <c r="U1745" s="539"/>
      <c r="V1745" s="539"/>
      <c r="W1745" s="539"/>
      <c r="X1745" s="539"/>
      <c r="Y1745" s="539"/>
      <c r="Z1745" s="539"/>
      <c r="AA1745" s="539"/>
      <c r="AB1745" s="539"/>
      <c r="AC1745" s="539"/>
      <c r="AD1745" s="539"/>
      <c r="AE1745" s="539"/>
      <c r="AF1745" s="539"/>
      <c r="AG1745" s="539"/>
      <c r="AH1745" s="539"/>
      <c r="AI1745" s="539"/>
      <c r="AJ1745" s="539"/>
      <c r="AK1745" s="539"/>
      <c r="AL1745" s="539"/>
      <c r="AM1745" s="539"/>
      <c r="AN1745" s="539"/>
      <c r="AO1745" s="540" t="s">
        <v>1515</v>
      </c>
      <c r="AP1745" s="540"/>
      <c r="AQ1745" s="540"/>
      <c r="AR1745" s="540"/>
      <c r="AS1745" s="540"/>
      <c r="AT1745" s="540"/>
      <c r="AU1745" s="540"/>
      <c r="AV1745" s="540"/>
      <c r="AW1745" s="540"/>
      <c r="AX1745" s="540"/>
      <c r="AY1745" s="540"/>
      <c r="AZ1745" s="540"/>
      <c r="BA1745" s="540"/>
      <c r="BB1745" s="540"/>
      <c r="BC1745" s="540"/>
      <c r="BD1745" s="540"/>
      <c r="BE1745" s="540"/>
      <c r="BF1745" s="540"/>
      <c r="BG1745" s="540"/>
      <c r="BH1745" s="540"/>
      <c r="BI1745" s="540"/>
      <c r="BJ1745" s="540"/>
      <c r="BK1745" s="541"/>
      <c r="BL1745" s="539" t="s">
        <v>1464</v>
      </c>
      <c r="BM1745" s="539"/>
      <c r="BN1745" s="539"/>
      <c r="BO1745" s="539"/>
      <c r="BP1745" s="539"/>
      <c r="BQ1745" s="539"/>
      <c r="BR1745" s="539"/>
      <c r="BS1745" s="539"/>
      <c r="BT1745" s="539"/>
      <c r="BU1745" s="539"/>
      <c r="BV1745" s="539"/>
      <c r="BW1745" s="539"/>
      <c r="BX1745" s="539"/>
      <c r="BY1745" s="539"/>
      <c r="BZ1745" s="539"/>
      <c r="CA1745" s="539" t="s">
        <v>1464</v>
      </c>
      <c r="CB1745" s="539"/>
      <c r="CC1745" s="539"/>
      <c r="CD1745" s="539"/>
      <c r="CE1745" s="539"/>
      <c r="CF1745" s="539"/>
      <c r="CG1745" s="539"/>
      <c r="CH1745" s="539"/>
      <c r="CI1745" s="539"/>
      <c r="CJ1745" s="539"/>
      <c r="CK1745" s="539"/>
      <c r="CL1745" s="539"/>
      <c r="CM1745" s="539"/>
      <c r="CN1745" s="539"/>
    </row>
    <row r="1746" spans="4:92" ht="14.25" customHeight="1" x14ac:dyDescent="0.35">
      <c r="D1746" s="539" t="s">
        <v>1516</v>
      </c>
      <c r="E1746" s="539"/>
      <c r="F1746" s="539"/>
      <c r="G1746" s="539"/>
      <c r="H1746" s="539"/>
      <c r="I1746" s="539"/>
      <c r="J1746" s="539"/>
      <c r="K1746" s="539"/>
      <c r="L1746" s="539"/>
      <c r="M1746" s="539"/>
      <c r="N1746" s="539"/>
      <c r="O1746" s="539"/>
      <c r="P1746" s="539"/>
      <c r="Q1746" s="539"/>
      <c r="R1746" s="539"/>
      <c r="S1746" s="539"/>
      <c r="T1746" s="539"/>
      <c r="U1746" s="539"/>
      <c r="V1746" s="539"/>
      <c r="W1746" s="539"/>
      <c r="X1746" s="539"/>
      <c r="Y1746" s="539"/>
      <c r="Z1746" s="539"/>
      <c r="AA1746" s="539"/>
      <c r="AB1746" s="539"/>
      <c r="AC1746" s="539"/>
      <c r="AD1746" s="539"/>
      <c r="AE1746" s="539"/>
      <c r="AF1746" s="539"/>
      <c r="AG1746" s="539"/>
      <c r="AH1746" s="539"/>
      <c r="AI1746" s="539"/>
      <c r="AJ1746" s="539"/>
      <c r="AK1746" s="539"/>
      <c r="AL1746" s="539"/>
      <c r="AM1746" s="539"/>
      <c r="AN1746" s="539"/>
      <c r="AO1746" s="540" t="s">
        <v>1517</v>
      </c>
      <c r="AP1746" s="540"/>
      <c r="AQ1746" s="540"/>
      <c r="AR1746" s="540"/>
      <c r="AS1746" s="540"/>
      <c r="AT1746" s="540"/>
      <c r="AU1746" s="540"/>
      <c r="AV1746" s="540"/>
      <c r="AW1746" s="540"/>
      <c r="AX1746" s="540"/>
      <c r="AY1746" s="540"/>
      <c r="AZ1746" s="540"/>
      <c r="BA1746" s="540"/>
      <c r="BB1746" s="540"/>
      <c r="BC1746" s="540"/>
      <c r="BD1746" s="540"/>
      <c r="BE1746" s="540"/>
      <c r="BF1746" s="540"/>
      <c r="BG1746" s="540"/>
      <c r="BH1746" s="540"/>
      <c r="BI1746" s="540"/>
      <c r="BJ1746" s="540"/>
      <c r="BK1746" s="541"/>
      <c r="BL1746" s="539" t="s">
        <v>1464</v>
      </c>
      <c r="BM1746" s="539"/>
      <c r="BN1746" s="539"/>
      <c r="BO1746" s="539"/>
      <c r="BP1746" s="539"/>
      <c r="BQ1746" s="539"/>
      <c r="BR1746" s="539"/>
      <c r="BS1746" s="539"/>
      <c r="BT1746" s="539"/>
      <c r="BU1746" s="539"/>
      <c r="BV1746" s="539"/>
      <c r="BW1746" s="539"/>
      <c r="BX1746" s="539"/>
      <c r="BY1746" s="539"/>
      <c r="BZ1746" s="539"/>
      <c r="CA1746" s="539" t="s">
        <v>1464</v>
      </c>
      <c r="CB1746" s="539"/>
      <c r="CC1746" s="539"/>
      <c r="CD1746" s="539"/>
      <c r="CE1746" s="539"/>
      <c r="CF1746" s="539"/>
      <c r="CG1746" s="539"/>
      <c r="CH1746" s="539"/>
      <c r="CI1746" s="539"/>
      <c r="CJ1746" s="539"/>
      <c r="CK1746" s="539"/>
      <c r="CL1746" s="539"/>
      <c r="CM1746" s="539"/>
      <c r="CN1746" s="539"/>
    </row>
    <row r="1747" spans="4:92" ht="14.25" customHeight="1" x14ac:dyDescent="0.35">
      <c r="D1747" s="545" t="s">
        <v>1518</v>
      </c>
      <c r="E1747" s="545"/>
      <c r="F1747" s="545"/>
      <c r="G1747" s="545"/>
      <c r="H1747" s="545"/>
      <c r="I1747" s="545"/>
      <c r="J1747" s="545"/>
      <c r="K1747" s="545"/>
      <c r="L1747" s="545"/>
      <c r="M1747" s="545"/>
      <c r="N1747" s="545"/>
      <c r="O1747" s="545"/>
      <c r="P1747" s="545"/>
      <c r="Q1747" s="545"/>
      <c r="R1747" s="545"/>
      <c r="S1747" s="545"/>
      <c r="T1747" s="545"/>
      <c r="U1747" s="545"/>
      <c r="V1747" s="545"/>
      <c r="W1747" s="545"/>
      <c r="X1747" s="545"/>
      <c r="Y1747" s="545"/>
      <c r="Z1747" s="545"/>
      <c r="AA1747" s="545"/>
      <c r="AB1747" s="545"/>
      <c r="AC1747" s="545"/>
      <c r="AD1747" s="545"/>
      <c r="AE1747" s="545"/>
      <c r="AF1747" s="545"/>
      <c r="AG1747" s="545"/>
      <c r="AH1747" s="545"/>
      <c r="AI1747" s="545"/>
      <c r="AJ1747" s="545"/>
      <c r="AK1747" s="545"/>
      <c r="AL1747" s="545"/>
      <c r="AM1747" s="545"/>
      <c r="AN1747" s="545"/>
      <c r="AO1747" s="540" t="s">
        <v>1519</v>
      </c>
      <c r="AP1747" s="540"/>
      <c r="AQ1747" s="540"/>
      <c r="AR1747" s="540"/>
      <c r="AS1747" s="540"/>
      <c r="AT1747" s="540"/>
      <c r="AU1747" s="540"/>
      <c r="AV1747" s="540"/>
      <c r="AW1747" s="540"/>
      <c r="AX1747" s="540"/>
      <c r="AY1747" s="540"/>
      <c r="AZ1747" s="540"/>
      <c r="BA1747" s="540"/>
      <c r="BB1747" s="540"/>
      <c r="BC1747" s="540"/>
      <c r="BD1747" s="540"/>
      <c r="BE1747" s="540"/>
      <c r="BF1747" s="540"/>
      <c r="BG1747" s="540"/>
      <c r="BH1747" s="540"/>
      <c r="BI1747" s="540"/>
      <c r="BJ1747" s="540"/>
      <c r="BK1747" s="541"/>
      <c r="BL1747" s="539" t="s">
        <v>1464</v>
      </c>
      <c r="BM1747" s="539"/>
      <c r="BN1747" s="539"/>
      <c r="BO1747" s="539"/>
      <c r="BP1747" s="539"/>
      <c r="BQ1747" s="539"/>
      <c r="BR1747" s="539"/>
      <c r="BS1747" s="539"/>
      <c r="BT1747" s="539"/>
      <c r="BU1747" s="539"/>
      <c r="BV1747" s="539"/>
      <c r="BW1747" s="539"/>
      <c r="BX1747" s="539"/>
      <c r="BY1747" s="539"/>
      <c r="BZ1747" s="539"/>
      <c r="CA1747" s="539" t="s">
        <v>1464</v>
      </c>
      <c r="CB1747" s="539"/>
      <c r="CC1747" s="539"/>
      <c r="CD1747" s="539"/>
      <c r="CE1747" s="539"/>
      <c r="CF1747" s="539"/>
      <c r="CG1747" s="539"/>
      <c r="CH1747" s="539"/>
      <c r="CI1747" s="539"/>
      <c r="CJ1747" s="539"/>
      <c r="CK1747" s="539"/>
      <c r="CL1747" s="539"/>
      <c r="CM1747" s="539"/>
      <c r="CN1747" s="539"/>
    </row>
    <row r="1748" spans="4:92" ht="14.25" customHeight="1" x14ac:dyDescent="0.35">
      <c r="D1748" s="545"/>
      <c r="E1748" s="545"/>
      <c r="F1748" s="545"/>
      <c r="G1748" s="545"/>
      <c r="H1748" s="545"/>
      <c r="I1748" s="545"/>
      <c r="J1748" s="545"/>
      <c r="K1748" s="545"/>
      <c r="L1748" s="545"/>
      <c r="M1748" s="545"/>
      <c r="N1748" s="545"/>
      <c r="O1748" s="545"/>
      <c r="P1748" s="545"/>
      <c r="Q1748" s="545"/>
      <c r="R1748" s="545"/>
      <c r="S1748" s="545"/>
      <c r="T1748" s="545"/>
      <c r="U1748" s="545"/>
      <c r="V1748" s="545"/>
      <c r="W1748" s="545"/>
      <c r="X1748" s="545"/>
      <c r="Y1748" s="545"/>
      <c r="Z1748" s="545"/>
      <c r="AA1748" s="545"/>
      <c r="AB1748" s="545"/>
      <c r="AC1748" s="545"/>
      <c r="AD1748" s="545"/>
      <c r="AE1748" s="545"/>
      <c r="AF1748" s="545"/>
      <c r="AG1748" s="545"/>
      <c r="AH1748" s="545"/>
      <c r="AI1748" s="545"/>
      <c r="AJ1748" s="545"/>
      <c r="AK1748" s="545"/>
      <c r="AL1748" s="545"/>
      <c r="AM1748" s="545"/>
      <c r="AN1748" s="545"/>
      <c r="AO1748" s="540" t="s">
        <v>1467</v>
      </c>
      <c r="AP1748" s="540"/>
      <c r="AQ1748" s="540"/>
      <c r="AR1748" s="540"/>
      <c r="AS1748" s="540"/>
      <c r="AT1748" s="540"/>
      <c r="AU1748" s="540"/>
      <c r="AV1748" s="540"/>
      <c r="AW1748" s="540"/>
      <c r="AX1748" s="540"/>
      <c r="AY1748" s="540"/>
      <c r="AZ1748" s="540"/>
      <c r="BA1748" s="540"/>
      <c r="BB1748" s="540"/>
      <c r="BC1748" s="540"/>
      <c r="BD1748" s="540"/>
      <c r="BE1748" s="540"/>
      <c r="BF1748" s="540"/>
      <c r="BG1748" s="540"/>
      <c r="BH1748" s="540"/>
      <c r="BI1748" s="540"/>
      <c r="BJ1748" s="540"/>
      <c r="BK1748" s="541"/>
      <c r="BL1748" s="539" t="s">
        <v>1464</v>
      </c>
      <c r="BM1748" s="539"/>
      <c r="BN1748" s="539"/>
      <c r="BO1748" s="539"/>
      <c r="BP1748" s="539"/>
      <c r="BQ1748" s="539"/>
      <c r="BR1748" s="539"/>
      <c r="BS1748" s="539"/>
      <c r="BT1748" s="539"/>
      <c r="BU1748" s="539"/>
      <c r="BV1748" s="539"/>
      <c r="BW1748" s="539"/>
      <c r="BX1748" s="539"/>
      <c r="BY1748" s="539"/>
      <c r="BZ1748" s="539"/>
      <c r="CA1748" s="539" t="s">
        <v>1464</v>
      </c>
      <c r="CB1748" s="539"/>
      <c r="CC1748" s="539"/>
      <c r="CD1748" s="539"/>
      <c r="CE1748" s="539"/>
      <c r="CF1748" s="539"/>
      <c r="CG1748" s="539"/>
      <c r="CH1748" s="539"/>
      <c r="CI1748" s="539"/>
      <c r="CJ1748" s="539"/>
      <c r="CK1748" s="539"/>
      <c r="CL1748" s="539"/>
      <c r="CM1748" s="539"/>
      <c r="CN1748" s="539"/>
    </row>
    <row r="1749" spans="4:92" ht="14.25" customHeight="1" x14ac:dyDescent="0.35">
      <c r="D1749" s="545"/>
      <c r="E1749" s="545"/>
      <c r="F1749" s="545"/>
      <c r="G1749" s="545"/>
      <c r="H1749" s="545"/>
      <c r="I1749" s="545"/>
      <c r="J1749" s="545"/>
      <c r="K1749" s="545"/>
      <c r="L1749" s="545"/>
      <c r="M1749" s="545"/>
      <c r="N1749" s="545"/>
      <c r="O1749" s="545"/>
      <c r="P1749" s="545"/>
      <c r="Q1749" s="545"/>
      <c r="R1749" s="545"/>
      <c r="S1749" s="545"/>
      <c r="T1749" s="545"/>
      <c r="U1749" s="545"/>
      <c r="V1749" s="545"/>
      <c r="W1749" s="545"/>
      <c r="X1749" s="545"/>
      <c r="Y1749" s="545"/>
      <c r="Z1749" s="545"/>
      <c r="AA1749" s="545"/>
      <c r="AB1749" s="545"/>
      <c r="AC1749" s="545"/>
      <c r="AD1749" s="545"/>
      <c r="AE1749" s="545"/>
      <c r="AF1749" s="545"/>
      <c r="AG1749" s="545"/>
      <c r="AH1749" s="545"/>
      <c r="AI1749" s="545"/>
      <c r="AJ1749" s="545"/>
      <c r="AK1749" s="545"/>
      <c r="AL1749" s="545"/>
      <c r="AM1749" s="545"/>
      <c r="AN1749" s="545"/>
      <c r="AO1749" s="540" t="s">
        <v>1520</v>
      </c>
      <c r="AP1749" s="540"/>
      <c r="AQ1749" s="540"/>
      <c r="AR1749" s="540"/>
      <c r="AS1749" s="540"/>
      <c r="AT1749" s="540"/>
      <c r="AU1749" s="540"/>
      <c r="AV1749" s="540"/>
      <c r="AW1749" s="540"/>
      <c r="AX1749" s="540"/>
      <c r="AY1749" s="540"/>
      <c r="AZ1749" s="540"/>
      <c r="BA1749" s="540"/>
      <c r="BB1749" s="540"/>
      <c r="BC1749" s="540"/>
      <c r="BD1749" s="540"/>
      <c r="BE1749" s="540"/>
      <c r="BF1749" s="540"/>
      <c r="BG1749" s="540"/>
      <c r="BH1749" s="540"/>
      <c r="BI1749" s="540"/>
      <c r="BJ1749" s="540"/>
      <c r="BK1749" s="541"/>
      <c r="BL1749" s="539" t="s">
        <v>1464</v>
      </c>
      <c r="BM1749" s="539"/>
      <c r="BN1749" s="539"/>
      <c r="BO1749" s="539"/>
      <c r="BP1749" s="539"/>
      <c r="BQ1749" s="539"/>
      <c r="BR1749" s="539"/>
      <c r="BS1749" s="539"/>
      <c r="BT1749" s="539"/>
      <c r="BU1749" s="539"/>
      <c r="BV1749" s="539"/>
      <c r="BW1749" s="539"/>
      <c r="BX1749" s="539"/>
      <c r="BY1749" s="539"/>
      <c r="BZ1749" s="539"/>
      <c r="CA1749" s="539" t="s">
        <v>1464</v>
      </c>
      <c r="CB1749" s="539"/>
      <c r="CC1749" s="539"/>
      <c r="CD1749" s="539"/>
      <c r="CE1749" s="539"/>
      <c r="CF1749" s="539"/>
      <c r="CG1749" s="539"/>
      <c r="CH1749" s="539"/>
      <c r="CI1749" s="539"/>
      <c r="CJ1749" s="539"/>
      <c r="CK1749" s="539"/>
      <c r="CL1749" s="539"/>
      <c r="CM1749" s="539"/>
      <c r="CN1749" s="539"/>
    </row>
    <row r="1750" spans="4:92" ht="14.25" customHeight="1" x14ac:dyDescent="0.35">
      <c r="D1750" s="545"/>
      <c r="E1750" s="545"/>
      <c r="F1750" s="545"/>
      <c r="G1750" s="545"/>
      <c r="H1750" s="545"/>
      <c r="I1750" s="545"/>
      <c r="J1750" s="545"/>
      <c r="K1750" s="545"/>
      <c r="L1750" s="545"/>
      <c r="M1750" s="545"/>
      <c r="N1750" s="545"/>
      <c r="O1750" s="545"/>
      <c r="P1750" s="545"/>
      <c r="Q1750" s="545"/>
      <c r="R1750" s="545"/>
      <c r="S1750" s="545"/>
      <c r="T1750" s="545"/>
      <c r="U1750" s="545"/>
      <c r="V1750" s="545"/>
      <c r="W1750" s="545"/>
      <c r="X1750" s="545"/>
      <c r="Y1750" s="545"/>
      <c r="Z1750" s="545"/>
      <c r="AA1750" s="545"/>
      <c r="AB1750" s="545"/>
      <c r="AC1750" s="545"/>
      <c r="AD1750" s="545"/>
      <c r="AE1750" s="545"/>
      <c r="AF1750" s="545"/>
      <c r="AG1750" s="545"/>
      <c r="AH1750" s="545"/>
      <c r="AI1750" s="545"/>
      <c r="AJ1750" s="545"/>
      <c r="AK1750" s="545"/>
      <c r="AL1750" s="545"/>
      <c r="AM1750" s="545"/>
      <c r="AN1750" s="545"/>
      <c r="AO1750" s="540" t="s">
        <v>1480</v>
      </c>
      <c r="AP1750" s="540"/>
      <c r="AQ1750" s="540"/>
      <c r="AR1750" s="540"/>
      <c r="AS1750" s="540"/>
      <c r="AT1750" s="540"/>
      <c r="AU1750" s="540"/>
      <c r="AV1750" s="540"/>
      <c r="AW1750" s="540"/>
      <c r="AX1750" s="540"/>
      <c r="AY1750" s="540"/>
      <c r="AZ1750" s="540"/>
      <c r="BA1750" s="540"/>
      <c r="BB1750" s="540"/>
      <c r="BC1750" s="540"/>
      <c r="BD1750" s="540"/>
      <c r="BE1750" s="540"/>
      <c r="BF1750" s="540"/>
      <c r="BG1750" s="540"/>
      <c r="BH1750" s="540"/>
      <c r="BI1750" s="540"/>
      <c r="BJ1750" s="540"/>
      <c r="BK1750" s="541"/>
      <c r="BL1750" s="539" t="s">
        <v>1464</v>
      </c>
      <c r="BM1750" s="539"/>
      <c r="BN1750" s="539"/>
      <c r="BO1750" s="539"/>
      <c r="BP1750" s="539"/>
      <c r="BQ1750" s="539"/>
      <c r="BR1750" s="539"/>
      <c r="BS1750" s="539"/>
      <c r="BT1750" s="539"/>
      <c r="BU1750" s="539"/>
      <c r="BV1750" s="539"/>
      <c r="BW1750" s="539"/>
      <c r="BX1750" s="539"/>
      <c r="BY1750" s="539"/>
      <c r="BZ1750" s="539"/>
      <c r="CA1750" s="539" t="s">
        <v>1464</v>
      </c>
      <c r="CB1750" s="539"/>
      <c r="CC1750" s="539"/>
      <c r="CD1750" s="539"/>
      <c r="CE1750" s="539"/>
      <c r="CF1750" s="539"/>
      <c r="CG1750" s="539"/>
      <c r="CH1750" s="539"/>
      <c r="CI1750" s="539"/>
      <c r="CJ1750" s="539"/>
      <c r="CK1750" s="539"/>
      <c r="CL1750" s="539"/>
      <c r="CM1750" s="539"/>
      <c r="CN1750" s="539"/>
    </row>
    <row r="1751" spans="4:92" ht="14.25" customHeight="1" x14ac:dyDescent="0.35">
      <c r="D1751" s="545" t="s">
        <v>1521</v>
      </c>
      <c r="E1751" s="545"/>
      <c r="F1751" s="545"/>
      <c r="G1751" s="545"/>
      <c r="H1751" s="545"/>
      <c r="I1751" s="545"/>
      <c r="J1751" s="545"/>
      <c r="K1751" s="545"/>
      <c r="L1751" s="545"/>
      <c r="M1751" s="545"/>
      <c r="N1751" s="545"/>
      <c r="O1751" s="545"/>
      <c r="P1751" s="545"/>
      <c r="Q1751" s="545"/>
      <c r="R1751" s="545"/>
      <c r="S1751" s="545"/>
      <c r="T1751" s="545"/>
      <c r="U1751" s="545"/>
      <c r="V1751" s="545"/>
      <c r="W1751" s="545"/>
      <c r="X1751" s="545"/>
      <c r="Y1751" s="545"/>
      <c r="Z1751" s="545"/>
      <c r="AA1751" s="545"/>
      <c r="AB1751" s="545"/>
      <c r="AC1751" s="545"/>
      <c r="AD1751" s="545"/>
      <c r="AE1751" s="545"/>
      <c r="AF1751" s="545"/>
      <c r="AG1751" s="545"/>
      <c r="AH1751" s="545"/>
      <c r="AI1751" s="545"/>
      <c r="AJ1751" s="545"/>
      <c r="AK1751" s="545"/>
      <c r="AL1751" s="545"/>
      <c r="AM1751" s="545"/>
      <c r="AN1751" s="545"/>
      <c r="AO1751" s="540" t="s">
        <v>1522</v>
      </c>
      <c r="AP1751" s="540"/>
      <c r="AQ1751" s="540"/>
      <c r="AR1751" s="540"/>
      <c r="AS1751" s="540"/>
      <c r="AT1751" s="540"/>
      <c r="AU1751" s="540"/>
      <c r="AV1751" s="540"/>
      <c r="AW1751" s="540"/>
      <c r="AX1751" s="540"/>
      <c r="AY1751" s="540"/>
      <c r="AZ1751" s="540"/>
      <c r="BA1751" s="540"/>
      <c r="BB1751" s="540"/>
      <c r="BC1751" s="540"/>
      <c r="BD1751" s="540"/>
      <c r="BE1751" s="540"/>
      <c r="BF1751" s="540"/>
      <c r="BG1751" s="540"/>
      <c r="BH1751" s="540"/>
      <c r="BI1751" s="540"/>
      <c r="BJ1751" s="540"/>
      <c r="BK1751" s="541"/>
      <c r="BL1751" s="539" t="s">
        <v>1464</v>
      </c>
      <c r="BM1751" s="539"/>
      <c r="BN1751" s="539"/>
      <c r="BO1751" s="539"/>
      <c r="BP1751" s="539"/>
      <c r="BQ1751" s="539"/>
      <c r="BR1751" s="539"/>
      <c r="BS1751" s="539"/>
      <c r="BT1751" s="539"/>
      <c r="BU1751" s="539"/>
      <c r="BV1751" s="539"/>
      <c r="BW1751" s="539"/>
      <c r="BX1751" s="539"/>
      <c r="BY1751" s="539"/>
      <c r="BZ1751" s="539"/>
      <c r="CA1751" s="539" t="s">
        <v>1464</v>
      </c>
      <c r="CB1751" s="539"/>
      <c r="CC1751" s="539"/>
      <c r="CD1751" s="539"/>
      <c r="CE1751" s="539"/>
      <c r="CF1751" s="539"/>
      <c r="CG1751" s="539"/>
      <c r="CH1751" s="539"/>
      <c r="CI1751" s="539"/>
      <c r="CJ1751" s="539"/>
      <c r="CK1751" s="539"/>
      <c r="CL1751" s="539"/>
      <c r="CM1751" s="539"/>
      <c r="CN1751" s="539"/>
    </row>
    <row r="1752" spans="4:92" ht="14.25" customHeight="1" x14ac:dyDescent="0.35">
      <c r="D1752" s="545"/>
      <c r="E1752" s="545"/>
      <c r="F1752" s="545"/>
      <c r="G1752" s="545"/>
      <c r="H1752" s="545"/>
      <c r="I1752" s="545"/>
      <c r="J1752" s="545"/>
      <c r="K1752" s="545"/>
      <c r="L1752" s="545"/>
      <c r="M1752" s="545"/>
      <c r="N1752" s="545"/>
      <c r="O1752" s="545"/>
      <c r="P1752" s="545"/>
      <c r="Q1752" s="545"/>
      <c r="R1752" s="545"/>
      <c r="S1752" s="545"/>
      <c r="T1752" s="545"/>
      <c r="U1752" s="545"/>
      <c r="V1752" s="545"/>
      <c r="W1752" s="545"/>
      <c r="X1752" s="545"/>
      <c r="Y1752" s="545"/>
      <c r="Z1752" s="545"/>
      <c r="AA1752" s="545"/>
      <c r="AB1752" s="545"/>
      <c r="AC1752" s="545"/>
      <c r="AD1752" s="545"/>
      <c r="AE1752" s="545"/>
      <c r="AF1752" s="545"/>
      <c r="AG1752" s="545"/>
      <c r="AH1752" s="545"/>
      <c r="AI1752" s="545"/>
      <c r="AJ1752" s="545"/>
      <c r="AK1752" s="545"/>
      <c r="AL1752" s="545"/>
      <c r="AM1752" s="545"/>
      <c r="AN1752" s="545"/>
      <c r="AO1752" s="540" t="s">
        <v>1474</v>
      </c>
      <c r="AP1752" s="540"/>
      <c r="AQ1752" s="540"/>
      <c r="AR1752" s="540"/>
      <c r="AS1752" s="540"/>
      <c r="AT1752" s="540"/>
      <c r="AU1752" s="540"/>
      <c r="AV1752" s="540"/>
      <c r="AW1752" s="540"/>
      <c r="AX1752" s="540"/>
      <c r="AY1752" s="540"/>
      <c r="AZ1752" s="540"/>
      <c r="BA1752" s="540"/>
      <c r="BB1752" s="540"/>
      <c r="BC1752" s="540"/>
      <c r="BD1752" s="540"/>
      <c r="BE1752" s="540"/>
      <c r="BF1752" s="540"/>
      <c r="BG1752" s="540"/>
      <c r="BH1752" s="540"/>
      <c r="BI1752" s="540"/>
      <c r="BJ1752" s="540"/>
      <c r="BK1752" s="541"/>
      <c r="BL1752" s="539" t="s">
        <v>1464</v>
      </c>
      <c r="BM1752" s="539"/>
      <c r="BN1752" s="539"/>
      <c r="BO1752" s="539"/>
      <c r="BP1752" s="539"/>
      <c r="BQ1752" s="539"/>
      <c r="BR1752" s="539"/>
      <c r="BS1752" s="539"/>
      <c r="BT1752" s="539"/>
      <c r="BU1752" s="539"/>
      <c r="BV1752" s="539"/>
      <c r="BW1752" s="539"/>
      <c r="BX1752" s="539"/>
      <c r="BY1752" s="539"/>
      <c r="BZ1752" s="539"/>
      <c r="CA1752" s="539" t="s">
        <v>1464</v>
      </c>
      <c r="CB1752" s="539"/>
      <c r="CC1752" s="539"/>
      <c r="CD1752" s="539"/>
      <c r="CE1752" s="539"/>
      <c r="CF1752" s="539"/>
      <c r="CG1752" s="539"/>
      <c r="CH1752" s="539"/>
      <c r="CI1752" s="539"/>
      <c r="CJ1752" s="539"/>
      <c r="CK1752" s="539"/>
      <c r="CL1752" s="539"/>
      <c r="CM1752" s="539"/>
      <c r="CN1752" s="539"/>
    </row>
    <row r="1753" spans="4:92" ht="14.25" customHeight="1" x14ac:dyDescent="0.35">
      <c r="D1753" s="545" t="s">
        <v>1523</v>
      </c>
      <c r="E1753" s="545"/>
      <c r="F1753" s="545"/>
      <c r="G1753" s="545"/>
      <c r="H1753" s="545"/>
      <c r="I1753" s="545"/>
      <c r="J1753" s="545"/>
      <c r="K1753" s="545"/>
      <c r="L1753" s="545"/>
      <c r="M1753" s="545"/>
      <c r="N1753" s="545"/>
      <c r="O1753" s="545"/>
      <c r="P1753" s="545"/>
      <c r="Q1753" s="545"/>
      <c r="R1753" s="545"/>
      <c r="S1753" s="545"/>
      <c r="T1753" s="545"/>
      <c r="U1753" s="545"/>
      <c r="V1753" s="545"/>
      <c r="W1753" s="545"/>
      <c r="X1753" s="545"/>
      <c r="Y1753" s="545"/>
      <c r="Z1753" s="545"/>
      <c r="AA1753" s="545"/>
      <c r="AB1753" s="545"/>
      <c r="AC1753" s="545"/>
      <c r="AD1753" s="545"/>
      <c r="AE1753" s="545"/>
      <c r="AF1753" s="545"/>
      <c r="AG1753" s="545"/>
      <c r="AH1753" s="545"/>
      <c r="AI1753" s="545"/>
      <c r="AJ1753" s="545"/>
      <c r="AK1753" s="545"/>
      <c r="AL1753" s="545"/>
      <c r="AM1753" s="545"/>
      <c r="AN1753" s="545"/>
      <c r="AO1753" s="540" t="s">
        <v>1524</v>
      </c>
      <c r="AP1753" s="540"/>
      <c r="AQ1753" s="540"/>
      <c r="AR1753" s="540"/>
      <c r="AS1753" s="540"/>
      <c r="AT1753" s="540"/>
      <c r="AU1753" s="540"/>
      <c r="AV1753" s="540"/>
      <c r="AW1753" s="540"/>
      <c r="AX1753" s="540"/>
      <c r="AY1753" s="540"/>
      <c r="AZ1753" s="540"/>
      <c r="BA1753" s="540"/>
      <c r="BB1753" s="540"/>
      <c r="BC1753" s="540"/>
      <c r="BD1753" s="540"/>
      <c r="BE1753" s="540"/>
      <c r="BF1753" s="540"/>
      <c r="BG1753" s="540"/>
      <c r="BH1753" s="540"/>
      <c r="BI1753" s="540"/>
      <c r="BJ1753" s="540"/>
      <c r="BK1753" s="541"/>
      <c r="BL1753" s="539" t="s">
        <v>1464</v>
      </c>
      <c r="BM1753" s="539"/>
      <c r="BN1753" s="539"/>
      <c r="BO1753" s="539"/>
      <c r="BP1753" s="539"/>
      <c r="BQ1753" s="539"/>
      <c r="BR1753" s="539"/>
      <c r="BS1753" s="539"/>
      <c r="BT1753" s="539"/>
      <c r="BU1753" s="539"/>
      <c r="BV1753" s="539"/>
      <c r="BW1753" s="539"/>
      <c r="BX1753" s="539"/>
      <c r="BY1753" s="539"/>
      <c r="BZ1753" s="539"/>
      <c r="CA1753" s="539" t="s">
        <v>1464</v>
      </c>
      <c r="CB1753" s="539"/>
      <c r="CC1753" s="539"/>
      <c r="CD1753" s="539"/>
      <c r="CE1753" s="539"/>
      <c r="CF1753" s="539"/>
      <c r="CG1753" s="539"/>
      <c r="CH1753" s="539"/>
      <c r="CI1753" s="539"/>
      <c r="CJ1753" s="539"/>
      <c r="CK1753" s="539"/>
      <c r="CL1753" s="539"/>
      <c r="CM1753" s="539"/>
      <c r="CN1753" s="539"/>
    </row>
    <row r="1754" spans="4:92" ht="14.25" customHeight="1" x14ac:dyDescent="0.35">
      <c r="D1754" s="545"/>
      <c r="E1754" s="545"/>
      <c r="F1754" s="545"/>
      <c r="G1754" s="545"/>
      <c r="H1754" s="545"/>
      <c r="I1754" s="545"/>
      <c r="J1754" s="545"/>
      <c r="K1754" s="545"/>
      <c r="L1754" s="545"/>
      <c r="M1754" s="545"/>
      <c r="N1754" s="545"/>
      <c r="O1754" s="545"/>
      <c r="P1754" s="545"/>
      <c r="Q1754" s="545"/>
      <c r="R1754" s="545"/>
      <c r="S1754" s="545"/>
      <c r="T1754" s="545"/>
      <c r="U1754" s="545"/>
      <c r="V1754" s="545"/>
      <c r="W1754" s="545"/>
      <c r="X1754" s="545"/>
      <c r="Y1754" s="545"/>
      <c r="Z1754" s="545"/>
      <c r="AA1754" s="545"/>
      <c r="AB1754" s="545"/>
      <c r="AC1754" s="545"/>
      <c r="AD1754" s="545"/>
      <c r="AE1754" s="545"/>
      <c r="AF1754" s="545"/>
      <c r="AG1754" s="545"/>
      <c r="AH1754" s="545"/>
      <c r="AI1754" s="545"/>
      <c r="AJ1754" s="545"/>
      <c r="AK1754" s="545"/>
      <c r="AL1754" s="545"/>
      <c r="AM1754" s="545"/>
      <c r="AN1754" s="545"/>
      <c r="AO1754" s="540" t="s">
        <v>1512</v>
      </c>
      <c r="AP1754" s="540"/>
      <c r="AQ1754" s="540"/>
      <c r="AR1754" s="540"/>
      <c r="AS1754" s="540"/>
      <c r="AT1754" s="540"/>
      <c r="AU1754" s="540"/>
      <c r="AV1754" s="540"/>
      <c r="AW1754" s="540"/>
      <c r="AX1754" s="540"/>
      <c r="AY1754" s="540"/>
      <c r="AZ1754" s="540"/>
      <c r="BA1754" s="540"/>
      <c r="BB1754" s="540"/>
      <c r="BC1754" s="540"/>
      <c r="BD1754" s="540"/>
      <c r="BE1754" s="540"/>
      <c r="BF1754" s="540"/>
      <c r="BG1754" s="540"/>
      <c r="BH1754" s="540"/>
      <c r="BI1754" s="540"/>
      <c r="BJ1754" s="540"/>
      <c r="BK1754" s="541"/>
      <c r="BL1754" s="539" t="s">
        <v>1464</v>
      </c>
      <c r="BM1754" s="539"/>
      <c r="BN1754" s="539"/>
      <c r="BO1754" s="539"/>
      <c r="BP1754" s="539"/>
      <c r="BQ1754" s="539"/>
      <c r="BR1754" s="539"/>
      <c r="BS1754" s="539"/>
      <c r="BT1754" s="539"/>
      <c r="BU1754" s="539"/>
      <c r="BV1754" s="539"/>
      <c r="BW1754" s="539"/>
      <c r="BX1754" s="539"/>
      <c r="BY1754" s="539"/>
      <c r="BZ1754" s="539"/>
      <c r="CA1754" s="539" t="s">
        <v>1464</v>
      </c>
      <c r="CB1754" s="539"/>
      <c r="CC1754" s="539"/>
      <c r="CD1754" s="539"/>
      <c r="CE1754" s="539"/>
      <c r="CF1754" s="539"/>
      <c r="CG1754" s="539"/>
      <c r="CH1754" s="539"/>
      <c r="CI1754" s="539"/>
      <c r="CJ1754" s="539"/>
      <c r="CK1754" s="539"/>
      <c r="CL1754" s="539"/>
      <c r="CM1754" s="539"/>
      <c r="CN1754" s="539"/>
    </row>
    <row r="1755" spans="4:92" ht="14.25" customHeight="1" x14ac:dyDescent="0.35">
      <c r="D1755" s="545"/>
      <c r="E1755" s="545"/>
      <c r="F1755" s="545"/>
      <c r="G1755" s="545"/>
      <c r="H1755" s="545"/>
      <c r="I1755" s="545"/>
      <c r="J1755" s="545"/>
      <c r="K1755" s="545"/>
      <c r="L1755" s="545"/>
      <c r="M1755" s="545"/>
      <c r="N1755" s="545"/>
      <c r="O1755" s="545"/>
      <c r="P1755" s="545"/>
      <c r="Q1755" s="545"/>
      <c r="R1755" s="545"/>
      <c r="S1755" s="545"/>
      <c r="T1755" s="545"/>
      <c r="U1755" s="545"/>
      <c r="V1755" s="545"/>
      <c r="W1755" s="545"/>
      <c r="X1755" s="545"/>
      <c r="Y1755" s="545"/>
      <c r="Z1755" s="545"/>
      <c r="AA1755" s="545"/>
      <c r="AB1755" s="545"/>
      <c r="AC1755" s="545"/>
      <c r="AD1755" s="545"/>
      <c r="AE1755" s="545"/>
      <c r="AF1755" s="545"/>
      <c r="AG1755" s="545"/>
      <c r="AH1755" s="545"/>
      <c r="AI1755" s="545"/>
      <c r="AJ1755" s="545"/>
      <c r="AK1755" s="545"/>
      <c r="AL1755" s="545"/>
      <c r="AM1755" s="545"/>
      <c r="AN1755" s="545"/>
      <c r="AO1755" s="540" t="s">
        <v>1513</v>
      </c>
      <c r="AP1755" s="540"/>
      <c r="AQ1755" s="540"/>
      <c r="AR1755" s="540"/>
      <c r="AS1755" s="540"/>
      <c r="AT1755" s="540"/>
      <c r="AU1755" s="540"/>
      <c r="AV1755" s="540"/>
      <c r="AW1755" s="540"/>
      <c r="AX1755" s="540"/>
      <c r="AY1755" s="540"/>
      <c r="AZ1755" s="540"/>
      <c r="BA1755" s="540"/>
      <c r="BB1755" s="540"/>
      <c r="BC1755" s="540"/>
      <c r="BD1755" s="540"/>
      <c r="BE1755" s="540"/>
      <c r="BF1755" s="540"/>
      <c r="BG1755" s="540"/>
      <c r="BH1755" s="540"/>
      <c r="BI1755" s="540"/>
      <c r="BJ1755" s="540"/>
      <c r="BK1755" s="541"/>
      <c r="BL1755" s="539" t="s">
        <v>1464</v>
      </c>
      <c r="BM1755" s="539"/>
      <c r="BN1755" s="539"/>
      <c r="BO1755" s="539"/>
      <c r="BP1755" s="539"/>
      <c r="BQ1755" s="539"/>
      <c r="BR1755" s="539"/>
      <c r="BS1755" s="539"/>
      <c r="BT1755" s="539"/>
      <c r="BU1755" s="539"/>
      <c r="BV1755" s="539"/>
      <c r="BW1755" s="539"/>
      <c r="BX1755" s="539"/>
      <c r="BY1755" s="539"/>
      <c r="BZ1755" s="539"/>
      <c r="CA1755" s="539" t="s">
        <v>1464</v>
      </c>
      <c r="CB1755" s="539"/>
      <c r="CC1755" s="539"/>
      <c r="CD1755" s="539"/>
      <c r="CE1755" s="539"/>
      <c r="CF1755" s="539"/>
      <c r="CG1755" s="539"/>
      <c r="CH1755" s="539"/>
      <c r="CI1755" s="539"/>
      <c r="CJ1755" s="539"/>
      <c r="CK1755" s="539"/>
      <c r="CL1755" s="539"/>
      <c r="CM1755" s="539"/>
      <c r="CN1755" s="539"/>
    </row>
    <row r="1756" spans="4:92" ht="14.25" customHeight="1" x14ac:dyDescent="0.35">
      <c r="D1756" s="539" t="s">
        <v>1525</v>
      </c>
      <c r="E1756" s="539"/>
      <c r="F1756" s="539"/>
      <c r="G1756" s="539"/>
      <c r="H1756" s="539"/>
      <c r="I1756" s="539"/>
      <c r="J1756" s="539"/>
      <c r="K1756" s="539"/>
      <c r="L1756" s="539"/>
      <c r="M1756" s="539"/>
      <c r="N1756" s="539"/>
      <c r="O1756" s="539"/>
      <c r="P1756" s="539"/>
      <c r="Q1756" s="539"/>
      <c r="R1756" s="539"/>
      <c r="S1756" s="539"/>
      <c r="T1756" s="539"/>
      <c r="U1756" s="539"/>
      <c r="V1756" s="539"/>
      <c r="W1756" s="539"/>
      <c r="X1756" s="539"/>
      <c r="Y1756" s="539"/>
      <c r="Z1756" s="539"/>
      <c r="AA1756" s="539"/>
      <c r="AB1756" s="539"/>
      <c r="AC1756" s="539"/>
      <c r="AD1756" s="539"/>
      <c r="AE1756" s="539"/>
      <c r="AF1756" s="539"/>
      <c r="AG1756" s="539"/>
      <c r="AH1756" s="539"/>
      <c r="AI1756" s="539"/>
      <c r="AJ1756" s="539"/>
      <c r="AK1756" s="539"/>
      <c r="AL1756" s="539"/>
      <c r="AM1756" s="539"/>
      <c r="AN1756" s="539"/>
      <c r="AO1756" s="540" t="s">
        <v>1526</v>
      </c>
      <c r="AP1756" s="540"/>
      <c r="AQ1756" s="540"/>
      <c r="AR1756" s="540"/>
      <c r="AS1756" s="540"/>
      <c r="AT1756" s="540"/>
      <c r="AU1756" s="540"/>
      <c r="AV1756" s="540"/>
      <c r="AW1756" s="540"/>
      <c r="AX1756" s="540"/>
      <c r="AY1756" s="540"/>
      <c r="AZ1756" s="540"/>
      <c r="BA1756" s="540"/>
      <c r="BB1756" s="540"/>
      <c r="BC1756" s="540"/>
      <c r="BD1756" s="540"/>
      <c r="BE1756" s="540"/>
      <c r="BF1756" s="540"/>
      <c r="BG1756" s="540"/>
      <c r="BH1756" s="540"/>
      <c r="BI1756" s="540"/>
      <c r="BJ1756" s="540"/>
      <c r="BK1756" s="541"/>
      <c r="BL1756" s="539" t="s">
        <v>1464</v>
      </c>
      <c r="BM1756" s="539"/>
      <c r="BN1756" s="539"/>
      <c r="BO1756" s="539"/>
      <c r="BP1756" s="539"/>
      <c r="BQ1756" s="539"/>
      <c r="BR1756" s="539"/>
      <c r="BS1756" s="539"/>
      <c r="BT1756" s="539"/>
      <c r="BU1756" s="539"/>
      <c r="BV1756" s="539"/>
      <c r="BW1756" s="539"/>
      <c r="BX1756" s="539"/>
      <c r="BY1756" s="539"/>
      <c r="BZ1756" s="539"/>
      <c r="CA1756" s="539" t="s">
        <v>1464</v>
      </c>
      <c r="CB1756" s="539"/>
      <c r="CC1756" s="539"/>
      <c r="CD1756" s="539"/>
      <c r="CE1756" s="539"/>
      <c r="CF1756" s="539"/>
      <c r="CG1756" s="539"/>
      <c r="CH1756" s="539"/>
      <c r="CI1756" s="539"/>
      <c r="CJ1756" s="539"/>
      <c r="CK1756" s="539"/>
      <c r="CL1756" s="539"/>
      <c r="CM1756" s="539"/>
      <c r="CN1756" s="539"/>
    </row>
    <row r="1757" spans="4:92" ht="14.25" customHeight="1" x14ac:dyDescent="0.35">
      <c r="D1757" s="545" t="s">
        <v>1527</v>
      </c>
      <c r="E1757" s="545"/>
      <c r="F1757" s="545"/>
      <c r="G1757" s="545"/>
      <c r="H1757" s="545"/>
      <c r="I1757" s="545"/>
      <c r="J1757" s="545"/>
      <c r="K1757" s="545"/>
      <c r="L1757" s="545"/>
      <c r="M1757" s="545"/>
      <c r="N1757" s="545"/>
      <c r="O1757" s="545"/>
      <c r="P1757" s="545"/>
      <c r="Q1757" s="545"/>
      <c r="R1757" s="545"/>
      <c r="S1757" s="545"/>
      <c r="T1757" s="545"/>
      <c r="U1757" s="545"/>
      <c r="V1757" s="545"/>
      <c r="W1757" s="545"/>
      <c r="X1757" s="545"/>
      <c r="Y1757" s="545"/>
      <c r="Z1757" s="545"/>
      <c r="AA1757" s="545"/>
      <c r="AB1757" s="545"/>
      <c r="AC1757" s="545"/>
      <c r="AD1757" s="545"/>
      <c r="AE1757" s="545"/>
      <c r="AF1757" s="545"/>
      <c r="AG1757" s="545"/>
      <c r="AH1757" s="545"/>
      <c r="AI1757" s="545"/>
      <c r="AJ1757" s="545"/>
      <c r="AK1757" s="545"/>
      <c r="AL1757" s="545"/>
      <c r="AM1757" s="545"/>
      <c r="AN1757" s="545"/>
      <c r="AO1757" s="540" t="s">
        <v>1528</v>
      </c>
      <c r="AP1757" s="540"/>
      <c r="AQ1757" s="540"/>
      <c r="AR1757" s="540"/>
      <c r="AS1757" s="540"/>
      <c r="AT1757" s="540"/>
      <c r="AU1757" s="540"/>
      <c r="AV1757" s="540"/>
      <c r="AW1757" s="540"/>
      <c r="AX1757" s="540"/>
      <c r="AY1757" s="540"/>
      <c r="AZ1757" s="540"/>
      <c r="BA1757" s="540"/>
      <c r="BB1757" s="540"/>
      <c r="BC1757" s="540"/>
      <c r="BD1757" s="540"/>
      <c r="BE1757" s="540"/>
      <c r="BF1757" s="540"/>
      <c r="BG1757" s="540"/>
      <c r="BH1757" s="540"/>
      <c r="BI1757" s="540"/>
      <c r="BJ1757" s="540"/>
      <c r="BK1757" s="541"/>
      <c r="BL1757" s="539" t="s">
        <v>1464</v>
      </c>
      <c r="BM1757" s="539"/>
      <c r="BN1757" s="539"/>
      <c r="BO1757" s="539"/>
      <c r="BP1757" s="539"/>
      <c r="BQ1757" s="539"/>
      <c r="BR1757" s="539"/>
      <c r="BS1757" s="539"/>
      <c r="BT1757" s="539"/>
      <c r="BU1757" s="539"/>
      <c r="BV1757" s="539"/>
      <c r="BW1757" s="539"/>
      <c r="BX1757" s="539"/>
      <c r="BY1757" s="539"/>
      <c r="BZ1757" s="539"/>
      <c r="CA1757" s="539" t="s">
        <v>1464</v>
      </c>
      <c r="CB1757" s="539"/>
      <c r="CC1757" s="539"/>
      <c r="CD1757" s="539"/>
      <c r="CE1757" s="539"/>
      <c r="CF1757" s="539"/>
      <c r="CG1757" s="539"/>
      <c r="CH1757" s="539"/>
      <c r="CI1757" s="539"/>
      <c r="CJ1757" s="539"/>
      <c r="CK1757" s="539"/>
      <c r="CL1757" s="539"/>
      <c r="CM1757" s="539"/>
      <c r="CN1757" s="539"/>
    </row>
    <row r="1758" spans="4:92" ht="14.25" customHeight="1" x14ac:dyDescent="0.35">
      <c r="D1758" s="545"/>
      <c r="E1758" s="545"/>
      <c r="F1758" s="545"/>
      <c r="G1758" s="545"/>
      <c r="H1758" s="545"/>
      <c r="I1758" s="545"/>
      <c r="J1758" s="545"/>
      <c r="K1758" s="545"/>
      <c r="L1758" s="545"/>
      <c r="M1758" s="545"/>
      <c r="N1758" s="545"/>
      <c r="O1758" s="545"/>
      <c r="P1758" s="545"/>
      <c r="Q1758" s="545"/>
      <c r="R1758" s="545"/>
      <c r="S1758" s="545"/>
      <c r="T1758" s="545"/>
      <c r="U1758" s="545"/>
      <c r="V1758" s="545"/>
      <c r="W1758" s="545"/>
      <c r="X1758" s="545"/>
      <c r="Y1758" s="545"/>
      <c r="Z1758" s="545"/>
      <c r="AA1758" s="545"/>
      <c r="AB1758" s="545"/>
      <c r="AC1758" s="545"/>
      <c r="AD1758" s="545"/>
      <c r="AE1758" s="545"/>
      <c r="AF1758" s="545"/>
      <c r="AG1758" s="545"/>
      <c r="AH1758" s="545"/>
      <c r="AI1758" s="545"/>
      <c r="AJ1758" s="545"/>
      <c r="AK1758" s="545"/>
      <c r="AL1758" s="545"/>
      <c r="AM1758" s="545"/>
      <c r="AN1758" s="545"/>
      <c r="AO1758" s="542" t="s">
        <v>1529</v>
      </c>
      <c r="AP1758" s="542"/>
      <c r="AQ1758" s="542"/>
      <c r="AR1758" s="542"/>
      <c r="AS1758" s="542"/>
      <c r="AT1758" s="542"/>
      <c r="AU1758" s="542"/>
      <c r="AV1758" s="542"/>
      <c r="AW1758" s="542"/>
      <c r="AX1758" s="542"/>
      <c r="AY1758" s="542"/>
      <c r="AZ1758" s="542"/>
      <c r="BA1758" s="542"/>
      <c r="BB1758" s="542"/>
      <c r="BC1758" s="542"/>
      <c r="BD1758" s="542"/>
      <c r="BE1758" s="542"/>
      <c r="BF1758" s="542"/>
      <c r="BG1758" s="542"/>
      <c r="BH1758" s="542"/>
      <c r="BI1758" s="542"/>
      <c r="BJ1758" s="542"/>
      <c r="BK1758" s="543"/>
      <c r="BL1758" s="539" t="s">
        <v>1464</v>
      </c>
      <c r="BM1758" s="539"/>
      <c r="BN1758" s="539"/>
      <c r="BO1758" s="539"/>
      <c r="BP1758" s="539"/>
      <c r="BQ1758" s="539"/>
      <c r="BR1758" s="539"/>
      <c r="BS1758" s="539"/>
      <c r="BT1758" s="539"/>
      <c r="BU1758" s="539"/>
      <c r="BV1758" s="539"/>
      <c r="BW1758" s="539"/>
      <c r="BX1758" s="539"/>
      <c r="BY1758" s="539"/>
      <c r="BZ1758" s="539"/>
      <c r="CA1758" s="539" t="s">
        <v>1464</v>
      </c>
      <c r="CB1758" s="539"/>
      <c r="CC1758" s="539"/>
      <c r="CD1758" s="539"/>
      <c r="CE1758" s="539"/>
      <c r="CF1758" s="539"/>
      <c r="CG1758" s="539"/>
      <c r="CH1758" s="539"/>
      <c r="CI1758" s="539"/>
      <c r="CJ1758" s="539"/>
      <c r="CK1758" s="539"/>
      <c r="CL1758" s="539"/>
      <c r="CM1758" s="539"/>
      <c r="CN1758" s="539"/>
    </row>
    <row r="1759" spans="4:92" ht="14.25" customHeight="1" x14ac:dyDescent="0.35">
      <c r="D1759" s="544" t="s">
        <v>1530</v>
      </c>
      <c r="E1759" s="544"/>
      <c r="F1759" s="544"/>
      <c r="G1759" s="544"/>
      <c r="H1759" s="544"/>
      <c r="I1759" s="544"/>
      <c r="J1759" s="544"/>
      <c r="K1759" s="544"/>
      <c r="L1759" s="544"/>
      <c r="M1759" s="544"/>
      <c r="N1759" s="544"/>
      <c r="O1759" s="544"/>
      <c r="P1759" s="544"/>
      <c r="Q1759" s="544"/>
      <c r="R1759" s="544"/>
      <c r="S1759" s="544"/>
      <c r="T1759" s="544"/>
      <c r="U1759" s="544"/>
      <c r="V1759" s="544"/>
      <c r="W1759" s="544"/>
      <c r="X1759" s="544"/>
      <c r="Y1759" s="544"/>
      <c r="Z1759" s="544"/>
      <c r="AA1759" s="544"/>
      <c r="AB1759" s="544"/>
      <c r="AC1759" s="544"/>
      <c r="AD1759" s="544"/>
      <c r="AE1759" s="544"/>
      <c r="AF1759" s="544"/>
      <c r="AG1759" s="544"/>
      <c r="AH1759" s="544"/>
      <c r="AI1759" s="544"/>
      <c r="AJ1759" s="544"/>
      <c r="AK1759" s="544"/>
      <c r="AL1759" s="544"/>
      <c r="AM1759" s="544"/>
      <c r="AN1759" s="544"/>
      <c r="AO1759" s="613" t="s">
        <v>1532</v>
      </c>
      <c r="AP1759" s="614"/>
      <c r="AQ1759" s="614"/>
      <c r="AR1759" s="614"/>
      <c r="AS1759" s="614"/>
      <c r="AT1759" s="614"/>
      <c r="AU1759" s="614"/>
      <c r="AV1759" s="614"/>
      <c r="AW1759" s="614"/>
      <c r="AX1759" s="614"/>
      <c r="AY1759" s="614"/>
      <c r="AZ1759" s="614"/>
      <c r="BA1759" s="614"/>
      <c r="BB1759" s="614"/>
      <c r="BC1759" s="614"/>
      <c r="BD1759" s="614"/>
      <c r="BE1759" s="614"/>
      <c r="BF1759" s="614"/>
      <c r="BG1759" s="614"/>
      <c r="BH1759" s="614"/>
      <c r="BI1759" s="614"/>
      <c r="BJ1759" s="614"/>
      <c r="BK1759" s="614"/>
      <c r="BL1759" s="611" t="s">
        <v>1553</v>
      </c>
      <c r="BM1759" s="611"/>
      <c r="BN1759" s="611"/>
      <c r="BO1759" s="611"/>
      <c r="BP1759" s="611"/>
      <c r="BQ1759" s="611"/>
      <c r="BR1759" s="611"/>
      <c r="BS1759" s="611"/>
      <c r="BT1759" s="611"/>
      <c r="BU1759" s="611"/>
      <c r="BV1759" s="611"/>
      <c r="BW1759" s="611"/>
      <c r="BX1759" s="611"/>
      <c r="BY1759" s="611"/>
      <c r="BZ1759" s="611"/>
      <c r="CA1759" s="611"/>
      <c r="CB1759" s="612" t="s">
        <v>1571</v>
      </c>
      <c r="CC1759" s="612"/>
      <c r="CD1759" s="612"/>
      <c r="CE1759" s="612"/>
      <c r="CF1759" s="612"/>
      <c r="CG1759" s="612"/>
      <c r="CH1759" s="612"/>
      <c r="CI1759" s="612"/>
      <c r="CJ1759" s="612"/>
      <c r="CK1759" s="612"/>
      <c r="CL1759" s="612"/>
      <c r="CM1759" s="612"/>
      <c r="CN1759" s="612"/>
    </row>
    <row r="1760" spans="4:92" ht="14.25" customHeight="1" x14ac:dyDescent="0.35">
      <c r="D1760" s="544" t="s">
        <v>1530</v>
      </c>
      <c r="E1760" s="544"/>
      <c r="F1760" s="544"/>
      <c r="G1760" s="544"/>
      <c r="H1760" s="544"/>
      <c r="I1760" s="544"/>
      <c r="J1760" s="544"/>
      <c r="K1760" s="544"/>
      <c r="L1760" s="544"/>
      <c r="M1760" s="544"/>
      <c r="N1760" s="544"/>
      <c r="O1760" s="544"/>
      <c r="P1760" s="544"/>
      <c r="Q1760" s="544"/>
      <c r="R1760" s="544"/>
      <c r="S1760" s="544"/>
      <c r="T1760" s="544"/>
      <c r="U1760" s="544"/>
      <c r="V1760" s="544"/>
      <c r="W1760" s="544"/>
      <c r="X1760" s="544"/>
      <c r="Y1760" s="544"/>
      <c r="Z1760" s="544"/>
      <c r="AA1760" s="544"/>
      <c r="AB1760" s="544"/>
      <c r="AC1760" s="544"/>
      <c r="AD1760" s="544"/>
      <c r="AE1760" s="544"/>
      <c r="AF1760" s="544"/>
      <c r="AG1760" s="544"/>
      <c r="AH1760" s="544"/>
      <c r="AI1760" s="544"/>
      <c r="AJ1760" s="544"/>
      <c r="AK1760" s="544"/>
      <c r="AL1760" s="544"/>
      <c r="AM1760" s="544"/>
      <c r="AN1760" s="544"/>
      <c r="AO1760" s="613" t="s">
        <v>1533</v>
      </c>
      <c r="AP1760" s="614"/>
      <c r="AQ1760" s="614"/>
      <c r="AR1760" s="614"/>
      <c r="AS1760" s="614"/>
      <c r="AT1760" s="614"/>
      <c r="AU1760" s="614"/>
      <c r="AV1760" s="614"/>
      <c r="AW1760" s="614"/>
      <c r="AX1760" s="614"/>
      <c r="AY1760" s="614"/>
      <c r="AZ1760" s="614"/>
      <c r="BA1760" s="614"/>
      <c r="BB1760" s="614"/>
      <c r="BC1760" s="614"/>
      <c r="BD1760" s="614"/>
      <c r="BE1760" s="614"/>
      <c r="BF1760" s="614"/>
      <c r="BG1760" s="614"/>
      <c r="BH1760" s="614"/>
      <c r="BI1760" s="614"/>
      <c r="BJ1760" s="614"/>
      <c r="BK1760" s="614"/>
      <c r="BL1760" s="611" t="s">
        <v>1553</v>
      </c>
      <c r="BM1760" s="611"/>
      <c r="BN1760" s="611"/>
      <c r="BO1760" s="611"/>
      <c r="BP1760" s="611"/>
      <c r="BQ1760" s="611"/>
      <c r="BR1760" s="611"/>
      <c r="BS1760" s="611"/>
      <c r="BT1760" s="611"/>
      <c r="BU1760" s="611"/>
      <c r="BV1760" s="611"/>
      <c r="BW1760" s="611"/>
      <c r="BX1760" s="611"/>
      <c r="BY1760" s="611"/>
      <c r="BZ1760" s="611"/>
      <c r="CA1760" s="611"/>
      <c r="CB1760" s="612" t="s">
        <v>1553</v>
      </c>
      <c r="CC1760" s="612"/>
      <c r="CD1760" s="612"/>
      <c r="CE1760" s="612"/>
      <c r="CF1760" s="612"/>
      <c r="CG1760" s="612"/>
      <c r="CH1760" s="612"/>
      <c r="CI1760" s="612"/>
      <c r="CJ1760" s="612"/>
      <c r="CK1760" s="612"/>
      <c r="CL1760" s="612"/>
      <c r="CM1760" s="612"/>
      <c r="CN1760" s="612"/>
    </row>
    <row r="1761" spans="4:92" ht="14.25" customHeight="1" x14ac:dyDescent="0.35">
      <c r="D1761" s="544" t="s">
        <v>1530</v>
      </c>
      <c r="E1761" s="544"/>
      <c r="F1761" s="544"/>
      <c r="G1761" s="544"/>
      <c r="H1761" s="544"/>
      <c r="I1761" s="544"/>
      <c r="J1761" s="544"/>
      <c r="K1761" s="544"/>
      <c r="L1761" s="544"/>
      <c r="M1761" s="544"/>
      <c r="N1761" s="544"/>
      <c r="O1761" s="544"/>
      <c r="P1761" s="544"/>
      <c r="Q1761" s="544"/>
      <c r="R1761" s="544"/>
      <c r="S1761" s="544"/>
      <c r="T1761" s="544"/>
      <c r="U1761" s="544"/>
      <c r="V1761" s="544"/>
      <c r="W1761" s="544"/>
      <c r="X1761" s="544"/>
      <c r="Y1761" s="544"/>
      <c r="Z1761" s="544"/>
      <c r="AA1761" s="544"/>
      <c r="AB1761" s="544"/>
      <c r="AC1761" s="544"/>
      <c r="AD1761" s="544"/>
      <c r="AE1761" s="544"/>
      <c r="AF1761" s="544"/>
      <c r="AG1761" s="544"/>
      <c r="AH1761" s="544"/>
      <c r="AI1761" s="544"/>
      <c r="AJ1761" s="544"/>
      <c r="AK1761" s="544"/>
      <c r="AL1761" s="544"/>
      <c r="AM1761" s="544"/>
      <c r="AN1761" s="544"/>
      <c r="AO1761" s="613" t="s">
        <v>1534</v>
      </c>
      <c r="AP1761" s="614"/>
      <c r="AQ1761" s="614"/>
      <c r="AR1761" s="614"/>
      <c r="AS1761" s="614"/>
      <c r="AT1761" s="614"/>
      <c r="AU1761" s="614"/>
      <c r="AV1761" s="614"/>
      <c r="AW1761" s="614"/>
      <c r="AX1761" s="614"/>
      <c r="AY1761" s="614"/>
      <c r="AZ1761" s="614"/>
      <c r="BA1761" s="614"/>
      <c r="BB1761" s="614"/>
      <c r="BC1761" s="614"/>
      <c r="BD1761" s="614"/>
      <c r="BE1761" s="614"/>
      <c r="BF1761" s="614"/>
      <c r="BG1761" s="614"/>
      <c r="BH1761" s="614"/>
      <c r="BI1761" s="614"/>
      <c r="BJ1761" s="614"/>
      <c r="BK1761" s="614"/>
      <c r="BL1761" s="611" t="s">
        <v>1554</v>
      </c>
      <c r="BM1761" s="611"/>
      <c r="BN1761" s="611"/>
      <c r="BO1761" s="611"/>
      <c r="BP1761" s="611"/>
      <c r="BQ1761" s="611"/>
      <c r="BR1761" s="611"/>
      <c r="BS1761" s="611"/>
      <c r="BT1761" s="611"/>
      <c r="BU1761" s="611"/>
      <c r="BV1761" s="611"/>
      <c r="BW1761" s="611"/>
      <c r="BX1761" s="611"/>
      <c r="BY1761" s="611"/>
      <c r="BZ1761" s="611"/>
      <c r="CA1761" s="611"/>
      <c r="CB1761" s="612" t="s">
        <v>1554</v>
      </c>
      <c r="CC1761" s="612"/>
      <c r="CD1761" s="612"/>
      <c r="CE1761" s="612"/>
      <c r="CF1761" s="612"/>
      <c r="CG1761" s="612"/>
      <c r="CH1761" s="612"/>
      <c r="CI1761" s="612"/>
      <c r="CJ1761" s="612"/>
      <c r="CK1761" s="612"/>
      <c r="CL1761" s="612"/>
      <c r="CM1761" s="612"/>
      <c r="CN1761" s="612"/>
    </row>
    <row r="1762" spans="4:92" ht="14.25" customHeight="1" x14ac:dyDescent="0.35">
      <c r="D1762" s="544" t="s">
        <v>1530</v>
      </c>
      <c r="E1762" s="544"/>
      <c r="F1762" s="544"/>
      <c r="G1762" s="544"/>
      <c r="H1762" s="544"/>
      <c r="I1762" s="544"/>
      <c r="J1762" s="544"/>
      <c r="K1762" s="544"/>
      <c r="L1762" s="544"/>
      <c r="M1762" s="544"/>
      <c r="N1762" s="544"/>
      <c r="O1762" s="544"/>
      <c r="P1762" s="544"/>
      <c r="Q1762" s="544"/>
      <c r="R1762" s="544"/>
      <c r="S1762" s="544"/>
      <c r="T1762" s="544"/>
      <c r="U1762" s="544"/>
      <c r="V1762" s="544"/>
      <c r="W1762" s="544"/>
      <c r="X1762" s="544"/>
      <c r="Y1762" s="544"/>
      <c r="Z1762" s="544"/>
      <c r="AA1762" s="544"/>
      <c r="AB1762" s="544"/>
      <c r="AC1762" s="544"/>
      <c r="AD1762" s="544"/>
      <c r="AE1762" s="544"/>
      <c r="AF1762" s="544"/>
      <c r="AG1762" s="544"/>
      <c r="AH1762" s="544"/>
      <c r="AI1762" s="544"/>
      <c r="AJ1762" s="544"/>
      <c r="AK1762" s="544"/>
      <c r="AL1762" s="544"/>
      <c r="AM1762" s="544"/>
      <c r="AN1762" s="544"/>
      <c r="AO1762" s="613" t="s">
        <v>1535</v>
      </c>
      <c r="AP1762" s="614"/>
      <c r="AQ1762" s="614"/>
      <c r="AR1762" s="614"/>
      <c r="AS1762" s="614"/>
      <c r="AT1762" s="614"/>
      <c r="AU1762" s="614"/>
      <c r="AV1762" s="614"/>
      <c r="AW1762" s="614"/>
      <c r="AX1762" s="614"/>
      <c r="AY1762" s="614"/>
      <c r="AZ1762" s="614"/>
      <c r="BA1762" s="614"/>
      <c r="BB1762" s="614"/>
      <c r="BC1762" s="614"/>
      <c r="BD1762" s="614"/>
      <c r="BE1762" s="614"/>
      <c r="BF1762" s="614"/>
      <c r="BG1762" s="614"/>
      <c r="BH1762" s="614"/>
      <c r="BI1762" s="614"/>
      <c r="BJ1762" s="614"/>
      <c r="BK1762" s="614"/>
      <c r="BL1762" s="611" t="s">
        <v>1555</v>
      </c>
      <c r="BM1762" s="611"/>
      <c r="BN1762" s="611"/>
      <c r="BO1762" s="611"/>
      <c r="BP1762" s="611"/>
      <c r="BQ1762" s="611"/>
      <c r="BR1762" s="611"/>
      <c r="BS1762" s="611"/>
      <c r="BT1762" s="611"/>
      <c r="BU1762" s="611"/>
      <c r="BV1762" s="611"/>
      <c r="BW1762" s="611"/>
      <c r="BX1762" s="611"/>
      <c r="BY1762" s="611"/>
      <c r="BZ1762" s="611"/>
      <c r="CA1762" s="611"/>
      <c r="CB1762" s="612" t="s">
        <v>1572</v>
      </c>
      <c r="CC1762" s="612"/>
      <c r="CD1762" s="612"/>
      <c r="CE1762" s="612"/>
      <c r="CF1762" s="612"/>
      <c r="CG1762" s="612"/>
      <c r="CH1762" s="612"/>
      <c r="CI1762" s="612"/>
      <c r="CJ1762" s="612"/>
      <c r="CK1762" s="612"/>
      <c r="CL1762" s="612"/>
      <c r="CM1762" s="612"/>
      <c r="CN1762" s="612"/>
    </row>
    <row r="1763" spans="4:92" ht="14.25" customHeight="1" x14ac:dyDescent="0.35">
      <c r="D1763" s="544" t="s">
        <v>1530</v>
      </c>
      <c r="E1763" s="544"/>
      <c r="F1763" s="544"/>
      <c r="G1763" s="544"/>
      <c r="H1763" s="544"/>
      <c r="I1763" s="544"/>
      <c r="J1763" s="544"/>
      <c r="K1763" s="544"/>
      <c r="L1763" s="544"/>
      <c r="M1763" s="544"/>
      <c r="N1763" s="544"/>
      <c r="O1763" s="544"/>
      <c r="P1763" s="544"/>
      <c r="Q1763" s="544"/>
      <c r="R1763" s="544"/>
      <c r="S1763" s="544"/>
      <c r="T1763" s="544"/>
      <c r="U1763" s="544"/>
      <c r="V1763" s="544"/>
      <c r="W1763" s="544"/>
      <c r="X1763" s="544"/>
      <c r="Y1763" s="544"/>
      <c r="Z1763" s="544"/>
      <c r="AA1763" s="544"/>
      <c r="AB1763" s="544"/>
      <c r="AC1763" s="544"/>
      <c r="AD1763" s="544"/>
      <c r="AE1763" s="544"/>
      <c r="AF1763" s="544"/>
      <c r="AG1763" s="544"/>
      <c r="AH1763" s="544"/>
      <c r="AI1763" s="544"/>
      <c r="AJ1763" s="544"/>
      <c r="AK1763" s="544"/>
      <c r="AL1763" s="544"/>
      <c r="AM1763" s="544"/>
      <c r="AN1763" s="544"/>
      <c r="AO1763" s="613" t="s">
        <v>1536</v>
      </c>
      <c r="AP1763" s="614"/>
      <c r="AQ1763" s="614"/>
      <c r="AR1763" s="614"/>
      <c r="AS1763" s="614"/>
      <c r="AT1763" s="614"/>
      <c r="AU1763" s="614"/>
      <c r="AV1763" s="614"/>
      <c r="AW1763" s="614"/>
      <c r="AX1763" s="614"/>
      <c r="AY1763" s="614"/>
      <c r="AZ1763" s="614"/>
      <c r="BA1763" s="614"/>
      <c r="BB1763" s="614"/>
      <c r="BC1763" s="614"/>
      <c r="BD1763" s="614"/>
      <c r="BE1763" s="614"/>
      <c r="BF1763" s="614"/>
      <c r="BG1763" s="614"/>
      <c r="BH1763" s="614"/>
      <c r="BI1763" s="614"/>
      <c r="BJ1763" s="614"/>
      <c r="BK1763" s="614"/>
      <c r="BL1763" s="611" t="s">
        <v>1556</v>
      </c>
      <c r="BM1763" s="611"/>
      <c r="BN1763" s="611"/>
      <c r="BO1763" s="611"/>
      <c r="BP1763" s="611"/>
      <c r="BQ1763" s="611"/>
      <c r="BR1763" s="611"/>
      <c r="BS1763" s="611"/>
      <c r="BT1763" s="611"/>
      <c r="BU1763" s="611"/>
      <c r="BV1763" s="611"/>
      <c r="BW1763" s="611"/>
      <c r="BX1763" s="611"/>
      <c r="BY1763" s="611"/>
      <c r="BZ1763" s="611"/>
      <c r="CA1763" s="611"/>
      <c r="CB1763" s="612" t="s">
        <v>1573</v>
      </c>
      <c r="CC1763" s="612"/>
      <c r="CD1763" s="612"/>
      <c r="CE1763" s="612"/>
      <c r="CF1763" s="612"/>
      <c r="CG1763" s="612"/>
      <c r="CH1763" s="612"/>
      <c r="CI1763" s="612"/>
      <c r="CJ1763" s="612"/>
      <c r="CK1763" s="612"/>
      <c r="CL1763" s="612"/>
      <c r="CM1763" s="612"/>
      <c r="CN1763" s="612"/>
    </row>
    <row r="1764" spans="4:92" ht="14.25" customHeight="1" x14ac:dyDescent="0.35">
      <c r="D1764" s="544" t="s">
        <v>1530</v>
      </c>
      <c r="E1764" s="544"/>
      <c r="F1764" s="544"/>
      <c r="G1764" s="544"/>
      <c r="H1764" s="544"/>
      <c r="I1764" s="544"/>
      <c r="J1764" s="544"/>
      <c r="K1764" s="544"/>
      <c r="L1764" s="544"/>
      <c r="M1764" s="544"/>
      <c r="N1764" s="544"/>
      <c r="O1764" s="544"/>
      <c r="P1764" s="544"/>
      <c r="Q1764" s="544"/>
      <c r="R1764" s="544"/>
      <c r="S1764" s="544"/>
      <c r="T1764" s="544"/>
      <c r="U1764" s="544"/>
      <c r="V1764" s="544"/>
      <c r="W1764" s="544"/>
      <c r="X1764" s="544"/>
      <c r="Y1764" s="544"/>
      <c r="Z1764" s="544"/>
      <c r="AA1764" s="544"/>
      <c r="AB1764" s="544"/>
      <c r="AC1764" s="544"/>
      <c r="AD1764" s="544"/>
      <c r="AE1764" s="544"/>
      <c r="AF1764" s="544"/>
      <c r="AG1764" s="544"/>
      <c r="AH1764" s="544"/>
      <c r="AI1764" s="544"/>
      <c r="AJ1764" s="544"/>
      <c r="AK1764" s="544"/>
      <c r="AL1764" s="544"/>
      <c r="AM1764" s="544"/>
      <c r="AN1764" s="544"/>
      <c r="AO1764" s="613" t="s">
        <v>1537</v>
      </c>
      <c r="AP1764" s="614"/>
      <c r="AQ1764" s="614"/>
      <c r="AR1764" s="614"/>
      <c r="AS1764" s="614"/>
      <c r="AT1764" s="614"/>
      <c r="AU1764" s="614"/>
      <c r="AV1764" s="614"/>
      <c r="AW1764" s="614"/>
      <c r="AX1764" s="614"/>
      <c r="AY1764" s="614"/>
      <c r="AZ1764" s="614"/>
      <c r="BA1764" s="614"/>
      <c r="BB1764" s="614"/>
      <c r="BC1764" s="614"/>
      <c r="BD1764" s="614"/>
      <c r="BE1764" s="614"/>
      <c r="BF1764" s="614"/>
      <c r="BG1764" s="614"/>
      <c r="BH1764" s="614"/>
      <c r="BI1764" s="614"/>
      <c r="BJ1764" s="614"/>
      <c r="BK1764" s="614"/>
      <c r="BL1764" s="611" t="s">
        <v>1556</v>
      </c>
      <c r="BM1764" s="611"/>
      <c r="BN1764" s="611"/>
      <c r="BO1764" s="611"/>
      <c r="BP1764" s="611"/>
      <c r="BQ1764" s="611"/>
      <c r="BR1764" s="611"/>
      <c r="BS1764" s="611"/>
      <c r="BT1764" s="611"/>
      <c r="BU1764" s="611"/>
      <c r="BV1764" s="611"/>
      <c r="BW1764" s="611"/>
      <c r="BX1764" s="611"/>
      <c r="BY1764" s="611"/>
      <c r="BZ1764" s="611"/>
      <c r="CA1764" s="611"/>
      <c r="CB1764" s="612" t="s">
        <v>1573</v>
      </c>
      <c r="CC1764" s="612"/>
      <c r="CD1764" s="612"/>
      <c r="CE1764" s="612"/>
      <c r="CF1764" s="612"/>
      <c r="CG1764" s="612"/>
      <c r="CH1764" s="612"/>
      <c r="CI1764" s="612"/>
      <c r="CJ1764" s="612"/>
      <c r="CK1764" s="612"/>
      <c r="CL1764" s="612"/>
      <c r="CM1764" s="612"/>
      <c r="CN1764" s="612"/>
    </row>
    <row r="1765" spans="4:92" ht="14.25" customHeight="1" x14ac:dyDescent="0.35">
      <c r="D1765" s="544" t="s">
        <v>1530</v>
      </c>
      <c r="E1765" s="544"/>
      <c r="F1765" s="544"/>
      <c r="G1765" s="544"/>
      <c r="H1765" s="544"/>
      <c r="I1765" s="544"/>
      <c r="J1765" s="544"/>
      <c r="K1765" s="544"/>
      <c r="L1765" s="544"/>
      <c r="M1765" s="544"/>
      <c r="N1765" s="544"/>
      <c r="O1765" s="544"/>
      <c r="P1765" s="544"/>
      <c r="Q1765" s="544"/>
      <c r="R1765" s="544"/>
      <c r="S1765" s="544"/>
      <c r="T1765" s="544"/>
      <c r="U1765" s="544"/>
      <c r="V1765" s="544"/>
      <c r="W1765" s="544"/>
      <c r="X1765" s="544"/>
      <c r="Y1765" s="544"/>
      <c r="Z1765" s="544"/>
      <c r="AA1765" s="544"/>
      <c r="AB1765" s="544"/>
      <c r="AC1765" s="544"/>
      <c r="AD1765" s="544"/>
      <c r="AE1765" s="544"/>
      <c r="AF1765" s="544"/>
      <c r="AG1765" s="544"/>
      <c r="AH1765" s="544"/>
      <c r="AI1765" s="544"/>
      <c r="AJ1765" s="544"/>
      <c r="AK1765" s="544"/>
      <c r="AL1765" s="544"/>
      <c r="AM1765" s="544"/>
      <c r="AN1765" s="544"/>
      <c r="AO1765" s="613" t="s">
        <v>1538</v>
      </c>
      <c r="AP1765" s="614"/>
      <c r="AQ1765" s="614"/>
      <c r="AR1765" s="614"/>
      <c r="AS1765" s="614"/>
      <c r="AT1765" s="614"/>
      <c r="AU1765" s="614"/>
      <c r="AV1765" s="614"/>
      <c r="AW1765" s="614"/>
      <c r="AX1765" s="614"/>
      <c r="AY1765" s="614"/>
      <c r="AZ1765" s="614"/>
      <c r="BA1765" s="614"/>
      <c r="BB1765" s="614"/>
      <c r="BC1765" s="614"/>
      <c r="BD1765" s="614"/>
      <c r="BE1765" s="614"/>
      <c r="BF1765" s="614"/>
      <c r="BG1765" s="614"/>
      <c r="BH1765" s="614"/>
      <c r="BI1765" s="614"/>
      <c r="BJ1765" s="614"/>
      <c r="BK1765" s="614"/>
      <c r="BL1765" s="611" t="s">
        <v>1557</v>
      </c>
      <c r="BM1765" s="611"/>
      <c r="BN1765" s="611"/>
      <c r="BO1765" s="611"/>
      <c r="BP1765" s="611"/>
      <c r="BQ1765" s="611"/>
      <c r="BR1765" s="611"/>
      <c r="BS1765" s="611"/>
      <c r="BT1765" s="611"/>
      <c r="BU1765" s="611"/>
      <c r="BV1765" s="611"/>
      <c r="BW1765" s="611"/>
      <c r="BX1765" s="611"/>
      <c r="BY1765" s="611"/>
      <c r="BZ1765" s="611"/>
      <c r="CA1765" s="611"/>
      <c r="CB1765" s="612" t="s">
        <v>1574</v>
      </c>
      <c r="CC1765" s="612"/>
      <c r="CD1765" s="612"/>
      <c r="CE1765" s="612"/>
      <c r="CF1765" s="612"/>
      <c r="CG1765" s="612"/>
      <c r="CH1765" s="612"/>
      <c r="CI1765" s="612"/>
      <c r="CJ1765" s="612"/>
      <c r="CK1765" s="612"/>
      <c r="CL1765" s="612"/>
      <c r="CM1765" s="612"/>
      <c r="CN1765" s="612"/>
    </row>
    <row r="1766" spans="4:92" ht="14.25" customHeight="1" x14ac:dyDescent="0.35">
      <c r="D1766" s="544" t="s">
        <v>1465</v>
      </c>
      <c r="E1766" s="544"/>
      <c r="F1766" s="544"/>
      <c r="G1766" s="544"/>
      <c r="H1766" s="544"/>
      <c r="I1766" s="544"/>
      <c r="J1766" s="544"/>
      <c r="K1766" s="544"/>
      <c r="L1766" s="544"/>
      <c r="M1766" s="544"/>
      <c r="N1766" s="544"/>
      <c r="O1766" s="544"/>
      <c r="P1766" s="544"/>
      <c r="Q1766" s="544"/>
      <c r="R1766" s="544"/>
      <c r="S1766" s="544"/>
      <c r="T1766" s="544"/>
      <c r="U1766" s="544"/>
      <c r="V1766" s="544"/>
      <c r="W1766" s="544"/>
      <c r="X1766" s="544"/>
      <c r="Y1766" s="544"/>
      <c r="Z1766" s="544"/>
      <c r="AA1766" s="544"/>
      <c r="AB1766" s="544"/>
      <c r="AC1766" s="544"/>
      <c r="AD1766" s="544"/>
      <c r="AE1766" s="544"/>
      <c r="AF1766" s="544"/>
      <c r="AG1766" s="544"/>
      <c r="AH1766" s="544"/>
      <c r="AI1766" s="544"/>
      <c r="AJ1766" s="544"/>
      <c r="AK1766" s="544"/>
      <c r="AL1766" s="544"/>
      <c r="AM1766" s="544"/>
      <c r="AN1766" s="544"/>
      <c r="AO1766" s="613" t="s">
        <v>1539</v>
      </c>
      <c r="AP1766" s="614"/>
      <c r="AQ1766" s="614"/>
      <c r="AR1766" s="614"/>
      <c r="AS1766" s="614"/>
      <c r="AT1766" s="614"/>
      <c r="AU1766" s="614"/>
      <c r="AV1766" s="614"/>
      <c r="AW1766" s="614"/>
      <c r="AX1766" s="614"/>
      <c r="AY1766" s="614"/>
      <c r="AZ1766" s="614"/>
      <c r="BA1766" s="614"/>
      <c r="BB1766" s="614"/>
      <c r="BC1766" s="614"/>
      <c r="BD1766" s="614"/>
      <c r="BE1766" s="614"/>
      <c r="BF1766" s="614"/>
      <c r="BG1766" s="614"/>
      <c r="BH1766" s="614"/>
      <c r="BI1766" s="614"/>
      <c r="BJ1766" s="614"/>
      <c r="BK1766" s="614"/>
      <c r="BL1766" s="611" t="s">
        <v>1558</v>
      </c>
      <c r="BM1766" s="611"/>
      <c r="BN1766" s="611"/>
      <c r="BO1766" s="611"/>
      <c r="BP1766" s="611"/>
      <c r="BQ1766" s="611"/>
      <c r="BR1766" s="611"/>
      <c r="BS1766" s="611"/>
      <c r="BT1766" s="611"/>
      <c r="BU1766" s="611"/>
      <c r="BV1766" s="611"/>
      <c r="BW1766" s="611"/>
      <c r="BX1766" s="611"/>
      <c r="BY1766" s="611"/>
      <c r="BZ1766" s="611"/>
      <c r="CA1766" s="611"/>
      <c r="CB1766" s="612" t="s">
        <v>1575</v>
      </c>
      <c r="CC1766" s="612"/>
      <c r="CD1766" s="612"/>
      <c r="CE1766" s="612"/>
      <c r="CF1766" s="612"/>
      <c r="CG1766" s="612"/>
      <c r="CH1766" s="612"/>
      <c r="CI1766" s="612"/>
      <c r="CJ1766" s="612"/>
      <c r="CK1766" s="612"/>
      <c r="CL1766" s="612"/>
      <c r="CM1766" s="612"/>
      <c r="CN1766" s="612"/>
    </row>
    <row r="1767" spans="4:92" ht="14.25" customHeight="1" x14ac:dyDescent="0.35">
      <c r="D1767" s="544" t="s">
        <v>1530</v>
      </c>
      <c r="E1767" s="544"/>
      <c r="F1767" s="544"/>
      <c r="G1767" s="544"/>
      <c r="H1767" s="544"/>
      <c r="I1767" s="544"/>
      <c r="J1767" s="544"/>
      <c r="K1767" s="544"/>
      <c r="L1767" s="544"/>
      <c r="M1767" s="544"/>
      <c r="N1767" s="544"/>
      <c r="O1767" s="544"/>
      <c r="P1767" s="544"/>
      <c r="Q1767" s="544"/>
      <c r="R1767" s="544"/>
      <c r="S1767" s="544"/>
      <c r="T1767" s="544"/>
      <c r="U1767" s="544"/>
      <c r="V1767" s="544"/>
      <c r="W1767" s="544"/>
      <c r="X1767" s="544"/>
      <c r="Y1767" s="544"/>
      <c r="Z1767" s="544"/>
      <c r="AA1767" s="544"/>
      <c r="AB1767" s="544"/>
      <c r="AC1767" s="544"/>
      <c r="AD1767" s="544"/>
      <c r="AE1767" s="544"/>
      <c r="AF1767" s="544"/>
      <c r="AG1767" s="544"/>
      <c r="AH1767" s="544"/>
      <c r="AI1767" s="544"/>
      <c r="AJ1767" s="544"/>
      <c r="AK1767" s="544"/>
      <c r="AL1767" s="544"/>
      <c r="AM1767" s="544"/>
      <c r="AN1767" s="544"/>
      <c r="AO1767" s="613" t="s">
        <v>1540</v>
      </c>
      <c r="AP1767" s="614"/>
      <c r="AQ1767" s="614"/>
      <c r="AR1767" s="614"/>
      <c r="AS1767" s="614"/>
      <c r="AT1767" s="614"/>
      <c r="AU1767" s="614"/>
      <c r="AV1767" s="614"/>
      <c r="AW1767" s="614"/>
      <c r="AX1767" s="614"/>
      <c r="AY1767" s="614"/>
      <c r="AZ1767" s="614"/>
      <c r="BA1767" s="614"/>
      <c r="BB1767" s="614"/>
      <c r="BC1767" s="614"/>
      <c r="BD1767" s="614"/>
      <c r="BE1767" s="614"/>
      <c r="BF1767" s="614"/>
      <c r="BG1767" s="614"/>
      <c r="BH1767" s="614"/>
      <c r="BI1767" s="614"/>
      <c r="BJ1767" s="614"/>
      <c r="BK1767" s="614"/>
      <c r="BL1767" s="611" t="s">
        <v>1559</v>
      </c>
      <c r="BM1767" s="611"/>
      <c r="BN1767" s="611"/>
      <c r="BO1767" s="611"/>
      <c r="BP1767" s="611"/>
      <c r="BQ1767" s="611"/>
      <c r="BR1767" s="611"/>
      <c r="BS1767" s="611"/>
      <c r="BT1767" s="611"/>
      <c r="BU1767" s="611"/>
      <c r="BV1767" s="611"/>
      <c r="BW1767" s="611"/>
      <c r="BX1767" s="611"/>
      <c r="BY1767" s="611"/>
      <c r="BZ1767" s="611"/>
      <c r="CA1767" s="611"/>
      <c r="CB1767" s="612" t="s">
        <v>1559</v>
      </c>
      <c r="CC1767" s="612"/>
      <c r="CD1767" s="612"/>
      <c r="CE1767" s="612"/>
      <c r="CF1767" s="612"/>
      <c r="CG1767" s="612"/>
      <c r="CH1767" s="612"/>
      <c r="CI1767" s="612"/>
      <c r="CJ1767" s="612"/>
      <c r="CK1767" s="612"/>
      <c r="CL1767" s="612"/>
      <c r="CM1767" s="612"/>
      <c r="CN1767" s="612"/>
    </row>
    <row r="1768" spans="4:92" ht="14.25" customHeight="1" x14ac:dyDescent="0.35">
      <c r="D1768" s="544" t="s">
        <v>1465</v>
      </c>
      <c r="E1768" s="544"/>
      <c r="F1768" s="544"/>
      <c r="G1768" s="544"/>
      <c r="H1768" s="544"/>
      <c r="I1768" s="544"/>
      <c r="J1768" s="544"/>
      <c r="K1768" s="544"/>
      <c r="L1768" s="544"/>
      <c r="M1768" s="544"/>
      <c r="N1768" s="544"/>
      <c r="O1768" s="544"/>
      <c r="P1768" s="544"/>
      <c r="Q1768" s="544"/>
      <c r="R1768" s="544"/>
      <c r="S1768" s="544"/>
      <c r="T1768" s="544"/>
      <c r="U1768" s="544"/>
      <c r="V1768" s="544"/>
      <c r="W1768" s="544"/>
      <c r="X1768" s="544"/>
      <c r="Y1768" s="544"/>
      <c r="Z1768" s="544"/>
      <c r="AA1768" s="544"/>
      <c r="AB1768" s="544"/>
      <c r="AC1768" s="544"/>
      <c r="AD1768" s="544"/>
      <c r="AE1768" s="544"/>
      <c r="AF1768" s="544"/>
      <c r="AG1768" s="544"/>
      <c r="AH1768" s="544"/>
      <c r="AI1768" s="544"/>
      <c r="AJ1768" s="544"/>
      <c r="AK1768" s="544"/>
      <c r="AL1768" s="544"/>
      <c r="AM1768" s="544"/>
      <c r="AN1768" s="544"/>
      <c r="AO1768" s="613" t="s">
        <v>1541</v>
      </c>
      <c r="AP1768" s="614"/>
      <c r="AQ1768" s="614"/>
      <c r="AR1768" s="614"/>
      <c r="AS1768" s="614"/>
      <c r="AT1768" s="614"/>
      <c r="AU1768" s="614"/>
      <c r="AV1768" s="614"/>
      <c r="AW1768" s="614"/>
      <c r="AX1768" s="614"/>
      <c r="AY1768" s="614"/>
      <c r="AZ1768" s="614"/>
      <c r="BA1768" s="614"/>
      <c r="BB1768" s="614"/>
      <c r="BC1768" s="614"/>
      <c r="BD1768" s="614"/>
      <c r="BE1768" s="614"/>
      <c r="BF1768" s="614"/>
      <c r="BG1768" s="614"/>
      <c r="BH1768" s="614"/>
      <c r="BI1768" s="614"/>
      <c r="BJ1768" s="614"/>
      <c r="BK1768" s="614"/>
      <c r="BL1768" s="611" t="s">
        <v>1560</v>
      </c>
      <c r="BM1768" s="611"/>
      <c r="BN1768" s="611"/>
      <c r="BO1768" s="611"/>
      <c r="BP1768" s="611"/>
      <c r="BQ1768" s="611"/>
      <c r="BR1768" s="611"/>
      <c r="BS1768" s="611"/>
      <c r="BT1768" s="611"/>
      <c r="BU1768" s="611"/>
      <c r="BV1768" s="611"/>
      <c r="BW1768" s="611"/>
      <c r="BX1768" s="611"/>
      <c r="BY1768" s="611"/>
      <c r="BZ1768" s="611"/>
      <c r="CA1768" s="611"/>
      <c r="CB1768" s="612" t="s">
        <v>1560</v>
      </c>
      <c r="CC1768" s="612"/>
      <c r="CD1768" s="612"/>
      <c r="CE1768" s="612"/>
      <c r="CF1768" s="612"/>
      <c r="CG1768" s="612"/>
      <c r="CH1768" s="612"/>
      <c r="CI1768" s="612"/>
      <c r="CJ1768" s="612"/>
      <c r="CK1768" s="612"/>
      <c r="CL1768" s="612"/>
      <c r="CM1768" s="612"/>
      <c r="CN1768" s="612"/>
    </row>
    <row r="1769" spans="4:92" ht="14.25" customHeight="1" x14ac:dyDescent="0.35">
      <c r="D1769" s="544" t="s">
        <v>1465</v>
      </c>
      <c r="E1769" s="544"/>
      <c r="F1769" s="544"/>
      <c r="G1769" s="544"/>
      <c r="H1769" s="544"/>
      <c r="I1769" s="544"/>
      <c r="J1769" s="544"/>
      <c r="K1769" s="544"/>
      <c r="L1769" s="544"/>
      <c r="M1769" s="544"/>
      <c r="N1769" s="544"/>
      <c r="O1769" s="544"/>
      <c r="P1769" s="544"/>
      <c r="Q1769" s="544"/>
      <c r="R1769" s="544"/>
      <c r="S1769" s="544"/>
      <c r="T1769" s="544"/>
      <c r="U1769" s="544"/>
      <c r="V1769" s="544"/>
      <c r="W1769" s="544"/>
      <c r="X1769" s="544"/>
      <c r="Y1769" s="544"/>
      <c r="Z1769" s="544"/>
      <c r="AA1769" s="544"/>
      <c r="AB1769" s="544"/>
      <c r="AC1769" s="544"/>
      <c r="AD1769" s="544"/>
      <c r="AE1769" s="544"/>
      <c r="AF1769" s="544"/>
      <c r="AG1769" s="544"/>
      <c r="AH1769" s="544"/>
      <c r="AI1769" s="544"/>
      <c r="AJ1769" s="544"/>
      <c r="AK1769" s="544"/>
      <c r="AL1769" s="544"/>
      <c r="AM1769" s="544"/>
      <c r="AN1769" s="544"/>
      <c r="AO1769" s="613" t="s">
        <v>1542</v>
      </c>
      <c r="AP1769" s="614"/>
      <c r="AQ1769" s="614"/>
      <c r="AR1769" s="614"/>
      <c r="AS1769" s="614"/>
      <c r="AT1769" s="614"/>
      <c r="AU1769" s="614"/>
      <c r="AV1769" s="614"/>
      <c r="AW1769" s="614"/>
      <c r="AX1769" s="614"/>
      <c r="AY1769" s="614"/>
      <c r="AZ1769" s="614"/>
      <c r="BA1769" s="614"/>
      <c r="BB1769" s="614"/>
      <c r="BC1769" s="614"/>
      <c r="BD1769" s="614"/>
      <c r="BE1769" s="614"/>
      <c r="BF1769" s="614"/>
      <c r="BG1769" s="614"/>
      <c r="BH1769" s="614"/>
      <c r="BI1769" s="614"/>
      <c r="BJ1769" s="614"/>
      <c r="BK1769" s="614"/>
      <c r="BL1769" s="611" t="s">
        <v>1561</v>
      </c>
      <c r="BM1769" s="611"/>
      <c r="BN1769" s="611"/>
      <c r="BO1769" s="611"/>
      <c r="BP1769" s="611"/>
      <c r="BQ1769" s="611"/>
      <c r="BR1769" s="611"/>
      <c r="BS1769" s="611"/>
      <c r="BT1769" s="611"/>
      <c r="BU1769" s="611"/>
      <c r="BV1769" s="611"/>
      <c r="BW1769" s="611"/>
      <c r="BX1769" s="611"/>
      <c r="BY1769" s="611"/>
      <c r="BZ1769" s="611"/>
      <c r="CA1769" s="611"/>
      <c r="CB1769" s="612" t="s">
        <v>1576</v>
      </c>
      <c r="CC1769" s="612"/>
      <c r="CD1769" s="612"/>
      <c r="CE1769" s="612"/>
      <c r="CF1769" s="612"/>
      <c r="CG1769" s="612"/>
      <c r="CH1769" s="612"/>
      <c r="CI1769" s="612"/>
      <c r="CJ1769" s="612"/>
      <c r="CK1769" s="612"/>
      <c r="CL1769" s="612"/>
      <c r="CM1769" s="612"/>
      <c r="CN1769" s="612"/>
    </row>
    <row r="1770" spans="4:92" ht="14.25" customHeight="1" x14ac:dyDescent="0.35">
      <c r="D1770" s="544" t="s">
        <v>1465</v>
      </c>
      <c r="E1770" s="544"/>
      <c r="F1770" s="544"/>
      <c r="G1770" s="544"/>
      <c r="H1770" s="544"/>
      <c r="I1770" s="544"/>
      <c r="J1770" s="544"/>
      <c r="K1770" s="544"/>
      <c r="L1770" s="544"/>
      <c r="M1770" s="544"/>
      <c r="N1770" s="544"/>
      <c r="O1770" s="544"/>
      <c r="P1770" s="544"/>
      <c r="Q1770" s="544"/>
      <c r="R1770" s="544"/>
      <c r="S1770" s="544"/>
      <c r="T1770" s="544"/>
      <c r="U1770" s="544"/>
      <c r="V1770" s="544"/>
      <c r="W1770" s="544"/>
      <c r="X1770" s="544"/>
      <c r="Y1770" s="544"/>
      <c r="Z1770" s="544"/>
      <c r="AA1770" s="544"/>
      <c r="AB1770" s="544"/>
      <c r="AC1770" s="544"/>
      <c r="AD1770" s="544"/>
      <c r="AE1770" s="544"/>
      <c r="AF1770" s="544"/>
      <c r="AG1770" s="544"/>
      <c r="AH1770" s="544"/>
      <c r="AI1770" s="544"/>
      <c r="AJ1770" s="544"/>
      <c r="AK1770" s="544"/>
      <c r="AL1770" s="544"/>
      <c r="AM1770" s="544"/>
      <c r="AN1770" s="544"/>
      <c r="AO1770" s="613" t="s">
        <v>1543</v>
      </c>
      <c r="AP1770" s="614"/>
      <c r="AQ1770" s="614"/>
      <c r="AR1770" s="614"/>
      <c r="AS1770" s="614"/>
      <c r="AT1770" s="614"/>
      <c r="AU1770" s="614"/>
      <c r="AV1770" s="614"/>
      <c r="AW1770" s="614"/>
      <c r="AX1770" s="614"/>
      <c r="AY1770" s="614"/>
      <c r="AZ1770" s="614"/>
      <c r="BA1770" s="614"/>
      <c r="BB1770" s="614"/>
      <c r="BC1770" s="614"/>
      <c r="BD1770" s="614"/>
      <c r="BE1770" s="614"/>
      <c r="BF1770" s="614"/>
      <c r="BG1770" s="614"/>
      <c r="BH1770" s="614"/>
      <c r="BI1770" s="614"/>
      <c r="BJ1770" s="614"/>
      <c r="BK1770" s="614"/>
      <c r="BL1770" s="611" t="s">
        <v>1562</v>
      </c>
      <c r="BM1770" s="611"/>
      <c r="BN1770" s="611"/>
      <c r="BO1770" s="611"/>
      <c r="BP1770" s="611"/>
      <c r="BQ1770" s="611"/>
      <c r="BR1770" s="611"/>
      <c r="BS1770" s="611"/>
      <c r="BT1770" s="611"/>
      <c r="BU1770" s="611"/>
      <c r="BV1770" s="611"/>
      <c r="BW1770" s="611"/>
      <c r="BX1770" s="611"/>
      <c r="BY1770" s="611"/>
      <c r="BZ1770" s="611"/>
      <c r="CA1770" s="611"/>
      <c r="CB1770" s="612" t="s">
        <v>1577</v>
      </c>
      <c r="CC1770" s="612"/>
      <c r="CD1770" s="612"/>
      <c r="CE1770" s="612"/>
      <c r="CF1770" s="612"/>
      <c r="CG1770" s="612"/>
      <c r="CH1770" s="612"/>
      <c r="CI1770" s="612"/>
      <c r="CJ1770" s="612"/>
      <c r="CK1770" s="612"/>
      <c r="CL1770" s="612"/>
      <c r="CM1770" s="612"/>
      <c r="CN1770" s="612"/>
    </row>
    <row r="1771" spans="4:92" ht="14.25" customHeight="1" x14ac:dyDescent="0.35">
      <c r="D1771" s="544" t="s">
        <v>1465</v>
      </c>
      <c r="E1771" s="544"/>
      <c r="F1771" s="544"/>
      <c r="G1771" s="544"/>
      <c r="H1771" s="544"/>
      <c r="I1771" s="544"/>
      <c r="J1771" s="544"/>
      <c r="K1771" s="544"/>
      <c r="L1771" s="544"/>
      <c r="M1771" s="544"/>
      <c r="N1771" s="544"/>
      <c r="O1771" s="544"/>
      <c r="P1771" s="544"/>
      <c r="Q1771" s="544"/>
      <c r="R1771" s="544"/>
      <c r="S1771" s="544"/>
      <c r="T1771" s="544"/>
      <c r="U1771" s="544"/>
      <c r="V1771" s="544"/>
      <c r="W1771" s="544"/>
      <c r="X1771" s="544"/>
      <c r="Y1771" s="544"/>
      <c r="Z1771" s="544"/>
      <c r="AA1771" s="544"/>
      <c r="AB1771" s="544"/>
      <c r="AC1771" s="544"/>
      <c r="AD1771" s="544"/>
      <c r="AE1771" s="544"/>
      <c r="AF1771" s="544"/>
      <c r="AG1771" s="544"/>
      <c r="AH1771" s="544"/>
      <c r="AI1771" s="544"/>
      <c r="AJ1771" s="544"/>
      <c r="AK1771" s="544"/>
      <c r="AL1771" s="544"/>
      <c r="AM1771" s="544"/>
      <c r="AN1771" s="544"/>
      <c r="AO1771" s="613" t="s">
        <v>1544</v>
      </c>
      <c r="AP1771" s="614"/>
      <c r="AQ1771" s="614"/>
      <c r="AR1771" s="614"/>
      <c r="AS1771" s="614"/>
      <c r="AT1771" s="614"/>
      <c r="AU1771" s="614"/>
      <c r="AV1771" s="614"/>
      <c r="AW1771" s="614"/>
      <c r="AX1771" s="614"/>
      <c r="AY1771" s="614"/>
      <c r="AZ1771" s="614"/>
      <c r="BA1771" s="614"/>
      <c r="BB1771" s="614"/>
      <c r="BC1771" s="614"/>
      <c r="BD1771" s="614"/>
      <c r="BE1771" s="614"/>
      <c r="BF1771" s="614"/>
      <c r="BG1771" s="614"/>
      <c r="BH1771" s="614"/>
      <c r="BI1771" s="614"/>
      <c r="BJ1771" s="614"/>
      <c r="BK1771" s="614"/>
      <c r="BL1771" s="611" t="s">
        <v>1563</v>
      </c>
      <c r="BM1771" s="611"/>
      <c r="BN1771" s="611"/>
      <c r="BO1771" s="611"/>
      <c r="BP1771" s="611"/>
      <c r="BQ1771" s="611"/>
      <c r="BR1771" s="611"/>
      <c r="BS1771" s="611"/>
      <c r="BT1771" s="611"/>
      <c r="BU1771" s="611"/>
      <c r="BV1771" s="611"/>
      <c r="BW1771" s="611"/>
      <c r="BX1771" s="611"/>
      <c r="BY1771" s="611"/>
      <c r="BZ1771" s="611"/>
      <c r="CA1771" s="611"/>
      <c r="CB1771" s="612" t="s">
        <v>1563</v>
      </c>
      <c r="CC1771" s="612"/>
      <c r="CD1771" s="612"/>
      <c r="CE1771" s="612"/>
      <c r="CF1771" s="612"/>
      <c r="CG1771" s="612"/>
      <c r="CH1771" s="612"/>
      <c r="CI1771" s="612"/>
      <c r="CJ1771" s="612"/>
      <c r="CK1771" s="612"/>
      <c r="CL1771" s="612"/>
      <c r="CM1771" s="612"/>
      <c r="CN1771" s="612"/>
    </row>
    <row r="1772" spans="4:92" ht="14.25" customHeight="1" x14ac:dyDescent="0.35">
      <c r="D1772" s="544" t="s">
        <v>1465</v>
      </c>
      <c r="E1772" s="544"/>
      <c r="F1772" s="544"/>
      <c r="G1772" s="544"/>
      <c r="H1772" s="544"/>
      <c r="I1772" s="544"/>
      <c r="J1772" s="544"/>
      <c r="K1772" s="544"/>
      <c r="L1772" s="544"/>
      <c r="M1772" s="544"/>
      <c r="N1772" s="544"/>
      <c r="O1772" s="544"/>
      <c r="P1772" s="544"/>
      <c r="Q1772" s="544"/>
      <c r="R1772" s="544"/>
      <c r="S1772" s="544"/>
      <c r="T1772" s="544"/>
      <c r="U1772" s="544"/>
      <c r="V1772" s="544"/>
      <c r="W1772" s="544"/>
      <c r="X1772" s="544"/>
      <c r="Y1772" s="544"/>
      <c r="Z1772" s="544"/>
      <c r="AA1772" s="544"/>
      <c r="AB1772" s="544"/>
      <c r="AC1772" s="544"/>
      <c r="AD1772" s="544"/>
      <c r="AE1772" s="544"/>
      <c r="AF1772" s="544"/>
      <c r="AG1772" s="544"/>
      <c r="AH1772" s="544"/>
      <c r="AI1772" s="544"/>
      <c r="AJ1772" s="544"/>
      <c r="AK1772" s="544"/>
      <c r="AL1772" s="544"/>
      <c r="AM1772" s="544"/>
      <c r="AN1772" s="544"/>
      <c r="AO1772" s="613" t="s">
        <v>1544</v>
      </c>
      <c r="AP1772" s="614"/>
      <c r="AQ1772" s="614"/>
      <c r="AR1772" s="614"/>
      <c r="AS1772" s="614"/>
      <c r="AT1772" s="614"/>
      <c r="AU1772" s="614"/>
      <c r="AV1772" s="614"/>
      <c r="AW1772" s="614"/>
      <c r="AX1772" s="614"/>
      <c r="AY1772" s="614"/>
      <c r="AZ1772" s="614"/>
      <c r="BA1772" s="614"/>
      <c r="BB1772" s="614"/>
      <c r="BC1772" s="614"/>
      <c r="BD1772" s="614"/>
      <c r="BE1772" s="614"/>
      <c r="BF1772" s="614"/>
      <c r="BG1772" s="614"/>
      <c r="BH1772" s="614"/>
      <c r="BI1772" s="614"/>
      <c r="BJ1772" s="614"/>
      <c r="BK1772" s="614"/>
      <c r="BL1772" s="611" t="s">
        <v>1563</v>
      </c>
      <c r="BM1772" s="611"/>
      <c r="BN1772" s="611"/>
      <c r="BO1772" s="611"/>
      <c r="BP1772" s="611"/>
      <c r="BQ1772" s="611"/>
      <c r="BR1772" s="611"/>
      <c r="BS1772" s="611"/>
      <c r="BT1772" s="611"/>
      <c r="BU1772" s="611"/>
      <c r="BV1772" s="611"/>
      <c r="BW1772" s="611"/>
      <c r="BX1772" s="611"/>
      <c r="BY1772" s="611"/>
      <c r="BZ1772" s="611"/>
      <c r="CA1772" s="611"/>
      <c r="CB1772" s="612" t="s">
        <v>1563</v>
      </c>
      <c r="CC1772" s="612"/>
      <c r="CD1772" s="612"/>
      <c r="CE1772" s="612"/>
      <c r="CF1772" s="612"/>
      <c r="CG1772" s="612"/>
      <c r="CH1772" s="612"/>
      <c r="CI1772" s="612"/>
      <c r="CJ1772" s="612"/>
      <c r="CK1772" s="612"/>
      <c r="CL1772" s="612"/>
      <c r="CM1772" s="612"/>
      <c r="CN1772" s="612"/>
    </row>
    <row r="1773" spans="4:92" ht="14.25" customHeight="1" x14ac:dyDescent="0.35">
      <c r="D1773" s="544" t="s">
        <v>1465</v>
      </c>
      <c r="E1773" s="544"/>
      <c r="F1773" s="544"/>
      <c r="G1773" s="544"/>
      <c r="H1773" s="544"/>
      <c r="I1773" s="544"/>
      <c r="J1773" s="544"/>
      <c r="K1773" s="544"/>
      <c r="L1773" s="544"/>
      <c r="M1773" s="544"/>
      <c r="N1773" s="544"/>
      <c r="O1773" s="544"/>
      <c r="P1773" s="544"/>
      <c r="Q1773" s="544"/>
      <c r="R1773" s="544"/>
      <c r="S1773" s="544"/>
      <c r="T1773" s="544"/>
      <c r="U1773" s="544"/>
      <c r="V1773" s="544"/>
      <c r="W1773" s="544"/>
      <c r="X1773" s="544"/>
      <c r="Y1773" s="544"/>
      <c r="Z1773" s="544"/>
      <c r="AA1773" s="544"/>
      <c r="AB1773" s="544"/>
      <c r="AC1773" s="544"/>
      <c r="AD1773" s="544"/>
      <c r="AE1773" s="544"/>
      <c r="AF1773" s="544"/>
      <c r="AG1773" s="544"/>
      <c r="AH1773" s="544"/>
      <c r="AI1773" s="544"/>
      <c r="AJ1773" s="544"/>
      <c r="AK1773" s="544"/>
      <c r="AL1773" s="544"/>
      <c r="AM1773" s="544"/>
      <c r="AN1773" s="544"/>
      <c r="AO1773" s="613" t="s">
        <v>1545</v>
      </c>
      <c r="AP1773" s="614"/>
      <c r="AQ1773" s="614"/>
      <c r="AR1773" s="614"/>
      <c r="AS1773" s="614"/>
      <c r="AT1773" s="614"/>
      <c r="AU1773" s="614"/>
      <c r="AV1773" s="614"/>
      <c r="AW1773" s="614"/>
      <c r="AX1773" s="614"/>
      <c r="AY1773" s="614"/>
      <c r="AZ1773" s="614"/>
      <c r="BA1773" s="614"/>
      <c r="BB1773" s="614"/>
      <c r="BC1773" s="614"/>
      <c r="BD1773" s="614"/>
      <c r="BE1773" s="614"/>
      <c r="BF1773" s="614"/>
      <c r="BG1773" s="614"/>
      <c r="BH1773" s="614"/>
      <c r="BI1773" s="614"/>
      <c r="BJ1773" s="614"/>
      <c r="BK1773" s="614"/>
      <c r="BL1773" s="611" t="s">
        <v>1553</v>
      </c>
      <c r="BM1773" s="611"/>
      <c r="BN1773" s="611"/>
      <c r="BO1773" s="611"/>
      <c r="BP1773" s="611"/>
      <c r="BQ1773" s="611"/>
      <c r="BR1773" s="611"/>
      <c r="BS1773" s="611"/>
      <c r="BT1773" s="611"/>
      <c r="BU1773" s="611"/>
      <c r="BV1773" s="611"/>
      <c r="BW1773" s="611"/>
      <c r="BX1773" s="611"/>
      <c r="BY1773" s="611"/>
      <c r="BZ1773" s="611"/>
      <c r="CA1773" s="611"/>
      <c r="CB1773" s="612" t="s">
        <v>1553</v>
      </c>
      <c r="CC1773" s="612"/>
      <c r="CD1773" s="612"/>
      <c r="CE1773" s="612"/>
      <c r="CF1773" s="612"/>
      <c r="CG1773" s="612"/>
      <c r="CH1773" s="612"/>
      <c r="CI1773" s="612"/>
      <c r="CJ1773" s="612"/>
      <c r="CK1773" s="612"/>
      <c r="CL1773" s="612"/>
      <c r="CM1773" s="612"/>
      <c r="CN1773" s="612"/>
    </row>
    <row r="1774" spans="4:92" ht="14.25" customHeight="1" x14ac:dyDescent="0.35">
      <c r="D1774" s="544" t="s">
        <v>1465</v>
      </c>
      <c r="E1774" s="544"/>
      <c r="F1774" s="544"/>
      <c r="G1774" s="544"/>
      <c r="H1774" s="544"/>
      <c r="I1774" s="544"/>
      <c r="J1774" s="544"/>
      <c r="K1774" s="544"/>
      <c r="L1774" s="544"/>
      <c r="M1774" s="544"/>
      <c r="N1774" s="544"/>
      <c r="O1774" s="544"/>
      <c r="P1774" s="544"/>
      <c r="Q1774" s="544"/>
      <c r="R1774" s="544"/>
      <c r="S1774" s="544"/>
      <c r="T1774" s="544"/>
      <c r="U1774" s="544"/>
      <c r="V1774" s="544"/>
      <c r="W1774" s="544"/>
      <c r="X1774" s="544"/>
      <c r="Y1774" s="544"/>
      <c r="Z1774" s="544"/>
      <c r="AA1774" s="544"/>
      <c r="AB1774" s="544"/>
      <c r="AC1774" s="544"/>
      <c r="AD1774" s="544"/>
      <c r="AE1774" s="544"/>
      <c r="AF1774" s="544"/>
      <c r="AG1774" s="544"/>
      <c r="AH1774" s="544"/>
      <c r="AI1774" s="544"/>
      <c r="AJ1774" s="544"/>
      <c r="AK1774" s="544"/>
      <c r="AL1774" s="544"/>
      <c r="AM1774" s="544"/>
      <c r="AN1774" s="544"/>
      <c r="AO1774" s="613" t="s">
        <v>1545</v>
      </c>
      <c r="AP1774" s="614"/>
      <c r="AQ1774" s="614"/>
      <c r="AR1774" s="614"/>
      <c r="AS1774" s="614"/>
      <c r="AT1774" s="614"/>
      <c r="AU1774" s="614"/>
      <c r="AV1774" s="614"/>
      <c r="AW1774" s="614"/>
      <c r="AX1774" s="614"/>
      <c r="AY1774" s="614"/>
      <c r="AZ1774" s="614"/>
      <c r="BA1774" s="614"/>
      <c r="BB1774" s="614"/>
      <c r="BC1774" s="614"/>
      <c r="BD1774" s="614"/>
      <c r="BE1774" s="614"/>
      <c r="BF1774" s="614"/>
      <c r="BG1774" s="614"/>
      <c r="BH1774" s="614"/>
      <c r="BI1774" s="614"/>
      <c r="BJ1774" s="614"/>
      <c r="BK1774" s="614"/>
      <c r="BL1774" s="611" t="s">
        <v>1564</v>
      </c>
      <c r="BM1774" s="611"/>
      <c r="BN1774" s="611"/>
      <c r="BO1774" s="611"/>
      <c r="BP1774" s="611"/>
      <c r="BQ1774" s="611"/>
      <c r="BR1774" s="611"/>
      <c r="BS1774" s="611"/>
      <c r="BT1774" s="611"/>
      <c r="BU1774" s="611"/>
      <c r="BV1774" s="611"/>
      <c r="BW1774" s="611"/>
      <c r="BX1774" s="611"/>
      <c r="BY1774" s="611"/>
      <c r="BZ1774" s="611"/>
      <c r="CA1774" s="611"/>
      <c r="CB1774" s="612" t="s">
        <v>1564</v>
      </c>
      <c r="CC1774" s="612"/>
      <c r="CD1774" s="612"/>
      <c r="CE1774" s="612"/>
      <c r="CF1774" s="612"/>
      <c r="CG1774" s="612"/>
      <c r="CH1774" s="612"/>
      <c r="CI1774" s="612"/>
      <c r="CJ1774" s="612"/>
      <c r="CK1774" s="612"/>
      <c r="CL1774" s="612"/>
      <c r="CM1774" s="612"/>
      <c r="CN1774" s="612"/>
    </row>
    <row r="1775" spans="4:92" ht="14.25" customHeight="1" x14ac:dyDescent="0.35">
      <c r="D1775" s="544" t="s">
        <v>1465</v>
      </c>
      <c r="E1775" s="544"/>
      <c r="F1775" s="544"/>
      <c r="G1775" s="544"/>
      <c r="H1775" s="544"/>
      <c r="I1775" s="544"/>
      <c r="J1775" s="544"/>
      <c r="K1775" s="544"/>
      <c r="L1775" s="544"/>
      <c r="M1775" s="544"/>
      <c r="N1775" s="544"/>
      <c r="O1775" s="544"/>
      <c r="P1775" s="544"/>
      <c r="Q1775" s="544"/>
      <c r="R1775" s="544"/>
      <c r="S1775" s="544"/>
      <c r="T1775" s="544"/>
      <c r="U1775" s="544"/>
      <c r="V1775" s="544"/>
      <c r="W1775" s="544"/>
      <c r="X1775" s="544"/>
      <c r="Y1775" s="544"/>
      <c r="Z1775" s="544"/>
      <c r="AA1775" s="544"/>
      <c r="AB1775" s="544"/>
      <c r="AC1775" s="544"/>
      <c r="AD1775" s="544"/>
      <c r="AE1775" s="544"/>
      <c r="AF1775" s="544"/>
      <c r="AG1775" s="544"/>
      <c r="AH1775" s="544"/>
      <c r="AI1775" s="544"/>
      <c r="AJ1775" s="544"/>
      <c r="AK1775" s="544"/>
      <c r="AL1775" s="544"/>
      <c r="AM1775" s="544"/>
      <c r="AN1775" s="544"/>
      <c r="AO1775" s="613" t="s">
        <v>1542</v>
      </c>
      <c r="AP1775" s="614"/>
      <c r="AQ1775" s="614"/>
      <c r="AR1775" s="614"/>
      <c r="AS1775" s="614"/>
      <c r="AT1775" s="614"/>
      <c r="AU1775" s="614"/>
      <c r="AV1775" s="614"/>
      <c r="AW1775" s="614"/>
      <c r="AX1775" s="614"/>
      <c r="AY1775" s="614"/>
      <c r="AZ1775" s="614"/>
      <c r="BA1775" s="614"/>
      <c r="BB1775" s="614"/>
      <c r="BC1775" s="614"/>
      <c r="BD1775" s="614"/>
      <c r="BE1775" s="614"/>
      <c r="BF1775" s="614"/>
      <c r="BG1775" s="614"/>
      <c r="BH1775" s="614"/>
      <c r="BI1775" s="614"/>
      <c r="BJ1775" s="614"/>
      <c r="BK1775" s="614"/>
      <c r="BL1775" s="611" t="s">
        <v>1563</v>
      </c>
      <c r="BM1775" s="611"/>
      <c r="BN1775" s="611"/>
      <c r="BO1775" s="611"/>
      <c r="BP1775" s="611"/>
      <c r="BQ1775" s="611"/>
      <c r="BR1775" s="611"/>
      <c r="BS1775" s="611"/>
      <c r="BT1775" s="611"/>
      <c r="BU1775" s="611"/>
      <c r="BV1775" s="611"/>
      <c r="BW1775" s="611"/>
      <c r="BX1775" s="611"/>
      <c r="BY1775" s="611"/>
      <c r="BZ1775" s="611"/>
      <c r="CA1775" s="611"/>
      <c r="CB1775" s="612" t="s">
        <v>1563</v>
      </c>
      <c r="CC1775" s="612"/>
      <c r="CD1775" s="612"/>
      <c r="CE1775" s="612"/>
      <c r="CF1775" s="612"/>
      <c r="CG1775" s="612"/>
      <c r="CH1775" s="612"/>
      <c r="CI1775" s="612"/>
      <c r="CJ1775" s="612"/>
      <c r="CK1775" s="612"/>
      <c r="CL1775" s="612"/>
      <c r="CM1775" s="612"/>
      <c r="CN1775" s="612"/>
    </row>
    <row r="1776" spans="4:92" ht="14.25" customHeight="1" x14ac:dyDescent="0.35">
      <c r="D1776" s="544" t="s">
        <v>1530</v>
      </c>
      <c r="E1776" s="544"/>
      <c r="F1776" s="544"/>
      <c r="G1776" s="544"/>
      <c r="H1776" s="544"/>
      <c r="I1776" s="544"/>
      <c r="J1776" s="544"/>
      <c r="K1776" s="544"/>
      <c r="L1776" s="544"/>
      <c r="M1776" s="544"/>
      <c r="N1776" s="544"/>
      <c r="O1776" s="544"/>
      <c r="P1776" s="544"/>
      <c r="Q1776" s="544"/>
      <c r="R1776" s="544"/>
      <c r="S1776" s="544"/>
      <c r="T1776" s="544"/>
      <c r="U1776" s="544"/>
      <c r="V1776" s="544"/>
      <c r="W1776" s="544"/>
      <c r="X1776" s="544"/>
      <c r="Y1776" s="544"/>
      <c r="Z1776" s="544"/>
      <c r="AA1776" s="544"/>
      <c r="AB1776" s="544"/>
      <c r="AC1776" s="544"/>
      <c r="AD1776" s="544"/>
      <c r="AE1776" s="544"/>
      <c r="AF1776" s="544"/>
      <c r="AG1776" s="544"/>
      <c r="AH1776" s="544"/>
      <c r="AI1776" s="544"/>
      <c r="AJ1776" s="544"/>
      <c r="AK1776" s="544"/>
      <c r="AL1776" s="544"/>
      <c r="AM1776" s="544"/>
      <c r="AN1776" s="544"/>
      <c r="AO1776" s="613" t="s">
        <v>1537</v>
      </c>
      <c r="AP1776" s="614"/>
      <c r="AQ1776" s="614"/>
      <c r="AR1776" s="614"/>
      <c r="AS1776" s="614"/>
      <c r="AT1776" s="614"/>
      <c r="AU1776" s="614"/>
      <c r="AV1776" s="614"/>
      <c r="AW1776" s="614"/>
      <c r="AX1776" s="614"/>
      <c r="AY1776" s="614"/>
      <c r="AZ1776" s="614"/>
      <c r="BA1776" s="614"/>
      <c r="BB1776" s="614"/>
      <c r="BC1776" s="614"/>
      <c r="BD1776" s="614"/>
      <c r="BE1776" s="614"/>
      <c r="BF1776" s="614"/>
      <c r="BG1776" s="614"/>
      <c r="BH1776" s="614"/>
      <c r="BI1776" s="614"/>
      <c r="BJ1776" s="614"/>
      <c r="BK1776" s="614"/>
      <c r="BL1776" s="611" t="s">
        <v>1565</v>
      </c>
      <c r="BM1776" s="611"/>
      <c r="BN1776" s="611"/>
      <c r="BO1776" s="611"/>
      <c r="BP1776" s="611"/>
      <c r="BQ1776" s="611"/>
      <c r="BR1776" s="611"/>
      <c r="BS1776" s="611"/>
      <c r="BT1776" s="611"/>
      <c r="BU1776" s="611"/>
      <c r="BV1776" s="611"/>
      <c r="BW1776" s="611"/>
      <c r="BX1776" s="611"/>
      <c r="BY1776" s="611"/>
      <c r="BZ1776" s="611"/>
      <c r="CA1776" s="611"/>
      <c r="CB1776" s="612" t="s">
        <v>1565</v>
      </c>
      <c r="CC1776" s="612"/>
      <c r="CD1776" s="612"/>
      <c r="CE1776" s="612"/>
      <c r="CF1776" s="612"/>
      <c r="CG1776" s="612"/>
      <c r="CH1776" s="612"/>
      <c r="CI1776" s="612"/>
      <c r="CJ1776" s="612"/>
      <c r="CK1776" s="612"/>
      <c r="CL1776" s="612"/>
      <c r="CM1776" s="612"/>
      <c r="CN1776" s="612"/>
    </row>
    <row r="1777" spans="4:92" ht="14.25" customHeight="1" x14ac:dyDescent="0.35">
      <c r="D1777" s="544" t="s">
        <v>1531</v>
      </c>
      <c r="E1777" s="544"/>
      <c r="F1777" s="544"/>
      <c r="G1777" s="544"/>
      <c r="H1777" s="544"/>
      <c r="I1777" s="544"/>
      <c r="J1777" s="544"/>
      <c r="K1777" s="544"/>
      <c r="L1777" s="544"/>
      <c r="M1777" s="544"/>
      <c r="N1777" s="544"/>
      <c r="O1777" s="544"/>
      <c r="P1777" s="544"/>
      <c r="Q1777" s="544"/>
      <c r="R1777" s="544"/>
      <c r="S1777" s="544"/>
      <c r="T1777" s="544"/>
      <c r="U1777" s="544"/>
      <c r="V1777" s="544"/>
      <c r="W1777" s="544"/>
      <c r="X1777" s="544"/>
      <c r="Y1777" s="544"/>
      <c r="Z1777" s="544"/>
      <c r="AA1777" s="544"/>
      <c r="AB1777" s="544"/>
      <c r="AC1777" s="544"/>
      <c r="AD1777" s="544"/>
      <c r="AE1777" s="544"/>
      <c r="AF1777" s="544"/>
      <c r="AG1777" s="544"/>
      <c r="AH1777" s="544"/>
      <c r="AI1777" s="544"/>
      <c r="AJ1777" s="544"/>
      <c r="AK1777" s="544"/>
      <c r="AL1777" s="544"/>
      <c r="AM1777" s="544"/>
      <c r="AN1777" s="544"/>
      <c r="AO1777" s="613" t="s">
        <v>1546</v>
      </c>
      <c r="AP1777" s="614"/>
      <c r="AQ1777" s="614"/>
      <c r="AR1777" s="614"/>
      <c r="AS1777" s="614"/>
      <c r="AT1777" s="614"/>
      <c r="AU1777" s="614"/>
      <c r="AV1777" s="614"/>
      <c r="AW1777" s="614"/>
      <c r="AX1777" s="614"/>
      <c r="AY1777" s="614"/>
      <c r="AZ1777" s="614"/>
      <c r="BA1777" s="614"/>
      <c r="BB1777" s="614"/>
      <c r="BC1777" s="614"/>
      <c r="BD1777" s="614"/>
      <c r="BE1777" s="614"/>
      <c r="BF1777" s="614"/>
      <c r="BG1777" s="614"/>
      <c r="BH1777" s="614"/>
      <c r="BI1777" s="614"/>
      <c r="BJ1777" s="614"/>
      <c r="BK1777" s="614"/>
      <c r="BL1777" s="611" t="s">
        <v>1553</v>
      </c>
      <c r="BM1777" s="611"/>
      <c r="BN1777" s="611"/>
      <c r="BO1777" s="611"/>
      <c r="BP1777" s="611"/>
      <c r="BQ1777" s="611"/>
      <c r="BR1777" s="611"/>
      <c r="BS1777" s="611"/>
      <c r="BT1777" s="611"/>
      <c r="BU1777" s="611"/>
      <c r="BV1777" s="611"/>
      <c r="BW1777" s="611"/>
      <c r="BX1777" s="611"/>
      <c r="BY1777" s="611"/>
      <c r="BZ1777" s="611"/>
      <c r="CA1777" s="611"/>
      <c r="CB1777" s="612" t="s">
        <v>1553</v>
      </c>
      <c r="CC1777" s="612"/>
      <c r="CD1777" s="612"/>
      <c r="CE1777" s="612"/>
      <c r="CF1777" s="612"/>
      <c r="CG1777" s="612"/>
      <c r="CH1777" s="612"/>
      <c r="CI1777" s="612"/>
      <c r="CJ1777" s="612"/>
      <c r="CK1777" s="612"/>
      <c r="CL1777" s="612"/>
      <c r="CM1777" s="612"/>
      <c r="CN1777" s="612"/>
    </row>
    <row r="1778" spans="4:92" ht="14.25" customHeight="1" x14ac:dyDescent="0.35">
      <c r="D1778" s="544" t="s">
        <v>1531</v>
      </c>
      <c r="E1778" s="544"/>
      <c r="F1778" s="544"/>
      <c r="G1778" s="544"/>
      <c r="H1778" s="544"/>
      <c r="I1778" s="544"/>
      <c r="J1778" s="544"/>
      <c r="K1778" s="544"/>
      <c r="L1778" s="544"/>
      <c r="M1778" s="544"/>
      <c r="N1778" s="544"/>
      <c r="O1778" s="544"/>
      <c r="P1778" s="544"/>
      <c r="Q1778" s="544"/>
      <c r="R1778" s="544"/>
      <c r="S1778" s="544"/>
      <c r="T1778" s="544"/>
      <c r="U1778" s="544"/>
      <c r="V1778" s="544"/>
      <c r="W1778" s="544"/>
      <c r="X1778" s="544"/>
      <c r="Y1778" s="544"/>
      <c r="Z1778" s="544"/>
      <c r="AA1778" s="544"/>
      <c r="AB1778" s="544"/>
      <c r="AC1778" s="544"/>
      <c r="AD1778" s="544"/>
      <c r="AE1778" s="544"/>
      <c r="AF1778" s="544"/>
      <c r="AG1778" s="544"/>
      <c r="AH1778" s="544"/>
      <c r="AI1778" s="544"/>
      <c r="AJ1778" s="544"/>
      <c r="AK1778" s="544"/>
      <c r="AL1778" s="544"/>
      <c r="AM1778" s="544"/>
      <c r="AN1778" s="544"/>
      <c r="AO1778" s="613" t="s">
        <v>1537</v>
      </c>
      <c r="AP1778" s="614"/>
      <c r="AQ1778" s="614"/>
      <c r="AR1778" s="614"/>
      <c r="AS1778" s="614"/>
      <c r="AT1778" s="614"/>
      <c r="AU1778" s="614"/>
      <c r="AV1778" s="614"/>
      <c r="AW1778" s="614"/>
      <c r="AX1778" s="614"/>
      <c r="AY1778" s="614"/>
      <c r="AZ1778" s="614"/>
      <c r="BA1778" s="614"/>
      <c r="BB1778" s="614"/>
      <c r="BC1778" s="614"/>
      <c r="BD1778" s="614"/>
      <c r="BE1778" s="614"/>
      <c r="BF1778" s="614"/>
      <c r="BG1778" s="614"/>
      <c r="BH1778" s="614"/>
      <c r="BI1778" s="614"/>
      <c r="BJ1778" s="614"/>
      <c r="BK1778" s="614"/>
      <c r="BL1778" s="611" t="s">
        <v>1553</v>
      </c>
      <c r="BM1778" s="611"/>
      <c r="BN1778" s="611"/>
      <c r="BO1778" s="611"/>
      <c r="BP1778" s="611"/>
      <c r="BQ1778" s="611"/>
      <c r="BR1778" s="611"/>
      <c r="BS1778" s="611"/>
      <c r="BT1778" s="611"/>
      <c r="BU1778" s="611"/>
      <c r="BV1778" s="611"/>
      <c r="BW1778" s="611"/>
      <c r="BX1778" s="611"/>
      <c r="BY1778" s="611"/>
      <c r="BZ1778" s="611"/>
      <c r="CA1778" s="611"/>
      <c r="CB1778" s="612" t="s">
        <v>1553</v>
      </c>
      <c r="CC1778" s="612"/>
      <c r="CD1778" s="612"/>
      <c r="CE1778" s="612"/>
      <c r="CF1778" s="612"/>
      <c r="CG1778" s="612"/>
      <c r="CH1778" s="612"/>
      <c r="CI1778" s="612"/>
      <c r="CJ1778" s="612"/>
      <c r="CK1778" s="612"/>
      <c r="CL1778" s="612"/>
      <c r="CM1778" s="612"/>
      <c r="CN1778" s="612"/>
    </row>
    <row r="1779" spans="4:92" ht="14.25" customHeight="1" x14ac:dyDescent="0.35">
      <c r="D1779" s="544" t="s">
        <v>1531</v>
      </c>
      <c r="E1779" s="544"/>
      <c r="F1779" s="544"/>
      <c r="G1779" s="544"/>
      <c r="H1779" s="544"/>
      <c r="I1779" s="544"/>
      <c r="J1779" s="544"/>
      <c r="K1779" s="544"/>
      <c r="L1779" s="544"/>
      <c r="M1779" s="544"/>
      <c r="N1779" s="544"/>
      <c r="O1779" s="544"/>
      <c r="P1779" s="544"/>
      <c r="Q1779" s="544"/>
      <c r="R1779" s="544"/>
      <c r="S1779" s="544"/>
      <c r="T1779" s="544"/>
      <c r="U1779" s="544"/>
      <c r="V1779" s="544"/>
      <c r="W1779" s="544"/>
      <c r="X1779" s="544"/>
      <c r="Y1779" s="544"/>
      <c r="Z1779" s="544"/>
      <c r="AA1779" s="544"/>
      <c r="AB1779" s="544"/>
      <c r="AC1779" s="544"/>
      <c r="AD1779" s="544"/>
      <c r="AE1779" s="544"/>
      <c r="AF1779" s="544"/>
      <c r="AG1779" s="544"/>
      <c r="AH1779" s="544"/>
      <c r="AI1779" s="544"/>
      <c r="AJ1779" s="544"/>
      <c r="AK1779" s="544"/>
      <c r="AL1779" s="544"/>
      <c r="AM1779" s="544"/>
      <c r="AN1779" s="544"/>
      <c r="AO1779" s="613" t="s">
        <v>1547</v>
      </c>
      <c r="AP1779" s="614"/>
      <c r="AQ1779" s="614"/>
      <c r="AR1779" s="614"/>
      <c r="AS1779" s="614"/>
      <c r="AT1779" s="614"/>
      <c r="AU1779" s="614"/>
      <c r="AV1779" s="614"/>
      <c r="AW1779" s="614"/>
      <c r="AX1779" s="614"/>
      <c r="AY1779" s="614"/>
      <c r="AZ1779" s="614"/>
      <c r="BA1779" s="614"/>
      <c r="BB1779" s="614"/>
      <c r="BC1779" s="614"/>
      <c r="BD1779" s="614"/>
      <c r="BE1779" s="614"/>
      <c r="BF1779" s="614"/>
      <c r="BG1779" s="614"/>
      <c r="BH1779" s="614"/>
      <c r="BI1779" s="614"/>
      <c r="BJ1779" s="614"/>
      <c r="BK1779" s="614"/>
      <c r="BL1779" s="611" t="s">
        <v>1553</v>
      </c>
      <c r="BM1779" s="611"/>
      <c r="BN1779" s="611"/>
      <c r="BO1779" s="611"/>
      <c r="BP1779" s="611"/>
      <c r="BQ1779" s="611"/>
      <c r="BR1779" s="611"/>
      <c r="BS1779" s="611"/>
      <c r="BT1779" s="611"/>
      <c r="BU1779" s="611"/>
      <c r="BV1779" s="611"/>
      <c r="BW1779" s="611"/>
      <c r="BX1779" s="611"/>
      <c r="BY1779" s="611"/>
      <c r="BZ1779" s="611"/>
      <c r="CA1779" s="611"/>
      <c r="CB1779" s="612" t="s">
        <v>1553</v>
      </c>
      <c r="CC1779" s="612"/>
      <c r="CD1779" s="612"/>
      <c r="CE1779" s="612"/>
      <c r="CF1779" s="612"/>
      <c r="CG1779" s="612"/>
      <c r="CH1779" s="612"/>
      <c r="CI1779" s="612"/>
      <c r="CJ1779" s="612"/>
      <c r="CK1779" s="612"/>
      <c r="CL1779" s="612"/>
      <c r="CM1779" s="612"/>
      <c r="CN1779" s="612"/>
    </row>
    <row r="1780" spans="4:92" ht="14.25" customHeight="1" x14ac:dyDescent="0.35">
      <c r="D1780" s="544" t="s">
        <v>1465</v>
      </c>
      <c r="E1780" s="544"/>
      <c r="F1780" s="544"/>
      <c r="G1780" s="544"/>
      <c r="H1780" s="544"/>
      <c r="I1780" s="544"/>
      <c r="J1780" s="544"/>
      <c r="K1780" s="544"/>
      <c r="L1780" s="544"/>
      <c r="M1780" s="544"/>
      <c r="N1780" s="544"/>
      <c r="O1780" s="544"/>
      <c r="P1780" s="544"/>
      <c r="Q1780" s="544"/>
      <c r="R1780" s="544"/>
      <c r="S1780" s="544"/>
      <c r="T1780" s="544"/>
      <c r="U1780" s="544"/>
      <c r="V1780" s="544"/>
      <c r="W1780" s="544"/>
      <c r="X1780" s="544"/>
      <c r="Y1780" s="544"/>
      <c r="Z1780" s="544"/>
      <c r="AA1780" s="544"/>
      <c r="AB1780" s="544"/>
      <c r="AC1780" s="544"/>
      <c r="AD1780" s="544"/>
      <c r="AE1780" s="544"/>
      <c r="AF1780" s="544"/>
      <c r="AG1780" s="544"/>
      <c r="AH1780" s="544"/>
      <c r="AI1780" s="544"/>
      <c r="AJ1780" s="544"/>
      <c r="AK1780" s="544"/>
      <c r="AL1780" s="544"/>
      <c r="AM1780" s="544"/>
      <c r="AN1780" s="544"/>
      <c r="AO1780" s="613" t="s">
        <v>1542</v>
      </c>
      <c r="AP1780" s="614"/>
      <c r="AQ1780" s="614"/>
      <c r="AR1780" s="614"/>
      <c r="AS1780" s="614"/>
      <c r="AT1780" s="614"/>
      <c r="AU1780" s="614"/>
      <c r="AV1780" s="614"/>
      <c r="AW1780" s="614"/>
      <c r="AX1780" s="614"/>
      <c r="AY1780" s="614"/>
      <c r="AZ1780" s="614"/>
      <c r="BA1780" s="614"/>
      <c r="BB1780" s="614"/>
      <c r="BC1780" s="614"/>
      <c r="BD1780" s="614"/>
      <c r="BE1780" s="614"/>
      <c r="BF1780" s="614"/>
      <c r="BG1780" s="614"/>
      <c r="BH1780" s="614"/>
      <c r="BI1780" s="614"/>
      <c r="BJ1780" s="614"/>
      <c r="BK1780" s="614"/>
      <c r="BL1780" s="611" t="s">
        <v>1566</v>
      </c>
      <c r="BM1780" s="611"/>
      <c r="BN1780" s="611"/>
      <c r="BO1780" s="611"/>
      <c r="BP1780" s="611"/>
      <c r="BQ1780" s="611"/>
      <c r="BR1780" s="611"/>
      <c r="BS1780" s="611"/>
      <c r="BT1780" s="611"/>
      <c r="BU1780" s="611"/>
      <c r="BV1780" s="611"/>
      <c r="BW1780" s="611"/>
      <c r="BX1780" s="611"/>
      <c r="BY1780" s="611"/>
      <c r="BZ1780" s="611"/>
      <c r="CA1780" s="611"/>
      <c r="CB1780" s="612" t="s">
        <v>1566</v>
      </c>
      <c r="CC1780" s="612"/>
      <c r="CD1780" s="612"/>
      <c r="CE1780" s="612"/>
      <c r="CF1780" s="612"/>
      <c r="CG1780" s="612"/>
      <c r="CH1780" s="612"/>
      <c r="CI1780" s="612"/>
      <c r="CJ1780" s="612"/>
      <c r="CK1780" s="612"/>
      <c r="CL1780" s="612"/>
      <c r="CM1780" s="612"/>
      <c r="CN1780" s="612"/>
    </row>
    <row r="1781" spans="4:92" ht="14.25" customHeight="1" x14ac:dyDescent="0.35">
      <c r="D1781" s="544" t="s">
        <v>1465</v>
      </c>
      <c r="E1781" s="544"/>
      <c r="F1781" s="544"/>
      <c r="G1781" s="544"/>
      <c r="H1781" s="544"/>
      <c r="I1781" s="544"/>
      <c r="J1781" s="544"/>
      <c r="K1781" s="544"/>
      <c r="L1781" s="544"/>
      <c r="M1781" s="544"/>
      <c r="N1781" s="544"/>
      <c r="O1781" s="544"/>
      <c r="P1781" s="544"/>
      <c r="Q1781" s="544"/>
      <c r="R1781" s="544"/>
      <c r="S1781" s="544"/>
      <c r="T1781" s="544"/>
      <c r="U1781" s="544"/>
      <c r="V1781" s="544"/>
      <c r="W1781" s="544"/>
      <c r="X1781" s="544"/>
      <c r="Y1781" s="544"/>
      <c r="Z1781" s="544"/>
      <c r="AA1781" s="544"/>
      <c r="AB1781" s="544"/>
      <c r="AC1781" s="544"/>
      <c r="AD1781" s="544"/>
      <c r="AE1781" s="544"/>
      <c r="AF1781" s="544"/>
      <c r="AG1781" s="544"/>
      <c r="AH1781" s="544"/>
      <c r="AI1781" s="544"/>
      <c r="AJ1781" s="544"/>
      <c r="AK1781" s="544"/>
      <c r="AL1781" s="544"/>
      <c r="AM1781" s="544"/>
      <c r="AN1781" s="544"/>
      <c r="AO1781" s="613" t="s">
        <v>1544</v>
      </c>
      <c r="AP1781" s="614"/>
      <c r="AQ1781" s="614"/>
      <c r="AR1781" s="614"/>
      <c r="AS1781" s="614"/>
      <c r="AT1781" s="614"/>
      <c r="AU1781" s="614"/>
      <c r="AV1781" s="614"/>
      <c r="AW1781" s="614"/>
      <c r="AX1781" s="614"/>
      <c r="AY1781" s="614"/>
      <c r="AZ1781" s="614"/>
      <c r="BA1781" s="614"/>
      <c r="BB1781" s="614"/>
      <c r="BC1781" s="614"/>
      <c r="BD1781" s="614"/>
      <c r="BE1781" s="614"/>
      <c r="BF1781" s="614"/>
      <c r="BG1781" s="614"/>
      <c r="BH1781" s="614"/>
      <c r="BI1781" s="614"/>
      <c r="BJ1781" s="614"/>
      <c r="BK1781" s="614"/>
      <c r="BL1781" s="611" t="s">
        <v>1567</v>
      </c>
      <c r="BM1781" s="611"/>
      <c r="BN1781" s="611"/>
      <c r="BO1781" s="611"/>
      <c r="BP1781" s="611"/>
      <c r="BQ1781" s="611"/>
      <c r="BR1781" s="611"/>
      <c r="BS1781" s="611"/>
      <c r="BT1781" s="611"/>
      <c r="BU1781" s="611"/>
      <c r="BV1781" s="611"/>
      <c r="BW1781" s="611"/>
      <c r="BX1781" s="611"/>
      <c r="BY1781" s="611"/>
      <c r="BZ1781" s="611"/>
      <c r="CA1781" s="611"/>
      <c r="CB1781" s="612" t="s">
        <v>1578</v>
      </c>
      <c r="CC1781" s="612"/>
      <c r="CD1781" s="612"/>
      <c r="CE1781" s="612"/>
      <c r="CF1781" s="612"/>
      <c r="CG1781" s="612"/>
      <c r="CH1781" s="612"/>
      <c r="CI1781" s="612"/>
      <c r="CJ1781" s="612"/>
      <c r="CK1781" s="612"/>
      <c r="CL1781" s="612"/>
      <c r="CM1781" s="612"/>
      <c r="CN1781" s="612"/>
    </row>
    <row r="1782" spans="4:92" ht="14.25" customHeight="1" x14ac:dyDescent="0.35">
      <c r="D1782" s="544" t="s">
        <v>1465</v>
      </c>
      <c r="E1782" s="544"/>
      <c r="F1782" s="544"/>
      <c r="G1782" s="544"/>
      <c r="H1782" s="544"/>
      <c r="I1782" s="544"/>
      <c r="J1782" s="544"/>
      <c r="K1782" s="544"/>
      <c r="L1782" s="544"/>
      <c r="M1782" s="544"/>
      <c r="N1782" s="544"/>
      <c r="O1782" s="544"/>
      <c r="P1782" s="544"/>
      <c r="Q1782" s="544"/>
      <c r="R1782" s="544"/>
      <c r="S1782" s="544"/>
      <c r="T1782" s="544"/>
      <c r="U1782" s="544"/>
      <c r="V1782" s="544"/>
      <c r="W1782" s="544"/>
      <c r="X1782" s="544"/>
      <c r="Y1782" s="544"/>
      <c r="Z1782" s="544"/>
      <c r="AA1782" s="544"/>
      <c r="AB1782" s="544"/>
      <c r="AC1782" s="544"/>
      <c r="AD1782" s="544"/>
      <c r="AE1782" s="544"/>
      <c r="AF1782" s="544"/>
      <c r="AG1782" s="544"/>
      <c r="AH1782" s="544"/>
      <c r="AI1782" s="544"/>
      <c r="AJ1782" s="544"/>
      <c r="AK1782" s="544"/>
      <c r="AL1782" s="544"/>
      <c r="AM1782" s="544"/>
      <c r="AN1782" s="544"/>
      <c r="AO1782" s="613" t="s">
        <v>1543</v>
      </c>
      <c r="AP1782" s="614"/>
      <c r="AQ1782" s="614"/>
      <c r="AR1782" s="614"/>
      <c r="AS1782" s="614"/>
      <c r="AT1782" s="614"/>
      <c r="AU1782" s="614"/>
      <c r="AV1782" s="614"/>
      <c r="AW1782" s="614"/>
      <c r="AX1782" s="614"/>
      <c r="AY1782" s="614"/>
      <c r="AZ1782" s="614"/>
      <c r="BA1782" s="614"/>
      <c r="BB1782" s="614"/>
      <c r="BC1782" s="614"/>
      <c r="BD1782" s="614"/>
      <c r="BE1782" s="614"/>
      <c r="BF1782" s="614"/>
      <c r="BG1782" s="614"/>
      <c r="BH1782" s="614"/>
      <c r="BI1782" s="614"/>
      <c r="BJ1782" s="614"/>
      <c r="BK1782" s="614"/>
      <c r="BL1782" s="611" t="s">
        <v>1563</v>
      </c>
      <c r="BM1782" s="611"/>
      <c r="BN1782" s="611"/>
      <c r="BO1782" s="611"/>
      <c r="BP1782" s="611"/>
      <c r="BQ1782" s="611"/>
      <c r="BR1782" s="611"/>
      <c r="BS1782" s="611"/>
      <c r="BT1782" s="611"/>
      <c r="BU1782" s="611"/>
      <c r="BV1782" s="611"/>
      <c r="BW1782" s="611"/>
      <c r="BX1782" s="611"/>
      <c r="BY1782" s="611"/>
      <c r="BZ1782" s="611"/>
      <c r="CA1782" s="611"/>
      <c r="CB1782" s="612" t="s">
        <v>1563</v>
      </c>
      <c r="CC1782" s="612"/>
      <c r="CD1782" s="612"/>
      <c r="CE1782" s="612"/>
      <c r="CF1782" s="612"/>
      <c r="CG1782" s="612"/>
      <c r="CH1782" s="612"/>
      <c r="CI1782" s="612"/>
      <c r="CJ1782" s="612"/>
      <c r="CK1782" s="612"/>
      <c r="CL1782" s="612"/>
      <c r="CM1782" s="612"/>
      <c r="CN1782" s="612"/>
    </row>
    <row r="1783" spans="4:92" ht="14.25" customHeight="1" x14ac:dyDescent="0.35">
      <c r="D1783" s="544" t="s">
        <v>1530</v>
      </c>
      <c r="E1783" s="544"/>
      <c r="F1783" s="544"/>
      <c r="G1783" s="544"/>
      <c r="H1783" s="544"/>
      <c r="I1783" s="544"/>
      <c r="J1783" s="544"/>
      <c r="K1783" s="544"/>
      <c r="L1783" s="544"/>
      <c r="M1783" s="544"/>
      <c r="N1783" s="544"/>
      <c r="O1783" s="544"/>
      <c r="P1783" s="544"/>
      <c r="Q1783" s="544"/>
      <c r="R1783" s="544"/>
      <c r="S1783" s="544"/>
      <c r="T1783" s="544"/>
      <c r="U1783" s="544"/>
      <c r="V1783" s="544"/>
      <c r="W1783" s="544"/>
      <c r="X1783" s="544"/>
      <c r="Y1783" s="544"/>
      <c r="Z1783" s="544"/>
      <c r="AA1783" s="544"/>
      <c r="AB1783" s="544"/>
      <c r="AC1783" s="544"/>
      <c r="AD1783" s="544"/>
      <c r="AE1783" s="544"/>
      <c r="AF1783" s="544"/>
      <c r="AG1783" s="544"/>
      <c r="AH1783" s="544"/>
      <c r="AI1783" s="544"/>
      <c r="AJ1783" s="544"/>
      <c r="AK1783" s="544"/>
      <c r="AL1783" s="544"/>
      <c r="AM1783" s="544"/>
      <c r="AN1783" s="544"/>
      <c r="AO1783" s="613" t="s">
        <v>1548</v>
      </c>
      <c r="AP1783" s="614"/>
      <c r="AQ1783" s="614"/>
      <c r="AR1783" s="614"/>
      <c r="AS1783" s="614"/>
      <c r="AT1783" s="614"/>
      <c r="AU1783" s="614"/>
      <c r="AV1783" s="614"/>
      <c r="AW1783" s="614"/>
      <c r="AX1783" s="614"/>
      <c r="AY1783" s="614"/>
      <c r="AZ1783" s="614"/>
      <c r="BA1783" s="614"/>
      <c r="BB1783" s="614"/>
      <c r="BC1783" s="614"/>
      <c r="BD1783" s="614"/>
      <c r="BE1783" s="614"/>
      <c r="BF1783" s="614"/>
      <c r="BG1783" s="614"/>
      <c r="BH1783" s="614"/>
      <c r="BI1783" s="614"/>
      <c r="BJ1783" s="614"/>
      <c r="BK1783" s="614"/>
      <c r="BL1783" s="611" t="s">
        <v>1553</v>
      </c>
      <c r="BM1783" s="611"/>
      <c r="BN1783" s="611"/>
      <c r="BO1783" s="611"/>
      <c r="BP1783" s="611"/>
      <c r="BQ1783" s="611"/>
      <c r="BR1783" s="611"/>
      <c r="BS1783" s="611"/>
      <c r="BT1783" s="611"/>
      <c r="BU1783" s="611"/>
      <c r="BV1783" s="611"/>
      <c r="BW1783" s="611"/>
      <c r="BX1783" s="611"/>
      <c r="BY1783" s="611"/>
      <c r="BZ1783" s="611"/>
      <c r="CA1783" s="611"/>
      <c r="CB1783" s="612" t="s">
        <v>1553</v>
      </c>
      <c r="CC1783" s="612"/>
      <c r="CD1783" s="612"/>
      <c r="CE1783" s="612"/>
      <c r="CF1783" s="612"/>
      <c r="CG1783" s="612"/>
      <c r="CH1783" s="612"/>
      <c r="CI1783" s="612"/>
      <c r="CJ1783" s="612"/>
      <c r="CK1783" s="612"/>
      <c r="CL1783" s="612"/>
      <c r="CM1783" s="612"/>
      <c r="CN1783" s="612"/>
    </row>
    <row r="1784" spans="4:92" ht="14.25" customHeight="1" x14ac:dyDescent="0.35">
      <c r="D1784" s="544" t="s">
        <v>1531</v>
      </c>
      <c r="E1784" s="544"/>
      <c r="F1784" s="544"/>
      <c r="G1784" s="544"/>
      <c r="H1784" s="544"/>
      <c r="I1784" s="544"/>
      <c r="J1784" s="544"/>
      <c r="K1784" s="544"/>
      <c r="L1784" s="544"/>
      <c r="M1784" s="544"/>
      <c r="N1784" s="544"/>
      <c r="O1784" s="544"/>
      <c r="P1784" s="544"/>
      <c r="Q1784" s="544"/>
      <c r="R1784" s="544"/>
      <c r="S1784" s="544"/>
      <c r="T1784" s="544"/>
      <c r="U1784" s="544"/>
      <c r="V1784" s="544"/>
      <c r="W1784" s="544"/>
      <c r="X1784" s="544"/>
      <c r="Y1784" s="544"/>
      <c r="Z1784" s="544"/>
      <c r="AA1784" s="544"/>
      <c r="AB1784" s="544"/>
      <c r="AC1784" s="544"/>
      <c r="AD1784" s="544"/>
      <c r="AE1784" s="544"/>
      <c r="AF1784" s="544"/>
      <c r="AG1784" s="544"/>
      <c r="AH1784" s="544"/>
      <c r="AI1784" s="544"/>
      <c r="AJ1784" s="544"/>
      <c r="AK1784" s="544"/>
      <c r="AL1784" s="544"/>
      <c r="AM1784" s="544"/>
      <c r="AN1784" s="544"/>
      <c r="AO1784" s="613" t="s">
        <v>1549</v>
      </c>
      <c r="AP1784" s="614"/>
      <c r="AQ1784" s="614"/>
      <c r="AR1784" s="614"/>
      <c r="AS1784" s="614"/>
      <c r="AT1784" s="614"/>
      <c r="AU1784" s="614"/>
      <c r="AV1784" s="614"/>
      <c r="AW1784" s="614"/>
      <c r="AX1784" s="614"/>
      <c r="AY1784" s="614"/>
      <c r="AZ1784" s="614"/>
      <c r="BA1784" s="614"/>
      <c r="BB1784" s="614"/>
      <c r="BC1784" s="614"/>
      <c r="BD1784" s="614"/>
      <c r="BE1784" s="614"/>
      <c r="BF1784" s="614"/>
      <c r="BG1784" s="614"/>
      <c r="BH1784" s="614"/>
      <c r="BI1784" s="614"/>
      <c r="BJ1784" s="614"/>
      <c r="BK1784" s="614"/>
      <c r="BL1784" s="611" t="s">
        <v>1568</v>
      </c>
      <c r="BM1784" s="611"/>
      <c r="BN1784" s="611"/>
      <c r="BO1784" s="611"/>
      <c r="BP1784" s="611"/>
      <c r="BQ1784" s="611"/>
      <c r="BR1784" s="611"/>
      <c r="BS1784" s="611"/>
      <c r="BT1784" s="611"/>
      <c r="BU1784" s="611"/>
      <c r="BV1784" s="611"/>
      <c r="BW1784" s="611"/>
      <c r="BX1784" s="611"/>
      <c r="BY1784" s="611"/>
      <c r="BZ1784" s="611"/>
      <c r="CA1784" s="611"/>
      <c r="CB1784" s="612" t="s">
        <v>1564</v>
      </c>
      <c r="CC1784" s="612"/>
      <c r="CD1784" s="612"/>
      <c r="CE1784" s="612"/>
      <c r="CF1784" s="612"/>
      <c r="CG1784" s="612"/>
      <c r="CH1784" s="612"/>
      <c r="CI1784" s="612"/>
      <c r="CJ1784" s="612"/>
      <c r="CK1784" s="612"/>
      <c r="CL1784" s="612"/>
      <c r="CM1784" s="612"/>
      <c r="CN1784" s="612"/>
    </row>
    <row r="1785" spans="4:92" ht="14.25" customHeight="1" x14ac:dyDescent="0.35">
      <c r="D1785" s="544" t="s">
        <v>1530</v>
      </c>
      <c r="E1785" s="544"/>
      <c r="F1785" s="544"/>
      <c r="G1785" s="544"/>
      <c r="H1785" s="544"/>
      <c r="I1785" s="544"/>
      <c r="J1785" s="544"/>
      <c r="K1785" s="544"/>
      <c r="L1785" s="544"/>
      <c r="M1785" s="544"/>
      <c r="N1785" s="544"/>
      <c r="O1785" s="544"/>
      <c r="P1785" s="544"/>
      <c r="Q1785" s="544"/>
      <c r="R1785" s="544"/>
      <c r="S1785" s="544"/>
      <c r="T1785" s="544"/>
      <c r="U1785" s="544"/>
      <c r="V1785" s="544"/>
      <c r="W1785" s="544"/>
      <c r="X1785" s="544"/>
      <c r="Y1785" s="544"/>
      <c r="Z1785" s="544"/>
      <c r="AA1785" s="544"/>
      <c r="AB1785" s="544"/>
      <c r="AC1785" s="544"/>
      <c r="AD1785" s="544"/>
      <c r="AE1785" s="544"/>
      <c r="AF1785" s="544"/>
      <c r="AG1785" s="544"/>
      <c r="AH1785" s="544"/>
      <c r="AI1785" s="544"/>
      <c r="AJ1785" s="544"/>
      <c r="AK1785" s="544"/>
      <c r="AL1785" s="544"/>
      <c r="AM1785" s="544"/>
      <c r="AN1785" s="544"/>
      <c r="AO1785" s="613" t="s">
        <v>1532</v>
      </c>
      <c r="AP1785" s="614"/>
      <c r="AQ1785" s="614"/>
      <c r="AR1785" s="614"/>
      <c r="AS1785" s="614"/>
      <c r="AT1785" s="614"/>
      <c r="AU1785" s="614"/>
      <c r="AV1785" s="614"/>
      <c r="AW1785" s="614"/>
      <c r="AX1785" s="614"/>
      <c r="AY1785" s="614"/>
      <c r="AZ1785" s="614"/>
      <c r="BA1785" s="614"/>
      <c r="BB1785" s="614"/>
      <c r="BC1785" s="614"/>
      <c r="BD1785" s="614"/>
      <c r="BE1785" s="614"/>
      <c r="BF1785" s="614"/>
      <c r="BG1785" s="614"/>
      <c r="BH1785" s="614"/>
      <c r="BI1785" s="614"/>
      <c r="BJ1785" s="614"/>
      <c r="BK1785" s="614"/>
      <c r="BL1785" s="611" t="s">
        <v>1563</v>
      </c>
      <c r="BM1785" s="611"/>
      <c r="BN1785" s="611"/>
      <c r="BO1785" s="611"/>
      <c r="BP1785" s="611"/>
      <c r="BQ1785" s="611"/>
      <c r="BR1785" s="611"/>
      <c r="BS1785" s="611"/>
      <c r="BT1785" s="611"/>
      <c r="BU1785" s="611"/>
      <c r="BV1785" s="611"/>
      <c r="BW1785" s="611"/>
      <c r="BX1785" s="611"/>
      <c r="BY1785" s="611"/>
      <c r="BZ1785" s="611"/>
      <c r="CA1785" s="611"/>
      <c r="CB1785" s="612" t="s">
        <v>1563</v>
      </c>
      <c r="CC1785" s="612"/>
      <c r="CD1785" s="612"/>
      <c r="CE1785" s="612"/>
      <c r="CF1785" s="612"/>
      <c r="CG1785" s="612"/>
      <c r="CH1785" s="612"/>
      <c r="CI1785" s="612"/>
      <c r="CJ1785" s="612"/>
      <c r="CK1785" s="612"/>
      <c r="CL1785" s="612"/>
      <c r="CM1785" s="612"/>
      <c r="CN1785" s="612"/>
    </row>
    <row r="1786" spans="4:92" ht="14.25" customHeight="1" x14ac:dyDescent="0.35">
      <c r="D1786" s="544" t="s">
        <v>1530</v>
      </c>
      <c r="E1786" s="544"/>
      <c r="F1786" s="544"/>
      <c r="G1786" s="544"/>
      <c r="H1786" s="544"/>
      <c r="I1786" s="544"/>
      <c r="J1786" s="544"/>
      <c r="K1786" s="544"/>
      <c r="L1786" s="544"/>
      <c r="M1786" s="544"/>
      <c r="N1786" s="544"/>
      <c r="O1786" s="544"/>
      <c r="P1786" s="544"/>
      <c r="Q1786" s="544"/>
      <c r="R1786" s="544"/>
      <c r="S1786" s="544"/>
      <c r="T1786" s="544"/>
      <c r="U1786" s="544"/>
      <c r="V1786" s="544"/>
      <c r="W1786" s="544"/>
      <c r="X1786" s="544"/>
      <c r="Y1786" s="544"/>
      <c r="Z1786" s="544"/>
      <c r="AA1786" s="544"/>
      <c r="AB1786" s="544"/>
      <c r="AC1786" s="544"/>
      <c r="AD1786" s="544"/>
      <c r="AE1786" s="544"/>
      <c r="AF1786" s="544"/>
      <c r="AG1786" s="544"/>
      <c r="AH1786" s="544"/>
      <c r="AI1786" s="544"/>
      <c r="AJ1786" s="544"/>
      <c r="AK1786" s="544"/>
      <c r="AL1786" s="544"/>
      <c r="AM1786" s="544"/>
      <c r="AN1786" s="544"/>
      <c r="AO1786" s="613" t="s">
        <v>1550</v>
      </c>
      <c r="AP1786" s="614"/>
      <c r="AQ1786" s="614"/>
      <c r="AR1786" s="614"/>
      <c r="AS1786" s="614"/>
      <c r="AT1786" s="614"/>
      <c r="AU1786" s="614"/>
      <c r="AV1786" s="614"/>
      <c r="AW1786" s="614"/>
      <c r="AX1786" s="614"/>
      <c r="AY1786" s="614"/>
      <c r="AZ1786" s="614"/>
      <c r="BA1786" s="614"/>
      <c r="BB1786" s="614"/>
      <c r="BC1786" s="614"/>
      <c r="BD1786" s="614"/>
      <c r="BE1786" s="614"/>
      <c r="BF1786" s="614"/>
      <c r="BG1786" s="614"/>
      <c r="BH1786" s="614"/>
      <c r="BI1786" s="614"/>
      <c r="BJ1786" s="614"/>
      <c r="BK1786" s="614"/>
      <c r="BL1786" s="611" t="s">
        <v>1564</v>
      </c>
      <c r="BM1786" s="611"/>
      <c r="BN1786" s="611"/>
      <c r="BO1786" s="611"/>
      <c r="BP1786" s="611"/>
      <c r="BQ1786" s="611"/>
      <c r="BR1786" s="611"/>
      <c r="BS1786" s="611"/>
      <c r="BT1786" s="611"/>
      <c r="BU1786" s="611"/>
      <c r="BV1786" s="611"/>
      <c r="BW1786" s="611"/>
      <c r="BX1786" s="611"/>
      <c r="BY1786" s="611"/>
      <c r="BZ1786" s="611"/>
      <c r="CA1786" s="611"/>
      <c r="CB1786" s="612" t="s">
        <v>1564</v>
      </c>
      <c r="CC1786" s="612"/>
      <c r="CD1786" s="612"/>
      <c r="CE1786" s="612"/>
      <c r="CF1786" s="612"/>
      <c r="CG1786" s="612"/>
      <c r="CH1786" s="612"/>
      <c r="CI1786" s="612"/>
      <c r="CJ1786" s="612"/>
      <c r="CK1786" s="612"/>
      <c r="CL1786" s="612"/>
      <c r="CM1786" s="612"/>
      <c r="CN1786" s="612"/>
    </row>
    <row r="1787" spans="4:92" ht="14.25" customHeight="1" x14ac:dyDescent="0.35">
      <c r="D1787" s="544" t="s">
        <v>1531</v>
      </c>
      <c r="E1787" s="544"/>
      <c r="F1787" s="544"/>
      <c r="G1787" s="544"/>
      <c r="H1787" s="544"/>
      <c r="I1787" s="544"/>
      <c r="J1787" s="544"/>
      <c r="K1787" s="544"/>
      <c r="L1787" s="544"/>
      <c r="M1787" s="544"/>
      <c r="N1787" s="544"/>
      <c r="O1787" s="544"/>
      <c r="P1787" s="544"/>
      <c r="Q1787" s="544"/>
      <c r="R1787" s="544"/>
      <c r="S1787" s="544"/>
      <c r="T1787" s="544"/>
      <c r="U1787" s="544"/>
      <c r="V1787" s="544"/>
      <c r="W1787" s="544"/>
      <c r="X1787" s="544"/>
      <c r="Y1787" s="544"/>
      <c r="Z1787" s="544"/>
      <c r="AA1787" s="544"/>
      <c r="AB1787" s="544"/>
      <c r="AC1787" s="544"/>
      <c r="AD1787" s="544"/>
      <c r="AE1787" s="544"/>
      <c r="AF1787" s="544"/>
      <c r="AG1787" s="544"/>
      <c r="AH1787" s="544"/>
      <c r="AI1787" s="544"/>
      <c r="AJ1787" s="544"/>
      <c r="AK1787" s="544"/>
      <c r="AL1787" s="544"/>
      <c r="AM1787" s="544"/>
      <c r="AN1787" s="544"/>
      <c r="AO1787" s="613" t="s">
        <v>1551</v>
      </c>
      <c r="AP1787" s="614"/>
      <c r="AQ1787" s="614"/>
      <c r="AR1787" s="614"/>
      <c r="AS1787" s="614"/>
      <c r="AT1787" s="614"/>
      <c r="AU1787" s="614"/>
      <c r="AV1787" s="614"/>
      <c r="AW1787" s="614"/>
      <c r="AX1787" s="614"/>
      <c r="AY1787" s="614"/>
      <c r="AZ1787" s="614"/>
      <c r="BA1787" s="614"/>
      <c r="BB1787" s="614"/>
      <c r="BC1787" s="614"/>
      <c r="BD1787" s="614"/>
      <c r="BE1787" s="614"/>
      <c r="BF1787" s="614"/>
      <c r="BG1787" s="614"/>
      <c r="BH1787" s="614"/>
      <c r="BI1787" s="614"/>
      <c r="BJ1787" s="614"/>
      <c r="BK1787" s="614"/>
      <c r="BL1787" s="611" t="s">
        <v>1553</v>
      </c>
      <c r="BM1787" s="611"/>
      <c r="BN1787" s="611"/>
      <c r="BO1787" s="611"/>
      <c r="BP1787" s="611"/>
      <c r="BQ1787" s="611"/>
      <c r="BR1787" s="611"/>
      <c r="BS1787" s="611"/>
      <c r="BT1787" s="611"/>
      <c r="BU1787" s="611"/>
      <c r="BV1787" s="611"/>
      <c r="BW1787" s="611"/>
      <c r="BX1787" s="611"/>
      <c r="BY1787" s="611"/>
      <c r="BZ1787" s="611"/>
      <c r="CA1787" s="611"/>
      <c r="CB1787" s="612" t="s">
        <v>1569</v>
      </c>
      <c r="CC1787" s="612"/>
      <c r="CD1787" s="612"/>
      <c r="CE1787" s="612"/>
      <c r="CF1787" s="612"/>
      <c r="CG1787" s="612"/>
      <c r="CH1787" s="612"/>
      <c r="CI1787" s="612"/>
      <c r="CJ1787" s="612"/>
      <c r="CK1787" s="612"/>
      <c r="CL1787" s="612"/>
      <c r="CM1787" s="612"/>
      <c r="CN1787" s="612"/>
    </row>
    <row r="1788" spans="4:92" ht="14.25" customHeight="1" x14ac:dyDescent="0.35">
      <c r="D1788" s="544" t="s">
        <v>1530</v>
      </c>
      <c r="E1788" s="544"/>
      <c r="F1788" s="544"/>
      <c r="G1788" s="544"/>
      <c r="H1788" s="544"/>
      <c r="I1788" s="544"/>
      <c r="J1788" s="544"/>
      <c r="K1788" s="544"/>
      <c r="L1788" s="544"/>
      <c r="M1788" s="544"/>
      <c r="N1788" s="544"/>
      <c r="O1788" s="544"/>
      <c r="P1788" s="544"/>
      <c r="Q1788" s="544"/>
      <c r="R1788" s="544"/>
      <c r="S1788" s="544"/>
      <c r="T1788" s="544"/>
      <c r="U1788" s="544"/>
      <c r="V1788" s="544"/>
      <c r="W1788" s="544"/>
      <c r="X1788" s="544"/>
      <c r="Y1788" s="544"/>
      <c r="Z1788" s="544"/>
      <c r="AA1788" s="544"/>
      <c r="AB1788" s="544"/>
      <c r="AC1788" s="544"/>
      <c r="AD1788" s="544"/>
      <c r="AE1788" s="544"/>
      <c r="AF1788" s="544"/>
      <c r="AG1788" s="544"/>
      <c r="AH1788" s="544"/>
      <c r="AI1788" s="544"/>
      <c r="AJ1788" s="544"/>
      <c r="AK1788" s="544"/>
      <c r="AL1788" s="544"/>
      <c r="AM1788" s="544"/>
      <c r="AN1788" s="544"/>
      <c r="AO1788" s="613" t="s">
        <v>1551</v>
      </c>
      <c r="AP1788" s="614"/>
      <c r="AQ1788" s="614"/>
      <c r="AR1788" s="614"/>
      <c r="AS1788" s="614"/>
      <c r="AT1788" s="614"/>
      <c r="AU1788" s="614"/>
      <c r="AV1788" s="614"/>
      <c r="AW1788" s="614"/>
      <c r="AX1788" s="614"/>
      <c r="AY1788" s="614"/>
      <c r="AZ1788" s="614"/>
      <c r="BA1788" s="614"/>
      <c r="BB1788" s="614"/>
      <c r="BC1788" s="614"/>
      <c r="BD1788" s="614"/>
      <c r="BE1788" s="614"/>
      <c r="BF1788" s="614"/>
      <c r="BG1788" s="614"/>
      <c r="BH1788" s="614"/>
      <c r="BI1788" s="614"/>
      <c r="BJ1788" s="614"/>
      <c r="BK1788" s="614"/>
      <c r="BL1788" s="611" t="s">
        <v>1553</v>
      </c>
      <c r="BM1788" s="611"/>
      <c r="BN1788" s="611"/>
      <c r="BO1788" s="611"/>
      <c r="BP1788" s="611"/>
      <c r="BQ1788" s="611"/>
      <c r="BR1788" s="611"/>
      <c r="BS1788" s="611"/>
      <c r="BT1788" s="611"/>
      <c r="BU1788" s="611"/>
      <c r="BV1788" s="611"/>
      <c r="BW1788" s="611"/>
      <c r="BX1788" s="611"/>
      <c r="BY1788" s="611"/>
      <c r="BZ1788" s="611"/>
      <c r="CA1788" s="611"/>
      <c r="CB1788" s="612" t="s">
        <v>1553</v>
      </c>
      <c r="CC1788" s="612"/>
      <c r="CD1788" s="612"/>
      <c r="CE1788" s="612"/>
      <c r="CF1788" s="612"/>
      <c r="CG1788" s="612"/>
      <c r="CH1788" s="612"/>
      <c r="CI1788" s="612"/>
      <c r="CJ1788" s="612"/>
      <c r="CK1788" s="612"/>
      <c r="CL1788" s="612"/>
      <c r="CM1788" s="612"/>
      <c r="CN1788" s="612"/>
    </row>
    <row r="1789" spans="4:92" ht="14.25" customHeight="1" x14ac:dyDescent="0.35">
      <c r="D1789" s="544" t="s">
        <v>1530</v>
      </c>
      <c r="E1789" s="544"/>
      <c r="F1789" s="544"/>
      <c r="G1789" s="544"/>
      <c r="H1789" s="544"/>
      <c r="I1789" s="544"/>
      <c r="J1789" s="544"/>
      <c r="K1789" s="544"/>
      <c r="L1789" s="544"/>
      <c r="M1789" s="544"/>
      <c r="N1789" s="544"/>
      <c r="O1789" s="544"/>
      <c r="P1789" s="544"/>
      <c r="Q1789" s="544"/>
      <c r="R1789" s="544"/>
      <c r="S1789" s="544"/>
      <c r="T1789" s="544"/>
      <c r="U1789" s="544"/>
      <c r="V1789" s="544"/>
      <c r="W1789" s="544"/>
      <c r="X1789" s="544"/>
      <c r="Y1789" s="544"/>
      <c r="Z1789" s="544"/>
      <c r="AA1789" s="544"/>
      <c r="AB1789" s="544"/>
      <c r="AC1789" s="544"/>
      <c r="AD1789" s="544"/>
      <c r="AE1789" s="544"/>
      <c r="AF1789" s="544"/>
      <c r="AG1789" s="544"/>
      <c r="AH1789" s="544"/>
      <c r="AI1789" s="544"/>
      <c r="AJ1789" s="544"/>
      <c r="AK1789" s="544"/>
      <c r="AL1789" s="544"/>
      <c r="AM1789" s="544"/>
      <c r="AN1789" s="544"/>
      <c r="AO1789" s="613" t="s">
        <v>1535</v>
      </c>
      <c r="AP1789" s="614"/>
      <c r="AQ1789" s="614"/>
      <c r="AR1789" s="614"/>
      <c r="AS1789" s="614"/>
      <c r="AT1789" s="614"/>
      <c r="AU1789" s="614"/>
      <c r="AV1789" s="614"/>
      <c r="AW1789" s="614"/>
      <c r="AX1789" s="614"/>
      <c r="AY1789" s="614"/>
      <c r="AZ1789" s="614"/>
      <c r="BA1789" s="614"/>
      <c r="BB1789" s="614"/>
      <c r="BC1789" s="614"/>
      <c r="BD1789" s="614"/>
      <c r="BE1789" s="614"/>
      <c r="BF1789" s="614"/>
      <c r="BG1789" s="614"/>
      <c r="BH1789" s="614"/>
      <c r="BI1789" s="614"/>
      <c r="BJ1789" s="614"/>
      <c r="BK1789" s="614"/>
      <c r="BL1789" s="611" t="s">
        <v>1553</v>
      </c>
      <c r="BM1789" s="611"/>
      <c r="BN1789" s="611"/>
      <c r="BO1789" s="611"/>
      <c r="BP1789" s="611"/>
      <c r="BQ1789" s="611"/>
      <c r="BR1789" s="611"/>
      <c r="BS1789" s="611"/>
      <c r="BT1789" s="611"/>
      <c r="BU1789" s="611"/>
      <c r="BV1789" s="611"/>
      <c r="BW1789" s="611"/>
      <c r="BX1789" s="611"/>
      <c r="BY1789" s="611"/>
      <c r="BZ1789" s="611"/>
      <c r="CA1789" s="611"/>
      <c r="CB1789" s="612" t="s">
        <v>1553</v>
      </c>
      <c r="CC1789" s="612"/>
      <c r="CD1789" s="612"/>
      <c r="CE1789" s="612"/>
      <c r="CF1789" s="612"/>
      <c r="CG1789" s="612"/>
      <c r="CH1789" s="612"/>
      <c r="CI1789" s="612"/>
      <c r="CJ1789" s="612"/>
      <c r="CK1789" s="612"/>
      <c r="CL1789" s="612"/>
      <c r="CM1789" s="612"/>
      <c r="CN1789" s="612"/>
    </row>
    <row r="1790" spans="4:92" ht="14.25" customHeight="1" x14ac:dyDescent="0.35">
      <c r="D1790" s="544" t="s">
        <v>1530</v>
      </c>
      <c r="E1790" s="544"/>
      <c r="F1790" s="544"/>
      <c r="G1790" s="544"/>
      <c r="H1790" s="544"/>
      <c r="I1790" s="544"/>
      <c r="J1790" s="544"/>
      <c r="K1790" s="544"/>
      <c r="L1790" s="544"/>
      <c r="M1790" s="544"/>
      <c r="N1790" s="544"/>
      <c r="O1790" s="544"/>
      <c r="P1790" s="544"/>
      <c r="Q1790" s="544"/>
      <c r="R1790" s="544"/>
      <c r="S1790" s="544"/>
      <c r="T1790" s="544"/>
      <c r="U1790" s="544"/>
      <c r="V1790" s="544"/>
      <c r="W1790" s="544"/>
      <c r="X1790" s="544"/>
      <c r="Y1790" s="544"/>
      <c r="Z1790" s="544"/>
      <c r="AA1790" s="544"/>
      <c r="AB1790" s="544"/>
      <c r="AC1790" s="544"/>
      <c r="AD1790" s="544"/>
      <c r="AE1790" s="544"/>
      <c r="AF1790" s="544"/>
      <c r="AG1790" s="544"/>
      <c r="AH1790" s="544"/>
      <c r="AI1790" s="544"/>
      <c r="AJ1790" s="544"/>
      <c r="AK1790" s="544"/>
      <c r="AL1790" s="544"/>
      <c r="AM1790" s="544"/>
      <c r="AN1790" s="544"/>
      <c r="AO1790" s="613" t="s">
        <v>1551</v>
      </c>
      <c r="AP1790" s="614"/>
      <c r="AQ1790" s="614"/>
      <c r="AR1790" s="614"/>
      <c r="AS1790" s="614"/>
      <c r="AT1790" s="614"/>
      <c r="AU1790" s="614"/>
      <c r="AV1790" s="614"/>
      <c r="AW1790" s="614"/>
      <c r="AX1790" s="614"/>
      <c r="AY1790" s="614"/>
      <c r="AZ1790" s="614"/>
      <c r="BA1790" s="614"/>
      <c r="BB1790" s="614"/>
      <c r="BC1790" s="614"/>
      <c r="BD1790" s="614"/>
      <c r="BE1790" s="614"/>
      <c r="BF1790" s="614"/>
      <c r="BG1790" s="614"/>
      <c r="BH1790" s="614"/>
      <c r="BI1790" s="614"/>
      <c r="BJ1790" s="614"/>
      <c r="BK1790" s="614"/>
      <c r="BL1790" s="611" t="s">
        <v>1569</v>
      </c>
      <c r="BM1790" s="611"/>
      <c r="BN1790" s="611"/>
      <c r="BO1790" s="611"/>
      <c r="BP1790" s="611"/>
      <c r="BQ1790" s="611"/>
      <c r="BR1790" s="611"/>
      <c r="BS1790" s="611"/>
      <c r="BT1790" s="611"/>
      <c r="BU1790" s="611"/>
      <c r="BV1790" s="611"/>
      <c r="BW1790" s="611"/>
      <c r="BX1790" s="611"/>
      <c r="BY1790" s="611"/>
      <c r="BZ1790" s="611"/>
      <c r="CA1790" s="611"/>
      <c r="CB1790" s="612" t="s">
        <v>1569</v>
      </c>
      <c r="CC1790" s="612"/>
      <c r="CD1790" s="612"/>
      <c r="CE1790" s="612"/>
      <c r="CF1790" s="612"/>
      <c r="CG1790" s="612"/>
      <c r="CH1790" s="612"/>
      <c r="CI1790" s="612"/>
      <c r="CJ1790" s="612"/>
      <c r="CK1790" s="612"/>
      <c r="CL1790" s="612"/>
      <c r="CM1790" s="612"/>
      <c r="CN1790" s="612"/>
    </row>
    <row r="1791" spans="4:92" ht="14.25" customHeight="1" x14ac:dyDescent="0.35">
      <c r="D1791" s="544" t="s">
        <v>1465</v>
      </c>
      <c r="E1791" s="544"/>
      <c r="F1791" s="544"/>
      <c r="G1791" s="544"/>
      <c r="H1791" s="544"/>
      <c r="I1791" s="544"/>
      <c r="J1791" s="544"/>
      <c r="K1791" s="544"/>
      <c r="L1791" s="544"/>
      <c r="M1791" s="544"/>
      <c r="N1791" s="544"/>
      <c r="O1791" s="544"/>
      <c r="P1791" s="544"/>
      <c r="Q1791" s="544"/>
      <c r="R1791" s="544"/>
      <c r="S1791" s="544"/>
      <c r="T1791" s="544"/>
      <c r="U1791" s="544"/>
      <c r="V1791" s="544"/>
      <c r="W1791" s="544"/>
      <c r="X1791" s="544"/>
      <c r="Y1791" s="544"/>
      <c r="Z1791" s="544"/>
      <c r="AA1791" s="544"/>
      <c r="AB1791" s="544"/>
      <c r="AC1791" s="544"/>
      <c r="AD1791" s="544"/>
      <c r="AE1791" s="544"/>
      <c r="AF1791" s="544"/>
      <c r="AG1791" s="544"/>
      <c r="AH1791" s="544"/>
      <c r="AI1791" s="544"/>
      <c r="AJ1791" s="544"/>
      <c r="AK1791" s="544"/>
      <c r="AL1791" s="544"/>
      <c r="AM1791" s="544"/>
      <c r="AN1791" s="544"/>
      <c r="AO1791" s="613" t="s">
        <v>1552</v>
      </c>
      <c r="AP1791" s="614"/>
      <c r="AQ1791" s="614"/>
      <c r="AR1791" s="614"/>
      <c r="AS1791" s="614"/>
      <c r="AT1791" s="614"/>
      <c r="AU1791" s="614"/>
      <c r="AV1791" s="614"/>
      <c r="AW1791" s="614"/>
      <c r="AX1791" s="614"/>
      <c r="AY1791" s="614"/>
      <c r="AZ1791" s="614"/>
      <c r="BA1791" s="614"/>
      <c r="BB1791" s="614"/>
      <c r="BC1791" s="614"/>
      <c r="BD1791" s="614"/>
      <c r="BE1791" s="614"/>
      <c r="BF1791" s="614"/>
      <c r="BG1791" s="614"/>
      <c r="BH1791" s="614"/>
      <c r="BI1791" s="614"/>
      <c r="BJ1791" s="614"/>
      <c r="BK1791" s="614"/>
      <c r="BL1791" s="611" t="s">
        <v>1570</v>
      </c>
      <c r="BM1791" s="611"/>
      <c r="BN1791" s="611"/>
      <c r="BO1791" s="611"/>
      <c r="BP1791" s="611"/>
      <c r="BQ1791" s="611"/>
      <c r="BR1791" s="611"/>
      <c r="BS1791" s="611"/>
      <c r="BT1791" s="611"/>
      <c r="BU1791" s="611"/>
      <c r="BV1791" s="611"/>
      <c r="BW1791" s="611"/>
      <c r="BX1791" s="611"/>
      <c r="BY1791" s="611"/>
      <c r="BZ1791" s="611"/>
      <c r="CA1791" s="611"/>
      <c r="CB1791" s="612" t="s">
        <v>1570</v>
      </c>
      <c r="CC1791" s="612"/>
      <c r="CD1791" s="612"/>
      <c r="CE1791" s="612"/>
      <c r="CF1791" s="612"/>
      <c r="CG1791" s="612"/>
      <c r="CH1791" s="612"/>
      <c r="CI1791" s="612"/>
      <c r="CJ1791" s="612"/>
      <c r="CK1791" s="612"/>
      <c r="CL1791" s="612"/>
      <c r="CM1791" s="612"/>
      <c r="CN1791" s="612"/>
    </row>
    <row r="1792" spans="4:92" ht="14.25" customHeight="1" x14ac:dyDescent="0.35">
      <c r="D1792" s="544" t="s">
        <v>1530</v>
      </c>
      <c r="E1792" s="544"/>
      <c r="F1792" s="544"/>
      <c r="G1792" s="544"/>
      <c r="H1792" s="544"/>
      <c r="I1792" s="544"/>
      <c r="J1792" s="544"/>
      <c r="K1792" s="544"/>
      <c r="L1792" s="544"/>
      <c r="M1792" s="544"/>
      <c r="N1792" s="544"/>
      <c r="O1792" s="544"/>
      <c r="P1792" s="544"/>
      <c r="Q1792" s="544"/>
      <c r="R1792" s="544"/>
      <c r="S1792" s="544"/>
      <c r="T1792" s="544"/>
      <c r="U1792" s="544"/>
      <c r="V1792" s="544"/>
      <c r="W1792" s="544"/>
      <c r="X1792" s="544"/>
      <c r="Y1792" s="544"/>
      <c r="Z1792" s="544"/>
      <c r="AA1792" s="544"/>
      <c r="AB1792" s="544"/>
      <c r="AC1792" s="544"/>
      <c r="AD1792" s="544"/>
      <c r="AE1792" s="544"/>
      <c r="AF1792" s="544"/>
      <c r="AG1792" s="544"/>
      <c r="AH1792" s="544"/>
      <c r="AI1792" s="544"/>
      <c r="AJ1792" s="544"/>
      <c r="AK1792" s="544"/>
      <c r="AL1792" s="544"/>
      <c r="AM1792" s="544"/>
      <c r="AN1792" s="544"/>
      <c r="AO1792" s="613" t="s">
        <v>1532</v>
      </c>
      <c r="AP1792" s="614"/>
      <c r="AQ1792" s="614"/>
      <c r="AR1792" s="614"/>
      <c r="AS1792" s="614"/>
      <c r="AT1792" s="614"/>
      <c r="AU1792" s="614"/>
      <c r="AV1792" s="614"/>
      <c r="AW1792" s="614"/>
      <c r="AX1792" s="614"/>
      <c r="AY1792" s="614"/>
      <c r="AZ1792" s="614"/>
      <c r="BA1792" s="614"/>
      <c r="BB1792" s="614"/>
      <c r="BC1792" s="614"/>
      <c r="BD1792" s="614"/>
      <c r="BE1792" s="614"/>
      <c r="BF1792" s="614"/>
      <c r="BG1792" s="614"/>
      <c r="BH1792" s="614"/>
      <c r="BI1792" s="614"/>
      <c r="BJ1792" s="614"/>
      <c r="BK1792" s="614"/>
      <c r="BL1792" s="611" t="s">
        <v>1553</v>
      </c>
      <c r="BM1792" s="611"/>
      <c r="BN1792" s="611"/>
      <c r="BO1792" s="611"/>
      <c r="BP1792" s="611"/>
      <c r="BQ1792" s="611"/>
      <c r="BR1792" s="611"/>
      <c r="BS1792" s="611"/>
      <c r="BT1792" s="611"/>
      <c r="BU1792" s="611"/>
      <c r="BV1792" s="611"/>
      <c r="BW1792" s="611"/>
      <c r="BX1792" s="611"/>
      <c r="BY1792" s="611"/>
      <c r="BZ1792" s="611"/>
      <c r="CA1792" s="611"/>
      <c r="CB1792" s="612" t="s">
        <v>1571</v>
      </c>
      <c r="CC1792" s="612"/>
      <c r="CD1792" s="612"/>
      <c r="CE1792" s="612"/>
      <c r="CF1792" s="612"/>
      <c r="CG1792" s="612"/>
      <c r="CH1792" s="612"/>
      <c r="CI1792" s="612"/>
      <c r="CJ1792" s="612"/>
      <c r="CK1792" s="612"/>
      <c r="CL1792" s="612"/>
      <c r="CM1792" s="612"/>
      <c r="CN1792" s="612"/>
    </row>
    <row r="1793" spans="4:92" ht="14.25" customHeight="1" x14ac:dyDescent="0.35">
      <c r="D1793" s="544" t="s">
        <v>1530</v>
      </c>
      <c r="E1793" s="544"/>
      <c r="F1793" s="544"/>
      <c r="G1793" s="544"/>
      <c r="H1793" s="544"/>
      <c r="I1793" s="544"/>
      <c r="J1793" s="544"/>
      <c r="K1793" s="544"/>
      <c r="L1793" s="544"/>
      <c r="M1793" s="544"/>
      <c r="N1793" s="544"/>
      <c r="O1793" s="544"/>
      <c r="P1793" s="544"/>
      <c r="Q1793" s="544"/>
      <c r="R1793" s="544"/>
      <c r="S1793" s="544"/>
      <c r="T1793" s="544"/>
      <c r="U1793" s="544"/>
      <c r="V1793" s="544"/>
      <c r="W1793" s="544"/>
      <c r="X1793" s="544"/>
      <c r="Y1793" s="544"/>
      <c r="Z1793" s="544"/>
      <c r="AA1793" s="544"/>
      <c r="AB1793" s="544"/>
      <c r="AC1793" s="544"/>
      <c r="AD1793" s="544"/>
      <c r="AE1793" s="544"/>
      <c r="AF1793" s="544"/>
      <c r="AG1793" s="544"/>
      <c r="AH1793" s="544"/>
      <c r="AI1793" s="544"/>
      <c r="AJ1793" s="544"/>
      <c r="AK1793" s="544"/>
      <c r="AL1793" s="544"/>
      <c r="AM1793" s="544"/>
      <c r="AN1793" s="544"/>
      <c r="AO1793" s="613" t="s">
        <v>1533</v>
      </c>
      <c r="AP1793" s="614"/>
      <c r="AQ1793" s="614"/>
      <c r="AR1793" s="614"/>
      <c r="AS1793" s="614"/>
      <c r="AT1793" s="614"/>
      <c r="AU1793" s="614"/>
      <c r="AV1793" s="614"/>
      <c r="AW1793" s="614"/>
      <c r="AX1793" s="614"/>
      <c r="AY1793" s="614"/>
      <c r="AZ1793" s="614"/>
      <c r="BA1793" s="614"/>
      <c r="BB1793" s="614"/>
      <c r="BC1793" s="614"/>
      <c r="BD1793" s="614"/>
      <c r="BE1793" s="614"/>
      <c r="BF1793" s="614"/>
      <c r="BG1793" s="614"/>
      <c r="BH1793" s="614"/>
      <c r="BI1793" s="614"/>
      <c r="BJ1793" s="614"/>
      <c r="BK1793" s="614"/>
      <c r="BL1793" s="611" t="s">
        <v>1553</v>
      </c>
      <c r="BM1793" s="611"/>
      <c r="BN1793" s="611"/>
      <c r="BO1793" s="611"/>
      <c r="BP1793" s="611"/>
      <c r="BQ1793" s="611"/>
      <c r="BR1793" s="611"/>
      <c r="BS1793" s="611"/>
      <c r="BT1793" s="611"/>
      <c r="BU1793" s="611"/>
      <c r="BV1793" s="611"/>
      <c r="BW1793" s="611"/>
      <c r="BX1793" s="611"/>
      <c r="BY1793" s="611"/>
      <c r="BZ1793" s="611"/>
      <c r="CA1793" s="611"/>
      <c r="CB1793" s="612" t="s">
        <v>1579</v>
      </c>
      <c r="CC1793" s="612"/>
      <c r="CD1793" s="612"/>
      <c r="CE1793" s="612"/>
      <c r="CF1793" s="612"/>
      <c r="CG1793" s="612"/>
      <c r="CH1793" s="612"/>
      <c r="CI1793" s="612"/>
      <c r="CJ1793" s="612"/>
      <c r="CK1793" s="612"/>
      <c r="CL1793" s="612"/>
      <c r="CM1793" s="612"/>
      <c r="CN1793" s="612"/>
    </row>
    <row r="1794" spans="4:92" ht="14.25" customHeight="1" x14ac:dyDescent="0.35">
      <c r="D1794" s="544" t="s">
        <v>1530</v>
      </c>
      <c r="E1794" s="544"/>
      <c r="F1794" s="544"/>
      <c r="G1794" s="544"/>
      <c r="H1794" s="544"/>
      <c r="I1794" s="544"/>
      <c r="J1794" s="544"/>
      <c r="K1794" s="544"/>
      <c r="L1794" s="544"/>
      <c r="M1794" s="544"/>
      <c r="N1794" s="544"/>
      <c r="O1794" s="544"/>
      <c r="P1794" s="544"/>
      <c r="Q1794" s="544"/>
      <c r="R1794" s="544"/>
      <c r="S1794" s="544"/>
      <c r="T1794" s="544"/>
      <c r="U1794" s="544"/>
      <c r="V1794" s="544"/>
      <c r="W1794" s="544"/>
      <c r="X1794" s="544"/>
      <c r="Y1794" s="544"/>
      <c r="Z1794" s="544"/>
      <c r="AA1794" s="544"/>
      <c r="AB1794" s="544"/>
      <c r="AC1794" s="544"/>
      <c r="AD1794" s="544"/>
      <c r="AE1794" s="544"/>
      <c r="AF1794" s="544"/>
      <c r="AG1794" s="544"/>
      <c r="AH1794" s="544"/>
      <c r="AI1794" s="544"/>
      <c r="AJ1794" s="544"/>
      <c r="AK1794" s="544"/>
      <c r="AL1794" s="544"/>
      <c r="AM1794" s="544"/>
      <c r="AN1794" s="544"/>
      <c r="AO1794" s="613" t="s">
        <v>1534</v>
      </c>
      <c r="AP1794" s="614"/>
      <c r="AQ1794" s="614"/>
      <c r="AR1794" s="614"/>
      <c r="AS1794" s="614"/>
      <c r="AT1794" s="614"/>
      <c r="AU1794" s="614"/>
      <c r="AV1794" s="614"/>
      <c r="AW1794" s="614"/>
      <c r="AX1794" s="614"/>
      <c r="AY1794" s="614"/>
      <c r="AZ1794" s="614"/>
      <c r="BA1794" s="614"/>
      <c r="BB1794" s="614"/>
      <c r="BC1794" s="614"/>
      <c r="BD1794" s="614"/>
      <c r="BE1794" s="614"/>
      <c r="BF1794" s="614"/>
      <c r="BG1794" s="614"/>
      <c r="BH1794" s="614"/>
      <c r="BI1794" s="614"/>
      <c r="BJ1794" s="614"/>
      <c r="BK1794" s="614"/>
      <c r="BL1794" s="611" t="s">
        <v>1554</v>
      </c>
      <c r="BM1794" s="611"/>
      <c r="BN1794" s="611"/>
      <c r="BO1794" s="611"/>
      <c r="BP1794" s="611"/>
      <c r="BQ1794" s="611"/>
      <c r="BR1794" s="611"/>
      <c r="BS1794" s="611"/>
      <c r="BT1794" s="611"/>
      <c r="BU1794" s="611"/>
      <c r="BV1794" s="611"/>
      <c r="BW1794" s="611"/>
      <c r="BX1794" s="611"/>
      <c r="BY1794" s="611"/>
      <c r="BZ1794" s="611"/>
      <c r="CA1794" s="611"/>
      <c r="CB1794" s="612" t="s">
        <v>1554</v>
      </c>
      <c r="CC1794" s="612"/>
      <c r="CD1794" s="612"/>
      <c r="CE1794" s="612"/>
      <c r="CF1794" s="612"/>
      <c r="CG1794" s="612"/>
      <c r="CH1794" s="612"/>
      <c r="CI1794" s="612"/>
      <c r="CJ1794" s="612"/>
      <c r="CK1794" s="612"/>
      <c r="CL1794" s="612"/>
      <c r="CM1794" s="612"/>
      <c r="CN1794" s="612"/>
    </row>
    <row r="1795" spans="4:92" ht="14.25" customHeight="1" x14ac:dyDescent="0.35">
      <c r="D1795" s="544" t="s">
        <v>1530</v>
      </c>
      <c r="E1795" s="544"/>
      <c r="F1795" s="544"/>
      <c r="G1795" s="544"/>
      <c r="H1795" s="544"/>
      <c r="I1795" s="544"/>
      <c r="J1795" s="544"/>
      <c r="K1795" s="544"/>
      <c r="L1795" s="544"/>
      <c r="M1795" s="544"/>
      <c r="N1795" s="544"/>
      <c r="O1795" s="544"/>
      <c r="P1795" s="544"/>
      <c r="Q1795" s="544"/>
      <c r="R1795" s="544"/>
      <c r="S1795" s="544"/>
      <c r="T1795" s="544"/>
      <c r="U1795" s="544"/>
      <c r="V1795" s="544"/>
      <c r="W1795" s="544"/>
      <c r="X1795" s="544"/>
      <c r="Y1795" s="544"/>
      <c r="Z1795" s="544"/>
      <c r="AA1795" s="544"/>
      <c r="AB1795" s="544"/>
      <c r="AC1795" s="544"/>
      <c r="AD1795" s="544"/>
      <c r="AE1795" s="544"/>
      <c r="AF1795" s="544"/>
      <c r="AG1795" s="544"/>
      <c r="AH1795" s="544"/>
      <c r="AI1795" s="544"/>
      <c r="AJ1795" s="544"/>
      <c r="AK1795" s="544"/>
      <c r="AL1795" s="544"/>
      <c r="AM1795" s="544"/>
      <c r="AN1795" s="544"/>
      <c r="AO1795" s="613" t="s">
        <v>1535</v>
      </c>
      <c r="AP1795" s="614"/>
      <c r="AQ1795" s="614"/>
      <c r="AR1795" s="614"/>
      <c r="AS1795" s="614"/>
      <c r="AT1795" s="614"/>
      <c r="AU1795" s="614"/>
      <c r="AV1795" s="614"/>
      <c r="AW1795" s="614"/>
      <c r="AX1795" s="614"/>
      <c r="AY1795" s="614"/>
      <c r="AZ1795" s="614"/>
      <c r="BA1795" s="614"/>
      <c r="BB1795" s="614"/>
      <c r="BC1795" s="614"/>
      <c r="BD1795" s="614"/>
      <c r="BE1795" s="614"/>
      <c r="BF1795" s="614"/>
      <c r="BG1795" s="614"/>
      <c r="BH1795" s="614"/>
      <c r="BI1795" s="614"/>
      <c r="BJ1795" s="614"/>
      <c r="BK1795" s="614"/>
      <c r="BL1795" s="611" t="s">
        <v>1555</v>
      </c>
      <c r="BM1795" s="611"/>
      <c r="BN1795" s="611"/>
      <c r="BO1795" s="611"/>
      <c r="BP1795" s="611"/>
      <c r="BQ1795" s="611"/>
      <c r="BR1795" s="611"/>
      <c r="BS1795" s="611"/>
      <c r="BT1795" s="611"/>
      <c r="BU1795" s="611"/>
      <c r="BV1795" s="611"/>
      <c r="BW1795" s="611"/>
      <c r="BX1795" s="611"/>
      <c r="BY1795" s="611"/>
      <c r="BZ1795" s="611"/>
      <c r="CA1795" s="611"/>
      <c r="CB1795" s="612" t="s">
        <v>1572</v>
      </c>
      <c r="CC1795" s="612"/>
      <c r="CD1795" s="612"/>
      <c r="CE1795" s="612"/>
      <c r="CF1795" s="612"/>
      <c r="CG1795" s="612"/>
      <c r="CH1795" s="612"/>
      <c r="CI1795" s="612"/>
      <c r="CJ1795" s="612"/>
      <c r="CK1795" s="612"/>
      <c r="CL1795" s="612"/>
      <c r="CM1795" s="612"/>
      <c r="CN1795" s="612"/>
    </row>
    <row r="1796" spans="4:92" ht="14.25" customHeight="1" x14ac:dyDescent="0.35">
      <c r="D1796" s="544" t="s">
        <v>1530</v>
      </c>
      <c r="E1796" s="544"/>
      <c r="F1796" s="544"/>
      <c r="G1796" s="544"/>
      <c r="H1796" s="544"/>
      <c r="I1796" s="544"/>
      <c r="J1796" s="544"/>
      <c r="K1796" s="544"/>
      <c r="L1796" s="544"/>
      <c r="M1796" s="544"/>
      <c r="N1796" s="544"/>
      <c r="O1796" s="544"/>
      <c r="P1796" s="544"/>
      <c r="Q1796" s="544"/>
      <c r="R1796" s="544"/>
      <c r="S1796" s="544"/>
      <c r="T1796" s="544"/>
      <c r="U1796" s="544"/>
      <c r="V1796" s="544"/>
      <c r="W1796" s="544"/>
      <c r="X1796" s="544"/>
      <c r="Y1796" s="544"/>
      <c r="Z1796" s="544"/>
      <c r="AA1796" s="544"/>
      <c r="AB1796" s="544"/>
      <c r="AC1796" s="544"/>
      <c r="AD1796" s="544"/>
      <c r="AE1796" s="544"/>
      <c r="AF1796" s="544"/>
      <c r="AG1796" s="544"/>
      <c r="AH1796" s="544"/>
      <c r="AI1796" s="544"/>
      <c r="AJ1796" s="544"/>
      <c r="AK1796" s="544"/>
      <c r="AL1796" s="544"/>
      <c r="AM1796" s="544"/>
      <c r="AN1796" s="544"/>
      <c r="AO1796" s="613" t="s">
        <v>1536</v>
      </c>
      <c r="AP1796" s="614"/>
      <c r="AQ1796" s="614"/>
      <c r="AR1796" s="614"/>
      <c r="AS1796" s="614"/>
      <c r="AT1796" s="614"/>
      <c r="AU1796" s="614"/>
      <c r="AV1796" s="614"/>
      <c r="AW1796" s="614"/>
      <c r="AX1796" s="614"/>
      <c r="AY1796" s="614"/>
      <c r="AZ1796" s="614"/>
      <c r="BA1796" s="614"/>
      <c r="BB1796" s="614"/>
      <c r="BC1796" s="614"/>
      <c r="BD1796" s="614"/>
      <c r="BE1796" s="614"/>
      <c r="BF1796" s="614"/>
      <c r="BG1796" s="614"/>
      <c r="BH1796" s="614"/>
      <c r="BI1796" s="614"/>
      <c r="BJ1796" s="614"/>
      <c r="BK1796" s="614"/>
      <c r="BL1796" s="611" t="s">
        <v>1556</v>
      </c>
      <c r="BM1796" s="611"/>
      <c r="BN1796" s="611"/>
      <c r="BO1796" s="611"/>
      <c r="BP1796" s="611"/>
      <c r="BQ1796" s="611"/>
      <c r="BR1796" s="611"/>
      <c r="BS1796" s="611"/>
      <c r="BT1796" s="611"/>
      <c r="BU1796" s="611"/>
      <c r="BV1796" s="611"/>
      <c r="BW1796" s="611"/>
      <c r="BX1796" s="611"/>
      <c r="BY1796" s="611"/>
      <c r="BZ1796" s="611"/>
      <c r="CA1796" s="611"/>
      <c r="CB1796" s="612" t="s">
        <v>1573</v>
      </c>
      <c r="CC1796" s="612"/>
      <c r="CD1796" s="612"/>
      <c r="CE1796" s="612"/>
      <c r="CF1796" s="612"/>
      <c r="CG1796" s="612"/>
      <c r="CH1796" s="612"/>
      <c r="CI1796" s="612"/>
      <c r="CJ1796" s="612"/>
      <c r="CK1796" s="612"/>
      <c r="CL1796" s="612"/>
      <c r="CM1796" s="612"/>
      <c r="CN1796" s="612"/>
    </row>
    <row r="1797" spans="4:92" ht="14.25" customHeight="1" x14ac:dyDescent="0.35">
      <c r="D1797" s="544" t="s">
        <v>1530</v>
      </c>
      <c r="E1797" s="544"/>
      <c r="F1797" s="544"/>
      <c r="G1797" s="544"/>
      <c r="H1797" s="544"/>
      <c r="I1797" s="544"/>
      <c r="J1797" s="544"/>
      <c r="K1797" s="544"/>
      <c r="L1797" s="544"/>
      <c r="M1797" s="544"/>
      <c r="N1797" s="544"/>
      <c r="O1797" s="544"/>
      <c r="P1797" s="544"/>
      <c r="Q1797" s="544"/>
      <c r="R1797" s="544"/>
      <c r="S1797" s="544"/>
      <c r="T1797" s="544"/>
      <c r="U1797" s="544"/>
      <c r="V1797" s="544"/>
      <c r="W1797" s="544"/>
      <c r="X1797" s="544"/>
      <c r="Y1797" s="544"/>
      <c r="Z1797" s="544"/>
      <c r="AA1797" s="544"/>
      <c r="AB1797" s="544"/>
      <c r="AC1797" s="544"/>
      <c r="AD1797" s="544"/>
      <c r="AE1797" s="544"/>
      <c r="AF1797" s="544"/>
      <c r="AG1797" s="544"/>
      <c r="AH1797" s="544"/>
      <c r="AI1797" s="544"/>
      <c r="AJ1797" s="544"/>
      <c r="AK1797" s="544"/>
      <c r="AL1797" s="544"/>
      <c r="AM1797" s="544"/>
      <c r="AN1797" s="544"/>
      <c r="AO1797" s="613" t="s">
        <v>1537</v>
      </c>
      <c r="AP1797" s="614"/>
      <c r="AQ1797" s="614"/>
      <c r="AR1797" s="614"/>
      <c r="AS1797" s="614"/>
      <c r="AT1797" s="614"/>
      <c r="AU1797" s="614"/>
      <c r="AV1797" s="614"/>
      <c r="AW1797" s="614"/>
      <c r="AX1797" s="614"/>
      <c r="AY1797" s="614"/>
      <c r="AZ1797" s="614"/>
      <c r="BA1797" s="614"/>
      <c r="BB1797" s="614"/>
      <c r="BC1797" s="614"/>
      <c r="BD1797" s="614"/>
      <c r="BE1797" s="614"/>
      <c r="BF1797" s="614"/>
      <c r="BG1797" s="614"/>
      <c r="BH1797" s="614"/>
      <c r="BI1797" s="614"/>
      <c r="BJ1797" s="614"/>
      <c r="BK1797" s="614"/>
      <c r="BL1797" s="611" t="s">
        <v>1556</v>
      </c>
      <c r="BM1797" s="611"/>
      <c r="BN1797" s="611"/>
      <c r="BO1797" s="611"/>
      <c r="BP1797" s="611"/>
      <c r="BQ1797" s="611"/>
      <c r="BR1797" s="611"/>
      <c r="BS1797" s="611"/>
      <c r="BT1797" s="611"/>
      <c r="BU1797" s="611"/>
      <c r="BV1797" s="611"/>
      <c r="BW1797" s="611"/>
      <c r="BX1797" s="611"/>
      <c r="BY1797" s="611"/>
      <c r="BZ1797" s="611"/>
      <c r="CA1797" s="611"/>
      <c r="CB1797" s="612" t="s">
        <v>1573</v>
      </c>
      <c r="CC1797" s="612"/>
      <c r="CD1797" s="612"/>
      <c r="CE1797" s="612"/>
      <c r="CF1797" s="612"/>
      <c r="CG1797" s="612"/>
      <c r="CH1797" s="612"/>
      <c r="CI1797" s="612"/>
      <c r="CJ1797" s="612"/>
      <c r="CK1797" s="612"/>
      <c r="CL1797" s="612"/>
      <c r="CM1797" s="612"/>
      <c r="CN1797" s="612"/>
    </row>
    <row r="1798" spans="4:92" ht="14.25" customHeight="1" x14ac:dyDescent="0.35">
      <c r="D1798" s="268" t="s">
        <v>2499</v>
      </c>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68"/>
      <c r="AE1798" s="268"/>
      <c r="AF1798" s="268"/>
      <c r="AG1798" s="268"/>
      <c r="AH1798" s="268"/>
      <c r="AI1798" s="268"/>
      <c r="AJ1798" s="268"/>
      <c r="AK1798" s="268"/>
      <c r="AL1798" s="268"/>
      <c r="AM1798" s="268"/>
      <c r="AN1798" s="268"/>
      <c r="AO1798" s="268"/>
      <c r="AP1798" s="268"/>
      <c r="AQ1798" s="268"/>
      <c r="AR1798" s="268"/>
      <c r="AS1798" s="268"/>
      <c r="AT1798" s="268"/>
      <c r="AU1798" s="268"/>
      <c r="AV1798" s="268"/>
      <c r="AW1798" s="268"/>
      <c r="AX1798" s="268"/>
      <c r="AY1798" s="268"/>
      <c r="AZ1798" s="268"/>
      <c r="BA1798" s="268"/>
      <c r="BB1798" s="268"/>
      <c r="BC1798" s="268"/>
      <c r="BD1798" s="268"/>
      <c r="BE1798" s="268"/>
      <c r="BF1798" s="268"/>
      <c r="BG1798" s="268"/>
      <c r="BH1798" s="268"/>
      <c r="BI1798" s="268"/>
      <c r="BJ1798" s="268"/>
      <c r="BK1798" s="268"/>
      <c r="BL1798" s="268"/>
      <c r="BM1798" s="268"/>
      <c r="BN1798" s="268"/>
      <c r="BO1798" s="268"/>
      <c r="BP1798" s="268"/>
      <c r="BQ1798" s="268"/>
      <c r="BR1798" s="268"/>
      <c r="BS1798" s="268"/>
      <c r="BT1798" s="268"/>
      <c r="BU1798" s="268"/>
      <c r="BV1798" s="268"/>
      <c r="BW1798" s="268"/>
      <c r="BX1798" s="268"/>
      <c r="BY1798" s="268"/>
      <c r="BZ1798" s="268"/>
      <c r="CA1798" s="268"/>
      <c r="CB1798" s="268"/>
      <c r="CC1798" s="268"/>
      <c r="CD1798" s="268"/>
      <c r="CE1798" s="268"/>
      <c r="CF1798" s="268"/>
      <c r="CG1798" s="268"/>
      <c r="CH1798" s="268"/>
      <c r="CI1798" s="268"/>
      <c r="CJ1798" s="268"/>
      <c r="CK1798" s="268"/>
      <c r="CL1798" s="268"/>
      <c r="CM1798" s="268"/>
      <c r="CN1798" s="268"/>
    </row>
    <row r="1799" spans="4:92" ht="14.25" customHeight="1" x14ac:dyDescent="0.35"/>
    <row r="1800" spans="4:92" ht="14.25" customHeight="1" x14ac:dyDescent="0.35">
      <c r="D1800" s="260" t="s">
        <v>509</v>
      </c>
      <c r="E1800" s="260"/>
      <c r="F1800" s="260"/>
      <c r="G1800" s="260"/>
      <c r="H1800" s="260"/>
      <c r="I1800" s="260"/>
      <c r="J1800" s="260"/>
      <c r="K1800" s="260"/>
      <c r="L1800" s="260"/>
      <c r="M1800" s="260"/>
      <c r="N1800" s="260"/>
      <c r="O1800" s="260"/>
      <c r="P1800" s="260"/>
      <c r="Q1800" s="260"/>
      <c r="R1800" s="260"/>
      <c r="S1800" s="260"/>
      <c r="T1800" s="260"/>
      <c r="U1800" s="260"/>
      <c r="V1800" s="260"/>
      <c r="W1800" s="260"/>
      <c r="X1800" s="260"/>
      <c r="Y1800" s="260"/>
      <c r="Z1800" s="260"/>
      <c r="AA1800" s="260"/>
      <c r="AB1800" s="260"/>
      <c r="AC1800" s="260"/>
      <c r="AD1800" s="260"/>
      <c r="AE1800" s="260"/>
      <c r="AF1800" s="260"/>
      <c r="AG1800" s="260"/>
      <c r="AH1800" s="260"/>
      <c r="AI1800" s="260"/>
      <c r="AJ1800" s="260"/>
      <c r="AK1800" s="260"/>
      <c r="AL1800" s="260"/>
      <c r="AM1800" s="260"/>
      <c r="AN1800" s="260"/>
      <c r="AO1800" s="260"/>
      <c r="AP1800" s="260"/>
      <c r="AQ1800" s="260"/>
      <c r="AR1800" s="260"/>
      <c r="AS1800" s="260"/>
      <c r="AT1800" s="260"/>
      <c r="AW1800" s="260" t="s">
        <v>515</v>
      </c>
      <c r="AX1800" s="260"/>
      <c r="AY1800" s="260"/>
      <c r="AZ1800" s="260"/>
      <c r="BA1800" s="260"/>
      <c r="BB1800" s="260"/>
      <c r="BC1800" s="260"/>
      <c r="BD1800" s="260"/>
      <c r="BE1800" s="260"/>
      <c r="BF1800" s="260"/>
      <c r="BG1800" s="260"/>
      <c r="BH1800" s="260"/>
      <c r="BI1800" s="260"/>
      <c r="BJ1800" s="260"/>
      <c r="BK1800" s="260"/>
      <c r="BL1800" s="260"/>
      <c r="BM1800" s="260"/>
      <c r="BN1800" s="260"/>
      <c r="BO1800" s="260"/>
      <c r="BP1800" s="260"/>
      <c r="BQ1800" s="260"/>
      <c r="BR1800" s="260"/>
      <c r="BS1800" s="260"/>
      <c r="BT1800" s="260"/>
      <c r="BU1800" s="260"/>
      <c r="BV1800" s="260"/>
      <c r="BW1800" s="260"/>
      <c r="BX1800" s="260"/>
      <c r="BY1800" s="260"/>
      <c r="BZ1800" s="260"/>
      <c r="CA1800" s="260"/>
      <c r="CB1800" s="260"/>
      <c r="CC1800" s="260"/>
      <c r="CD1800" s="260"/>
      <c r="CE1800" s="260"/>
      <c r="CF1800" s="260"/>
      <c r="CG1800" s="260"/>
      <c r="CH1800" s="260"/>
      <c r="CI1800" s="260"/>
      <c r="CJ1800" s="260"/>
      <c r="CK1800" s="260"/>
      <c r="CL1800" s="260"/>
      <c r="CM1800" s="260"/>
    </row>
    <row r="1801" spans="4:92" ht="14.25" customHeight="1" x14ac:dyDescent="0.35">
      <c r="D1801" s="260"/>
      <c r="E1801" s="260"/>
      <c r="F1801" s="260"/>
      <c r="G1801" s="260"/>
      <c r="H1801" s="260"/>
      <c r="I1801" s="260"/>
      <c r="J1801" s="260"/>
      <c r="K1801" s="260"/>
      <c r="L1801" s="260"/>
      <c r="M1801" s="260"/>
      <c r="N1801" s="260"/>
      <c r="O1801" s="260"/>
      <c r="P1801" s="260"/>
      <c r="Q1801" s="260"/>
      <c r="R1801" s="260"/>
      <c r="S1801" s="260"/>
      <c r="T1801" s="260"/>
      <c r="U1801" s="260"/>
      <c r="V1801" s="260"/>
      <c r="W1801" s="260"/>
      <c r="X1801" s="260"/>
      <c r="Y1801" s="260"/>
      <c r="Z1801" s="260"/>
      <c r="AA1801" s="260"/>
      <c r="AB1801" s="260"/>
      <c r="AC1801" s="260"/>
      <c r="AD1801" s="260"/>
      <c r="AE1801" s="260"/>
      <c r="AF1801" s="260"/>
      <c r="AG1801" s="260"/>
      <c r="AH1801" s="260"/>
      <c r="AI1801" s="260"/>
      <c r="AJ1801" s="260"/>
      <c r="AK1801" s="260"/>
      <c r="AL1801" s="260"/>
      <c r="AM1801" s="260"/>
      <c r="AN1801" s="260"/>
      <c r="AO1801" s="260"/>
      <c r="AP1801" s="260"/>
      <c r="AQ1801" s="260"/>
      <c r="AR1801" s="260"/>
      <c r="AS1801" s="260"/>
      <c r="AT1801" s="260"/>
      <c r="AW1801" s="260"/>
      <c r="AX1801" s="260"/>
      <c r="AY1801" s="260"/>
      <c r="AZ1801" s="260"/>
      <c r="BA1801" s="260"/>
      <c r="BB1801" s="260"/>
      <c r="BC1801" s="260"/>
      <c r="BD1801" s="260"/>
      <c r="BE1801" s="260"/>
      <c r="BF1801" s="260"/>
      <c r="BG1801" s="260"/>
      <c r="BH1801" s="260"/>
      <c r="BI1801" s="260"/>
      <c r="BJ1801" s="260"/>
      <c r="BK1801" s="260"/>
      <c r="BL1801" s="260"/>
      <c r="BM1801" s="260"/>
      <c r="BN1801" s="260"/>
      <c r="BO1801" s="260"/>
      <c r="BP1801" s="260"/>
      <c r="BQ1801" s="260"/>
      <c r="BR1801" s="260"/>
      <c r="BS1801" s="260"/>
      <c r="BT1801" s="260"/>
      <c r="BU1801" s="260"/>
      <c r="BV1801" s="260"/>
      <c r="BW1801" s="260"/>
      <c r="BX1801" s="260"/>
      <c r="BY1801" s="260"/>
      <c r="BZ1801" s="260"/>
      <c r="CA1801" s="260"/>
      <c r="CB1801" s="260"/>
      <c r="CC1801" s="260"/>
      <c r="CD1801" s="260"/>
      <c r="CE1801" s="260"/>
      <c r="CF1801" s="260"/>
      <c r="CG1801" s="260"/>
      <c r="CH1801" s="260"/>
      <c r="CI1801" s="260"/>
      <c r="CJ1801" s="260"/>
      <c r="CK1801" s="260"/>
      <c r="CL1801" s="260"/>
      <c r="CM1801" s="260"/>
    </row>
    <row r="1802" spans="4:92" ht="14.25" customHeight="1" x14ac:dyDescent="0.35">
      <c r="D1802" s="231" t="s">
        <v>510</v>
      </c>
      <c r="E1802" s="232"/>
      <c r="F1802" s="232"/>
      <c r="G1802" s="232"/>
      <c r="H1802" s="232"/>
      <c r="I1802" s="232"/>
      <c r="J1802" s="232"/>
      <c r="K1802" s="232"/>
      <c r="L1802" s="232"/>
      <c r="M1802" s="232"/>
      <c r="N1802" s="232"/>
      <c r="O1802" s="232"/>
      <c r="P1802" s="232"/>
      <c r="Q1802" s="232"/>
      <c r="R1802" s="232"/>
      <c r="S1802" s="232"/>
      <c r="T1802" s="232"/>
      <c r="U1802" s="232"/>
      <c r="V1802" s="232"/>
      <c r="W1802" s="232"/>
      <c r="X1802" s="232"/>
      <c r="Y1802" s="233"/>
      <c r="Z1802" s="231" t="s">
        <v>511</v>
      </c>
      <c r="AA1802" s="232"/>
      <c r="AB1802" s="232"/>
      <c r="AC1802" s="232"/>
      <c r="AD1802" s="232"/>
      <c r="AE1802" s="232"/>
      <c r="AF1802" s="232"/>
      <c r="AG1802" s="232"/>
      <c r="AH1802" s="232"/>
      <c r="AI1802" s="232"/>
      <c r="AJ1802" s="232"/>
      <c r="AK1802" s="232"/>
      <c r="AL1802" s="232"/>
      <c r="AM1802" s="232"/>
      <c r="AN1802" s="232"/>
      <c r="AO1802" s="232"/>
      <c r="AP1802" s="232"/>
      <c r="AQ1802" s="232"/>
      <c r="AR1802" s="232"/>
      <c r="AS1802" s="232"/>
      <c r="AT1802" s="233"/>
      <c r="AU1802" s="9"/>
      <c r="AV1802" s="231" t="s">
        <v>516</v>
      </c>
      <c r="AW1802" s="232"/>
      <c r="AX1802" s="232"/>
      <c r="AY1802" s="232"/>
      <c r="AZ1802" s="232"/>
      <c r="BA1802" s="232"/>
      <c r="BB1802" s="232"/>
      <c r="BC1802" s="232"/>
      <c r="BD1802" s="232"/>
      <c r="BE1802" s="232"/>
      <c r="BF1802" s="232"/>
      <c r="BG1802" s="232"/>
      <c r="BH1802" s="232"/>
      <c r="BI1802" s="232"/>
      <c r="BJ1802" s="232"/>
      <c r="BK1802" s="233"/>
      <c r="BL1802" s="231" t="s">
        <v>517</v>
      </c>
      <c r="BM1802" s="232"/>
      <c r="BN1802" s="232"/>
      <c r="BO1802" s="232"/>
      <c r="BP1802" s="232"/>
      <c r="BQ1802" s="232"/>
      <c r="BR1802" s="232"/>
      <c r="BS1802" s="190" t="s">
        <v>518</v>
      </c>
      <c r="BT1802" s="190"/>
      <c r="BU1802" s="190"/>
      <c r="BV1802" s="190"/>
      <c r="BW1802" s="190"/>
      <c r="BX1802" s="190"/>
      <c r="BY1802" s="190"/>
      <c r="BZ1802" s="190" t="s">
        <v>519</v>
      </c>
      <c r="CA1802" s="190"/>
      <c r="CB1802" s="190"/>
      <c r="CC1802" s="190"/>
      <c r="CD1802" s="190"/>
      <c r="CE1802" s="190"/>
      <c r="CF1802" s="190"/>
      <c r="CG1802" s="231" t="s">
        <v>520</v>
      </c>
      <c r="CH1802" s="232"/>
      <c r="CI1802" s="232"/>
      <c r="CJ1802" s="232"/>
      <c r="CK1802" s="232"/>
      <c r="CL1802" s="232"/>
      <c r="CM1802" s="232"/>
      <c r="CN1802" s="233"/>
    </row>
    <row r="1803" spans="4:92" ht="14.25" customHeight="1" x14ac:dyDescent="0.35">
      <c r="D1803" s="236"/>
      <c r="E1803" s="237"/>
      <c r="F1803" s="237"/>
      <c r="G1803" s="237"/>
      <c r="H1803" s="237"/>
      <c r="I1803" s="237"/>
      <c r="J1803" s="237"/>
      <c r="K1803" s="237"/>
      <c r="L1803" s="237"/>
      <c r="M1803" s="237"/>
      <c r="N1803" s="237"/>
      <c r="O1803" s="237"/>
      <c r="P1803" s="237"/>
      <c r="Q1803" s="237"/>
      <c r="R1803" s="237"/>
      <c r="S1803" s="237"/>
      <c r="T1803" s="237"/>
      <c r="U1803" s="237"/>
      <c r="V1803" s="237"/>
      <c r="W1803" s="237"/>
      <c r="X1803" s="237"/>
      <c r="Y1803" s="238"/>
      <c r="Z1803" s="190" t="s">
        <v>512</v>
      </c>
      <c r="AA1803" s="190"/>
      <c r="AB1803" s="190"/>
      <c r="AC1803" s="190"/>
      <c r="AD1803" s="190"/>
      <c r="AE1803" s="190"/>
      <c r="AF1803" s="190" t="s">
        <v>513</v>
      </c>
      <c r="AG1803" s="190"/>
      <c r="AH1803" s="190"/>
      <c r="AI1803" s="190"/>
      <c r="AJ1803" s="190"/>
      <c r="AK1803" s="190"/>
      <c r="AL1803" s="190"/>
      <c r="AM1803" s="190"/>
      <c r="AN1803" s="190" t="s">
        <v>514</v>
      </c>
      <c r="AO1803" s="190"/>
      <c r="AP1803" s="190"/>
      <c r="AQ1803" s="190"/>
      <c r="AR1803" s="190"/>
      <c r="AS1803" s="190"/>
      <c r="AT1803" s="190"/>
      <c r="AU1803" s="9"/>
      <c r="AV1803" s="236"/>
      <c r="AW1803" s="237"/>
      <c r="AX1803" s="237"/>
      <c r="AY1803" s="237"/>
      <c r="AZ1803" s="237"/>
      <c r="BA1803" s="237"/>
      <c r="BB1803" s="237"/>
      <c r="BC1803" s="237"/>
      <c r="BD1803" s="237"/>
      <c r="BE1803" s="237"/>
      <c r="BF1803" s="237"/>
      <c r="BG1803" s="237"/>
      <c r="BH1803" s="237"/>
      <c r="BI1803" s="237"/>
      <c r="BJ1803" s="237"/>
      <c r="BK1803" s="238"/>
      <c r="BL1803" s="228"/>
      <c r="BM1803" s="229"/>
      <c r="BN1803" s="229"/>
      <c r="BO1803" s="229"/>
      <c r="BP1803" s="229"/>
      <c r="BQ1803" s="229"/>
      <c r="BR1803" s="229"/>
      <c r="BS1803" s="190"/>
      <c r="BT1803" s="190"/>
      <c r="BU1803" s="190"/>
      <c r="BV1803" s="190"/>
      <c r="BW1803" s="190"/>
      <c r="BX1803" s="190"/>
      <c r="BY1803" s="190"/>
      <c r="BZ1803" s="190"/>
      <c r="CA1803" s="190"/>
      <c r="CB1803" s="190"/>
      <c r="CC1803" s="190"/>
      <c r="CD1803" s="190"/>
      <c r="CE1803" s="190"/>
      <c r="CF1803" s="190"/>
      <c r="CG1803" s="236"/>
      <c r="CH1803" s="237"/>
      <c r="CI1803" s="237"/>
      <c r="CJ1803" s="237"/>
      <c r="CK1803" s="237"/>
      <c r="CL1803" s="237"/>
      <c r="CM1803" s="237"/>
      <c r="CN1803" s="238"/>
    </row>
    <row r="1804" spans="4:92" ht="14.25" customHeight="1" x14ac:dyDescent="0.35">
      <c r="D1804" s="259" t="s">
        <v>1580</v>
      </c>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154"/>
      <c r="AA1804" s="155"/>
      <c r="AB1804" s="155"/>
      <c r="AC1804" s="155"/>
      <c r="AD1804" s="155"/>
      <c r="AE1804" s="156"/>
      <c r="AF1804" s="154"/>
      <c r="AG1804" s="155"/>
      <c r="AH1804" s="155"/>
      <c r="AI1804" s="155"/>
      <c r="AJ1804" s="155"/>
      <c r="AK1804" s="155"/>
      <c r="AL1804" s="155"/>
      <c r="AM1804" s="156"/>
      <c r="AN1804" s="154" t="s">
        <v>389</v>
      </c>
      <c r="AO1804" s="155"/>
      <c r="AP1804" s="155"/>
      <c r="AQ1804" s="155"/>
      <c r="AR1804" s="155"/>
      <c r="AS1804" s="155"/>
      <c r="AT1804" s="156"/>
      <c r="AV1804" s="615" t="s">
        <v>1589</v>
      </c>
      <c r="AW1804" s="616"/>
      <c r="AX1804" s="616"/>
      <c r="AY1804" s="616"/>
      <c r="AZ1804" s="616"/>
      <c r="BA1804" s="616"/>
      <c r="BB1804" s="616"/>
      <c r="BC1804" s="616"/>
      <c r="BD1804" s="616"/>
      <c r="BE1804" s="616"/>
      <c r="BF1804" s="616"/>
      <c r="BG1804" s="616"/>
      <c r="BH1804" s="616"/>
      <c r="BI1804" s="616"/>
      <c r="BJ1804" s="616"/>
      <c r="BK1804" s="617"/>
      <c r="BL1804" s="624">
        <v>5</v>
      </c>
      <c r="BM1804" s="625"/>
      <c r="BN1804" s="625"/>
      <c r="BO1804" s="625"/>
      <c r="BP1804" s="625"/>
      <c r="BQ1804" s="625"/>
      <c r="BR1804" s="626"/>
      <c r="BS1804" s="624">
        <v>4231</v>
      </c>
      <c r="BT1804" s="625"/>
      <c r="BU1804" s="625"/>
      <c r="BV1804" s="625"/>
      <c r="BW1804" s="625"/>
      <c r="BX1804" s="625"/>
      <c r="BY1804" s="626"/>
      <c r="BZ1804" s="624">
        <v>140</v>
      </c>
      <c r="CA1804" s="625"/>
      <c r="CB1804" s="625"/>
      <c r="CC1804" s="625"/>
      <c r="CD1804" s="625"/>
      <c r="CE1804" s="625"/>
      <c r="CF1804" s="626"/>
      <c r="CG1804" s="624">
        <f>SUM(BL1804:CF1823)</f>
        <v>4376</v>
      </c>
      <c r="CH1804" s="625"/>
      <c r="CI1804" s="625"/>
      <c r="CJ1804" s="625"/>
      <c r="CK1804" s="625"/>
      <c r="CL1804" s="625"/>
      <c r="CM1804" s="625"/>
      <c r="CN1804" s="626"/>
    </row>
    <row r="1805" spans="4:92" ht="14.25" customHeight="1" x14ac:dyDescent="0.35">
      <c r="D1805" s="259" t="s">
        <v>1581</v>
      </c>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154"/>
      <c r="AA1805" s="155"/>
      <c r="AB1805" s="155"/>
      <c r="AC1805" s="155"/>
      <c r="AD1805" s="155"/>
      <c r="AE1805" s="156"/>
      <c r="AF1805" s="154"/>
      <c r="AG1805" s="155"/>
      <c r="AH1805" s="155"/>
      <c r="AI1805" s="155"/>
      <c r="AJ1805" s="155"/>
      <c r="AK1805" s="155"/>
      <c r="AL1805" s="155"/>
      <c r="AM1805" s="156"/>
      <c r="AN1805" s="154" t="s">
        <v>389</v>
      </c>
      <c r="AO1805" s="155"/>
      <c r="AP1805" s="155"/>
      <c r="AQ1805" s="155"/>
      <c r="AR1805" s="155"/>
      <c r="AS1805" s="155"/>
      <c r="AT1805" s="156"/>
      <c r="AV1805" s="618"/>
      <c r="AW1805" s="619"/>
      <c r="AX1805" s="619"/>
      <c r="AY1805" s="619"/>
      <c r="AZ1805" s="619"/>
      <c r="BA1805" s="619"/>
      <c r="BB1805" s="619"/>
      <c r="BC1805" s="619"/>
      <c r="BD1805" s="619"/>
      <c r="BE1805" s="619"/>
      <c r="BF1805" s="619"/>
      <c r="BG1805" s="619"/>
      <c r="BH1805" s="619"/>
      <c r="BI1805" s="619"/>
      <c r="BJ1805" s="619"/>
      <c r="BK1805" s="620"/>
      <c r="BL1805" s="627"/>
      <c r="BM1805" s="628"/>
      <c r="BN1805" s="628"/>
      <c r="BO1805" s="628"/>
      <c r="BP1805" s="628"/>
      <c r="BQ1805" s="628"/>
      <c r="BR1805" s="629"/>
      <c r="BS1805" s="627"/>
      <c r="BT1805" s="628"/>
      <c r="BU1805" s="628"/>
      <c r="BV1805" s="628"/>
      <c r="BW1805" s="628"/>
      <c r="BX1805" s="628"/>
      <c r="BY1805" s="629"/>
      <c r="BZ1805" s="627"/>
      <c r="CA1805" s="628"/>
      <c r="CB1805" s="628"/>
      <c r="CC1805" s="628"/>
      <c r="CD1805" s="628"/>
      <c r="CE1805" s="628"/>
      <c r="CF1805" s="629"/>
      <c r="CG1805" s="627"/>
      <c r="CH1805" s="628"/>
      <c r="CI1805" s="628"/>
      <c r="CJ1805" s="628"/>
      <c r="CK1805" s="628"/>
      <c r="CL1805" s="628"/>
      <c r="CM1805" s="628"/>
      <c r="CN1805" s="629"/>
    </row>
    <row r="1806" spans="4:92" ht="14.25" customHeight="1" x14ac:dyDescent="0.35">
      <c r="D1806" s="259" t="s">
        <v>1582</v>
      </c>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154"/>
      <c r="AA1806" s="155"/>
      <c r="AB1806" s="155"/>
      <c r="AC1806" s="155"/>
      <c r="AD1806" s="155"/>
      <c r="AE1806" s="156"/>
      <c r="AF1806" s="154"/>
      <c r="AG1806" s="155"/>
      <c r="AH1806" s="155"/>
      <c r="AI1806" s="155"/>
      <c r="AJ1806" s="155"/>
      <c r="AK1806" s="155"/>
      <c r="AL1806" s="155"/>
      <c r="AM1806" s="156"/>
      <c r="AN1806" s="154" t="s">
        <v>389</v>
      </c>
      <c r="AO1806" s="155"/>
      <c r="AP1806" s="155"/>
      <c r="AQ1806" s="155"/>
      <c r="AR1806" s="155"/>
      <c r="AS1806" s="155"/>
      <c r="AT1806" s="156"/>
      <c r="AV1806" s="618"/>
      <c r="AW1806" s="619"/>
      <c r="AX1806" s="619"/>
      <c r="AY1806" s="619"/>
      <c r="AZ1806" s="619"/>
      <c r="BA1806" s="619"/>
      <c r="BB1806" s="619"/>
      <c r="BC1806" s="619"/>
      <c r="BD1806" s="619"/>
      <c r="BE1806" s="619"/>
      <c r="BF1806" s="619"/>
      <c r="BG1806" s="619"/>
      <c r="BH1806" s="619"/>
      <c r="BI1806" s="619"/>
      <c r="BJ1806" s="619"/>
      <c r="BK1806" s="620"/>
      <c r="BL1806" s="627"/>
      <c r="BM1806" s="628"/>
      <c r="BN1806" s="628"/>
      <c r="BO1806" s="628"/>
      <c r="BP1806" s="628"/>
      <c r="BQ1806" s="628"/>
      <c r="BR1806" s="629"/>
      <c r="BS1806" s="627"/>
      <c r="BT1806" s="628"/>
      <c r="BU1806" s="628"/>
      <c r="BV1806" s="628"/>
      <c r="BW1806" s="628"/>
      <c r="BX1806" s="628"/>
      <c r="BY1806" s="629"/>
      <c r="BZ1806" s="627"/>
      <c r="CA1806" s="628"/>
      <c r="CB1806" s="628"/>
      <c r="CC1806" s="628"/>
      <c r="CD1806" s="628"/>
      <c r="CE1806" s="628"/>
      <c r="CF1806" s="629"/>
      <c r="CG1806" s="627"/>
      <c r="CH1806" s="628"/>
      <c r="CI1806" s="628"/>
      <c r="CJ1806" s="628"/>
      <c r="CK1806" s="628"/>
      <c r="CL1806" s="628"/>
      <c r="CM1806" s="628"/>
      <c r="CN1806" s="629"/>
    </row>
    <row r="1807" spans="4:92" ht="14.25" customHeight="1" x14ac:dyDescent="0.35">
      <c r="D1807" s="259" t="s">
        <v>1583</v>
      </c>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154"/>
      <c r="AA1807" s="155"/>
      <c r="AB1807" s="155"/>
      <c r="AC1807" s="155"/>
      <c r="AD1807" s="155"/>
      <c r="AE1807" s="156"/>
      <c r="AF1807" s="154"/>
      <c r="AG1807" s="155"/>
      <c r="AH1807" s="155"/>
      <c r="AI1807" s="155"/>
      <c r="AJ1807" s="155"/>
      <c r="AK1807" s="155"/>
      <c r="AL1807" s="155"/>
      <c r="AM1807" s="156"/>
      <c r="AN1807" s="154" t="s">
        <v>389</v>
      </c>
      <c r="AO1807" s="155"/>
      <c r="AP1807" s="155"/>
      <c r="AQ1807" s="155"/>
      <c r="AR1807" s="155"/>
      <c r="AS1807" s="155"/>
      <c r="AT1807" s="156"/>
      <c r="AV1807" s="618"/>
      <c r="AW1807" s="619"/>
      <c r="AX1807" s="619"/>
      <c r="AY1807" s="619"/>
      <c r="AZ1807" s="619"/>
      <c r="BA1807" s="619"/>
      <c r="BB1807" s="619"/>
      <c r="BC1807" s="619"/>
      <c r="BD1807" s="619"/>
      <c r="BE1807" s="619"/>
      <c r="BF1807" s="619"/>
      <c r="BG1807" s="619"/>
      <c r="BH1807" s="619"/>
      <c r="BI1807" s="619"/>
      <c r="BJ1807" s="619"/>
      <c r="BK1807" s="620"/>
      <c r="BL1807" s="627"/>
      <c r="BM1807" s="628"/>
      <c r="BN1807" s="628"/>
      <c r="BO1807" s="628"/>
      <c r="BP1807" s="628"/>
      <c r="BQ1807" s="628"/>
      <c r="BR1807" s="629"/>
      <c r="BS1807" s="627"/>
      <c r="BT1807" s="628"/>
      <c r="BU1807" s="628"/>
      <c r="BV1807" s="628"/>
      <c r="BW1807" s="628"/>
      <c r="BX1807" s="628"/>
      <c r="BY1807" s="629"/>
      <c r="BZ1807" s="627"/>
      <c r="CA1807" s="628"/>
      <c r="CB1807" s="628"/>
      <c r="CC1807" s="628"/>
      <c r="CD1807" s="628"/>
      <c r="CE1807" s="628"/>
      <c r="CF1807" s="629"/>
      <c r="CG1807" s="627"/>
      <c r="CH1807" s="628"/>
      <c r="CI1807" s="628"/>
      <c r="CJ1807" s="628"/>
      <c r="CK1807" s="628"/>
      <c r="CL1807" s="628"/>
      <c r="CM1807" s="628"/>
      <c r="CN1807" s="629"/>
    </row>
    <row r="1808" spans="4:92" ht="14.25" customHeight="1" x14ac:dyDescent="0.35">
      <c r="D1808" s="259" t="s">
        <v>1584</v>
      </c>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154"/>
      <c r="AA1808" s="155"/>
      <c r="AB1808" s="155"/>
      <c r="AC1808" s="155"/>
      <c r="AD1808" s="155"/>
      <c r="AE1808" s="156"/>
      <c r="AF1808" s="154"/>
      <c r="AG1808" s="155"/>
      <c r="AH1808" s="155"/>
      <c r="AI1808" s="155"/>
      <c r="AJ1808" s="155"/>
      <c r="AK1808" s="155"/>
      <c r="AL1808" s="155"/>
      <c r="AM1808" s="156"/>
      <c r="AN1808" s="154" t="s">
        <v>389</v>
      </c>
      <c r="AO1808" s="155"/>
      <c r="AP1808" s="155"/>
      <c r="AQ1808" s="155"/>
      <c r="AR1808" s="155"/>
      <c r="AS1808" s="155"/>
      <c r="AT1808" s="156"/>
      <c r="AV1808" s="618"/>
      <c r="AW1808" s="619"/>
      <c r="AX1808" s="619"/>
      <c r="AY1808" s="619"/>
      <c r="AZ1808" s="619"/>
      <c r="BA1808" s="619"/>
      <c r="BB1808" s="619"/>
      <c r="BC1808" s="619"/>
      <c r="BD1808" s="619"/>
      <c r="BE1808" s="619"/>
      <c r="BF1808" s="619"/>
      <c r="BG1808" s="619"/>
      <c r="BH1808" s="619"/>
      <c r="BI1808" s="619"/>
      <c r="BJ1808" s="619"/>
      <c r="BK1808" s="620"/>
      <c r="BL1808" s="627"/>
      <c r="BM1808" s="628"/>
      <c r="BN1808" s="628"/>
      <c r="BO1808" s="628"/>
      <c r="BP1808" s="628"/>
      <c r="BQ1808" s="628"/>
      <c r="BR1808" s="629"/>
      <c r="BS1808" s="627"/>
      <c r="BT1808" s="628"/>
      <c r="BU1808" s="628"/>
      <c r="BV1808" s="628"/>
      <c r="BW1808" s="628"/>
      <c r="BX1808" s="628"/>
      <c r="BY1808" s="629"/>
      <c r="BZ1808" s="627"/>
      <c r="CA1808" s="628"/>
      <c r="CB1808" s="628"/>
      <c r="CC1808" s="628"/>
      <c r="CD1808" s="628"/>
      <c r="CE1808" s="628"/>
      <c r="CF1808" s="629"/>
      <c r="CG1808" s="627"/>
      <c r="CH1808" s="628"/>
      <c r="CI1808" s="628"/>
      <c r="CJ1808" s="628"/>
      <c r="CK1808" s="628"/>
      <c r="CL1808" s="628"/>
      <c r="CM1808" s="628"/>
      <c r="CN1808" s="629"/>
    </row>
    <row r="1809" spans="4:92" ht="14.25" customHeight="1" x14ac:dyDescent="0.35">
      <c r="D1809" s="259" t="s">
        <v>1585</v>
      </c>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154"/>
      <c r="AA1809" s="155"/>
      <c r="AB1809" s="155"/>
      <c r="AC1809" s="155"/>
      <c r="AD1809" s="155"/>
      <c r="AE1809" s="156"/>
      <c r="AF1809" s="154"/>
      <c r="AG1809" s="155"/>
      <c r="AH1809" s="155"/>
      <c r="AI1809" s="155"/>
      <c r="AJ1809" s="155"/>
      <c r="AK1809" s="155"/>
      <c r="AL1809" s="155"/>
      <c r="AM1809" s="156"/>
      <c r="AN1809" s="154" t="s">
        <v>389</v>
      </c>
      <c r="AO1809" s="155"/>
      <c r="AP1809" s="155"/>
      <c r="AQ1809" s="155"/>
      <c r="AR1809" s="155"/>
      <c r="AS1809" s="155"/>
      <c r="AT1809" s="156"/>
      <c r="AV1809" s="618"/>
      <c r="AW1809" s="619"/>
      <c r="AX1809" s="619"/>
      <c r="AY1809" s="619"/>
      <c r="AZ1809" s="619"/>
      <c r="BA1809" s="619"/>
      <c r="BB1809" s="619"/>
      <c r="BC1809" s="619"/>
      <c r="BD1809" s="619"/>
      <c r="BE1809" s="619"/>
      <c r="BF1809" s="619"/>
      <c r="BG1809" s="619"/>
      <c r="BH1809" s="619"/>
      <c r="BI1809" s="619"/>
      <c r="BJ1809" s="619"/>
      <c r="BK1809" s="620"/>
      <c r="BL1809" s="627"/>
      <c r="BM1809" s="628"/>
      <c r="BN1809" s="628"/>
      <c r="BO1809" s="628"/>
      <c r="BP1809" s="628"/>
      <c r="BQ1809" s="628"/>
      <c r="BR1809" s="629"/>
      <c r="BS1809" s="627"/>
      <c r="BT1809" s="628"/>
      <c r="BU1809" s="628"/>
      <c r="BV1809" s="628"/>
      <c r="BW1809" s="628"/>
      <c r="BX1809" s="628"/>
      <c r="BY1809" s="629"/>
      <c r="BZ1809" s="627"/>
      <c r="CA1809" s="628"/>
      <c r="CB1809" s="628"/>
      <c r="CC1809" s="628"/>
      <c r="CD1809" s="628"/>
      <c r="CE1809" s="628"/>
      <c r="CF1809" s="629"/>
      <c r="CG1809" s="627"/>
      <c r="CH1809" s="628"/>
      <c r="CI1809" s="628"/>
      <c r="CJ1809" s="628"/>
      <c r="CK1809" s="628"/>
      <c r="CL1809" s="628"/>
      <c r="CM1809" s="628"/>
      <c r="CN1809" s="629"/>
    </row>
    <row r="1810" spans="4:92" ht="14.25" customHeight="1" x14ac:dyDescent="0.35">
      <c r="D1810" s="259" t="s">
        <v>1586</v>
      </c>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154"/>
      <c r="AA1810" s="155"/>
      <c r="AB1810" s="155"/>
      <c r="AC1810" s="155"/>
      <c r="AD1810" s="155"/>
      <c r="AE1810" s="156"/>
      <c r="AF1810" s="154"/>
      <c r="AG1810" s="155"/>
      <c r="AH1810" s="155"/>
      <c r="AI1810" s="155"/>
      <c r="AJ1810" s="155"/>
      <c r="AK1810" s="155"/>
      <c r="AL1810" s="155"/>
      <c r="AM1810" s="156"/>
      <c r="AN1810" s="154" t="s">
        <v>389</v>
      </c>
      <c r="AO1810" s="155"/>
      <c r="AP1810" s="155"/>
      <c r="AQ1810" s="155"/>
      <c r="AR1810" s="155"/>
      <c r="AS1810" s="155"/>
      <c r="AT1810" s="156"/>
      <c r="AV1810" s="618"/>
      <c r="AW1810" s="619"/>
      <c r="AX1810" s="619"/>
      <c r="AY1810" s="619"/>
      <c r="AZ1810" s="619"/>
      <c r="BA1810" s="619"/>
      <c r="BB1810" s="619"/>
      <c r="BC1810" s="619"/>
      <c r="BD1810" s="619"/>
      <c r="BE1810" s="619"/>
      <c r="BF1810" s="619"/>
      <c r="BG1810" s="619"/>
      <c r="BH1810" s="619"/>
      <c r="BI1810" s="619"/>
      <c r="BJ1810" s="619"/>
      <c r="BK1810" s="620"/>
      <c r="BL1810" s="627"/>
      <c r="BM1810" s="628"/>
      <c r="BN1810" s="628"/>
      <c r="BO1810" s="628"/>
      <c r="BP1810" s="628"/>
      <c r="BQ1810" s="628"/>
      <c r="BR1810" s="629"/>
      <c r="BS1810" s="627"/>
      <c r="BT1810" s="628"/>
      <c r="BU1810" s="628"/>
      <c r="BV1810" s="628"/>
      <c r="BW1810" s="628"/>
      <c r="BX1810" s="628"/>
      <c r="BY1810" s="629"/>
      <c r="BZ1810" s="627"/>
      <c r="CA1810" s="628"/>
      <c r="CB1810" s="628"/>
      <c r="CC1810" s="628"/>
      <c r="CD1810" s="628"/>
      <c r="CE1810" s="628"/>
      <c r="CF1810" s="629"/>
      <c r="CG1810" s="627"/>
      <c r="CH1810" s="628"/>
      <c r="CI1810" s="628"/>
      <c r="CJ1810" s="628"/>
      <c r="CK1810" s="628"/>
      <c r="CL1810" s="628"/>
      <c r="CM1810" s="628"/>
      <c r="CN1810" s="629"/>
    </row>
    <row r="1811" spans="4:92" ht="14.25" customHeight="1" x14ac:dyDescent="0.35">
      <c r="D1811" s="259" t="s">
        <v>2205</v>
      </c>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154"/>
      <c r="AA1811" s="155"/>
      <c r="AB1811" s="155"/>
      <c r="AC1811" s="155"/>
      <c r="AD1811" s="155"/>
      <c r="AE1811" s="156"/>
      <c r="AF1811" s="154"/>
      <c r="AG1811" s="155"/>
      <c r="AH1811" s="155"/>
      <c r="AI1811" s="155"/>
      <c r="AJ1811" s="155"/>
      <c r="AK1811" s="155"/>
      <c r="AL1811" s="155"/>
      <c r="AM1811" s="156"/>
      <c r="AN1811" s="154" t="s">
        <v>389</v>
      </c>
      <c r="AO1811" s="155"/>
      <c r="AP1811" s="155"/>
      <c r="AQ1811" s="155"/>
      <c r="AR1811" s="155"/>
      <c r="AS1811" s="155"/>
      <c r="AT1811" s="156"/>
      <c r="AV1811" s="618"/>
      <c r="AW1811" s="619"/>
      <c r="AX1811" s="619"/>
      <c r="AY1811" s="619"/>
      <c r="AZ1811" s="619"/>
      <c r="BA1811" s="619"/>
      <c r="BB1811" s="619"/>
      <c r="BC1811" s="619"/>
      <c r="BD1811" s="619"/>
      <c r="BE1811" s="619"/>
      <c r="BF1811" s="619"/>
      <c r="BG1811" s="619"/>
      <c r="BH1811" s="619"/>
      <c r="BI1811" s="619"/>
      <c r="BJ1811" s="619"/>
      <c r="BK1811" s="620"/>
      <c r="BL1811" s="627"/>
      <c r="BM1811" s="628"/>
      <c r="BN1811" s="628"/>
      <c r="BO1811" s="628"/>
      <c r="BP1811" s="628"/>
      <c r="BQ1811" s="628"/>
      <c r="BR1811" s="629"/>
      <c r="BS1811" s="627"/>
      <c r="BT1811" s="628"/>
      <c r="BU1811" s="628"/>
      <c r="BV1811" s="628"/>
      <c r="BW1811" s="628"/>
      <c r="BX1811" s="628"/>
      <c r="BY1811" s="629"/>
      <c r="BZ1811" s="627"/>
      <c r="CA1811" s="628"/>
      <c r="CB1811" s="628"/>
      <c r="CC1811" s="628"/>
      <c r="CD1811" s="628"/>
      <c r="CE1811" s="628"/>
      <c r="CF1811" s="629"/>
      <c r="CG1811" s="627"/>
      <c r="CH1811" s="628"/>
      <c r="CI1811" s="628"/>
      <c r="CJ1811" s="628"/>
      <c r="CK1811" s="628"/>
      <c r="CL1811" s="628"/>
      <c r="CM1811" s="628"/>
      <c r="CN1811" s="629"/>
    </row>
    <row r="1812" spans="4:92" ht="14.25" customHeight="1" x14ac:dyDescent="0.35">
      <c r="D1812" s="259" t="s">
        <v>2206</v>
      </c>
      <c r="E1812" s="259"/>
      <c r="F1812" s="259"/>
      <c r="G1812" s="259"/>
      <c r="H1812" s="259"/>
      <c r="I1812" s="259"/>
      <c r="J1812" s="259"/>
      <c r="K1812" s="259"/>
      <c r="L1812" s="259"/>
      <c r="M1812" s="259"/>
      <c r="N1812" s="259"/>
      <c r="O1812" s="259"/>
      <c r="P1812" s="259"/>
      <c r="Q1812" s="259"/>
      <c r="R1812" s="259"/>
      <c r="S1812" s="259"/>
      <c r="T1812" s="259"/>
      <c r="U1812" s="259"/>
      <c r="V1812" s="259"/>
      <c r="W1812" s="259"/>
      <c r="X1812" s="259"/>
      <c r="Y1812" s="259"/>
      <c r="Z1812" s="154"/>
      <c r="AA1812" s="155"/>
      <c r="AB1812" s="155"/>
      <c r="AC1812" s="155"/>
      <c r="AD1812" s="155"/>
      <c r="AE1812" s="156"/>
      <c r="AF1812" s="154"/>
      <c r="AG1812" s="155"/>
      <c r="AH1812" s="155"/>
      <c r="AI1812" s="155"/>
      <c r="AJ1812" s="155"/>
      <c r="AK1812" s="155"/>
      <c r="AL1812" s="155"/>
      <c r="AM1812" s="156"/>
      <c r="AN1812" s="154" t="s">
        <v>389</v>
      </c>
      <c r="AO1812" s="155"/>
      <c r="AP1812" s="155"/>
      <c r="AQ1812" s="155"/>
      <c r="AR1812" s="155"/>
      <c r="AS1812" s="155"/>
      <c r="AT1812" s="156"/>
      <c r="AV1812" s="618"/>
      <c r="AW1812" s="619"/>
      <c r="AX1812" s="619"/>
      <c r="AY1812" s="619"/>
      <c r="AZ1812" s="619"/>
      <c r="BA1812" s="619"/>
      <c r="BB1812" s="619"/>
      <c r="BC1812" s="619"/>
      <c r="BD1812" s="619"/>
      <c r="BE1812" s="619"/>
      <c r="BF1812" s="619"/>
      <c r="BG1812" s="619"/>
      <c r="BH1812" s="619"/>
      <c r="BI1812" s="619"/>
      <c r="BJ1812" s="619"/>
      <c r="BK1812" s="620"/>
      <c r="BL1812" s="627"/>
      <c r="BM1812" s="628"/>
      <c r="BN1812" s="628"/>
      <c r="BO1812" s="628"/>
      <c r="BP1812" s="628"/>
      <c r="BQ1812" s="628"/>
      <c r="BR1812" s="629"/>
      <c r="BS1812" s="627"/>
      <c r="BT1812" s="628"/>
      <c r="BU1812" s="628"/>
      <c r="BV1812" s="628"/>
      <c r="BW1812" s="628"/>
      <c r="BX1812" s="628"/>
      <c r="BY1812" s="629"/>
      <c r="BZ1812" s="627"/>
      <c r="CA1812" s="628"/>
      <c r="CB1812" s="628"/>
      <c r="CC1812" s="628"/>
      <c r="CD1812" s="628"/>
      <c r="CE1812" s="628"/>
      <c r="CF1812" s="629"/>
      <c r="CG1812" s="627"/>
      <c r="CH1812" s="628"/>
      <c r="CI1812" s="628"/>
      <c r="CJ1812" s="628"/>
      <c r="CK1812" s="628"/>
      <c r="CL1812" s="628"/>
      <c r="CM1812" s="628"/>
      <c r="CN1812" s="629"/>
    </row>
    <row r="1813" spans="4:92" ht="14.25" customHeight="1" x14ac:dyDescent="0.35">
      <c r="D1813" s="259" t="s">
        <v>2207</v>
      </c>
      <c r="E1813" s="259"/>
      <c r="F1813" s="259"/>
      <c r="G1813" s="259"/>
      <c r="H1813" s="259"/>
      <c r="I1813" s="259"/>
      <c r="J1813" s="259"/>
      <c r="K1813" s="259"/>
      <c r="L1813" s="259"/>
      <c r="M1813" s="259"/>
      <c r="N1813" s="259"/>
      <c r="O1813" s="259"/>
      <c r="P1813" s="259"/>
      <c r="Q1813" s="259"/>
      <c r="R1813" s="259"/>
      <c r="S1813" s="259"/>
      <c r="T1813" s="259"/>
      <c r="U1813" s="259"/>
      <c r="V1813" s="259"/>
      <c r="W1813" s="259"/>
      <c r="X1813" s="259"/>
      <c r="Y1813" s="259"/>
      <c r="Z1813" s="154"/>
      <c r="AA1813" s="155"/>
      <c r="AB1813" s="155"/>
      <c r="AC1813" s="155"/>
      <c r="AD1813" s="155"/>
      <c r="AE1813" s="156"/>
      <c r="AF1813" s="154"/>
      <c r="AG1813" s="155"/>
      <c r="AH1813" s="155"/>
      <c r="AI1813" s="155"/>
      <c r="AJ1813" s="155"/>
      <c r="AK1813" s="155"/>
      <c r="AL1813" s="155"/>
      <c r="AM1813" s="156"/>
      <c r="AN1813" s="154" t="s">
        <v>389</v>
      </c>
      <c r="AO1813" s="155"/>
      <c r="AP1813" s="155"/>
      <c r="AQ1813" s="155"/>
      <c r="AR1813" s="155"/>
      <c r="AS1813" s="155"/>
      <c r="AT1813" s="156"/>
      <c r="AV1813" s="618"/>
      <c r="AW1813" s="619"/>
      <c r="AX1813" s="619"/>
      <c r="AY1813" s="619"/>
      <c r="AZ1813" s="619"/>
      <c r="BA1813" s="619"/>
      <c r="BB1813" s="619"/>
      <c r="BC1813" s="619"/>
      <c r="BD1813" s="619"/>
      <c r="BE1813" s="619"/>
      <c r="BF1813" s="619"/>
      <c r="BG1813" s="619"/>
      <c r="BH1813" s="619"/>
      <c r="BI1813" s="619"/>
      <c r="BJ1813" s="619"/>
      <c r="BK1813" s="620"/>
      <c r="BL1813" s="627"/>
      <c r="BM1813" s="628"/>
      <c r="BN1813" s="628"/>
      <c r="BO1813" s="628"/>
      <c r="BP1813" s="628"/>
      <c r="BQ1813" s="628"/>
      <c r="BR1813" s="629"/>
      <c r="BS1813" s="627"/>
      <c r="BT1813" s="628"/>
      <c r="BU1813" s="628"/>
      <c r="BV1813" s="628"/>
      <c r="BW1813" s="628"/>
      <c r="BX1813" s="628"/>
      <c r="BY1813" s="629"/>
      <c r="BZ1813" s="627"/>
      <c r="CA1813" s="628"/>
      <c r="CB1813" s="628"/>
      <c r="CC1813" s="628"/>
      <c r="CD1813" s="628"/>
      <c r="CE1813" s="628"/>
      <c r="CF1813" s="629"/>
      <c r="CG1813" s="627"/>
      <c r="CH1813" s="628"/>
      <c r="CI1813" s="628"/>
      <c r="CJ1813" s="628"/>
      <c r="CK1813" s="628"/>
      <c r="CL1813" s="628"/>
      <c r="CM1813" s="628"/>
      <c r="CN1813" s="629"/>
    </row>
    <row r="1814" spans="4:92" ht="14.25" customHeight="1" x14ac:dyDescent="0.35">
      <c r="D1814" s="259" t="s">
        <v>2208</v>
      </c>
      <c r="E1814" s="259"/>
      <c r="F1814" s="259"/>
      <c r="G1814" s="259"/>
      <c r="H1814" s="259"/>
      <c r="I1814" s="259"/>
      <c r="J1814" s="259"/>
      <c r="K1814" s="259"/>
      <c r="L1814" s="259"/>
      <c r="M1814" s="259"/>
      <c r="N1814" s="259"/>
      <c r="O1814" s="259"/>
      <c r="P1814" s="259"/>
      <c r="Q1814" s="259"/>
      <c r="R1814" s="259"/>
      <c r="S1814" s="259"/>
      <c r="T1814" s="259"/>
      <c r="U1814" s="259"/>
      <c r="V1814" s="259"/>
      <c r="W1814" s="259"/>
      <c r="X1814" s="259"/>
      <c r="Y1814" s="259"/>
      <c r="Z1814" s="154"/>
      <c r="AA1814" s="155"/>
      <c r="AB1814" s="155"/>
      <c r="AC1814" s="155"/>
      <c r="AD1814" s="155"/>
      <c r="AE1814" s="156"/>
      <c r="AF1814" s="154"/>
      <c r="AG1814" s="155"/>
      <c r="AH1814" s="155"/>
      <c r="AI1814" s="155"/>
      <c r="AJ1814" s="155"/>
      <c r="AK1814" s="155"/>
      <c r="AL1814" s="155"/>
      <c r="AM1814" s="156"/>
      <c r="AN1814" s="154" t="s">
        <v>389</v>
      </c>
      <c r="AO1814" s="155"/>
      <c r="AP1814" s="155"/>
      <c r="AQ1814" s="155"/>
      <c r="AR1814" s="155"/>
      <c r="AS1814" s="155"/>
      <c r="AT1814" s="156"/>
      <c r="AV1814" s="618"/>
      <c r="AW1814" s="619"/>
      <c r="AX1814" s="619"/>
      <c r="AY1814" s="619"/>
      <c r="AZ1814" s="619"/>
      <c r="BA1814" s="619"/>
      <c r="BB1814" s="619"/>
      <c r="BC1814" s="619"/>
      <c r="BD1814" s="619"/>
      <c r="BE1814" s="619"/>
      <c r="BF1814" s="619"/>
      <c r="BG1814" s="619"/>
      <c r="BH1814" s="619"/>
      <c r="BI1814" s="619"/>
      <c r="BJ1814" s="619"/>
      <c r="BK1814" s="620"/>
      <c r="BL1814" s="627"/>
      <c r="BM1814" s="628"/>
      <c r="BN1814" s="628"/>
      <c r="BO1814" s="628"/>
      <c r="BP1814" s="628"/>
      <c r="BQ1814" s="628"/>
      <c r="BR1814" s="629"/>
      <c r="BS1814" s="627"/>
      <c r="BT1814" s="628"/>
      <c r="BU1814" s="628"/>
      <c r="BV1814" s="628"/>
      <c r="BW1814" s="628"/>
      <c r="BX1814" s="628"/>
      <c r="BY1814" s="629"/>
      <c r="BZ1814" s="627"/>
      <c r="CA1814" s="628"/>
      <c r="CB1814" s="628"/>
      <c r="CC1814" s="628"/>
      <c r="CD1814" s="628"/>
      <c r="CE1814" s="628"/>
      <c r="CF1814" s="629"/>
      <c r="CG1814" s="627"/>
      <c r="CH1814" s="628"/>
      <c r="CI1814" s="628"/>
      <c r="CJ1814" s="628"/>
      <c r="CK1814" s="628"/>
      <c r="CL1814" s="628"/>
      <c r="CM1814" s="628"/>
      <c r="CN1814" s="629"/>
    </row>
    <row r="1815" spans="4:92" ht="14.25" customHeight="1" x14ac:dyDescent="0.35">
      <c r="D1815" s="259" t="s">
        <v>2209</v>
      </c>
      <c r="E1815" s="259"/>
      <c r="F1815" s="259"/>
      <c r="G1815" s="259"/>
      <c r="H1815" s="259"/>
      <c r="I1815" s="259"/>
      <c r="J1815" s="259"/>
      <c r="K1815" s="259"/>
      <c r="L1815" s="259"/>
      <c r="M1815" s="259"/>
      <c r="N1815" s="259"/>
      <c r="O1815" s="259"/>
      <c r="P1815" s="259"/>
      <c r="Q1815" s="259"/>
      <c r="R1815" s="259"/>
      <c r="S1815" s="259"/>
      <c r="T1815" s="259"/>
      <c r="U1815" s="259"/>
      <c r="V1815" s="259"/>
      <c r="W1815" s="259"/>
      <c r="X1815" s="259"/>
      <c r="Y1815" s="259"/>
      <c r="Z1815" s="154"/>
      <c r="AA1815" s="155"/>
      <c r="AB1815" s="155"/>
      <c r="AC1815" s="155"/>
      <c r="AD1815" s="155"/>
      <c r="AE1815" s="156"/>
      <c r="AF1815" s="154"/>
      <c r="AG1815" s="155"/>
      <c r="AH1815" s="155"/>
      <c r="AI1815" s="155"/>
      <c r="AJ1815" s="155"/>
      <c r="AK1815" s="155"/>
      <c r="AL1815" s="155"/>
      <c r="AM1815" s="156"/>
      <c r="AN1815" s="154" t="s">
        <v>389</v>
      </c>
      <c r="AO1815" s="155"/>
      <c r="AP1815" s="155"/>
      <c r="AQ1815" s="155"/>
      <c r="AR1815" s="155"/>
      <c r="AS1815" s="155"/>
      <c r="AT1815" s="156"/>
      <c r="AV1815" s="618"/>
      <c r="AW1815" s="619"/>
      <c r="AX1815" s="619"/>
      <c r="AY1815" s="619"/>
      <c r="AZ1815" s="619"/>
      <c r="BA1815" s="619"/>
      <c r="BB1815" s="619"/>
      <c r="BC1815" s="619"/>
      <c r="BD1815" s="619"/>
      <c r="BE1815" s="619"/>
      <c r="BF1815" s="619"/>
      <c r="BG1815" s="619"/>
      <c r="BH1815" s="619"/>
      <c r="BI1815" s="619"/>
      <c r="BJ1815" s="619"/>
      <c r="BK1815" s="620"/>
      <c r="BL1815" s="627"/>
      <c r="BM1815" s="628"/>
      <c r="BN1815" s="628"/>
      <c r="BO1815" s="628"/>
      <c r="BP1815" s="628"/>
      <c r="BQ1815" s="628"/>
      <c r="BR1815" s="629"/>
      <c r="BS1815" s="627"/>
      <c r="BT1815" s="628"/>
      <c r="BU1815" s="628"/>
      <c r="BV1815" s="628"/>
      <c r="BW1815" s="628"/>
      <c r="BX1815" s="628"/>
      <c r="BY1815" s="629"/>
      <c r="BZ1815" s="627"/>
      <c r="CA1815" s="628"/>
      <c r="CB1815" s="628"/>
      <c r="CC1815" s="628"/>
      <c r="CD1815" s="628"/>
      <c r="CE1815" s="628"/>
      <c r="CF1815" s="629"/>
      <c r="CG1815" s="627"/>
      <c r="CH1815" s="628"/>
      <c r="CI1815" s="628"/>
      <c r="CJ1815" s="628"/>
      <c r="CK1815" s="628"/>
      <c r="CL1815" s="628"/>
      <c r="CM1815" s="628"/>
      <c r="CN1815" s="629"/>
    </row>
    <row r="1816" spans="4:92" ht="14.25" customHeight="1" x14ac:dyDescent="0.35">
      <c r="D1816" s="259" t="s">
        <v>1587</v>
      </c>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154"/>
      <c r="AA1816" s="155"/>
      <c r="AB1816" s="155"/>
      <c r="AC1816" s="155"/>
      <c r="AD1816" s="155"/>
      <c r="AE1816" s="156"/>
      <c r="AF1816" s="154"/>
      <c r="AG1816" s="155"/>
      <c r="AH1816" s="155"/>
      <c r="AI1816" s="155"/>
      <c r="AJ1816" s="155"/>
      <c r="AK1816" s="155"/>
      <c r="AL1816" s="155"/>
      <c r="AM1816" s="156"/>
      <c r="AN1816" s="154" t="s">
        <v>389</v>
      </c>
      <c r="AO1816" s="155"/>
      <c r="AP1816" s="155"/>
      <c r="AQ1816" s="155"/>
      <c r="AR1816" s="155"/>
      <c r="AS1816" s="155"/>
      <c r="AT1816" s="156"/>
      <c r="AV1816" s="618"/>
      <c r="AW1816" s="619"/>
      <c r="AX1816" s="619"/>
      <c r="AY1816" s="619"/>
      <c r="AZ1816" s="619"/>
      <c r="BA1816" s="619"/>
      <c r="BB1816" s="619"/>
      <c r="BC1816" s="619"/>
      <c r="BD1816" s="619"/>
      <c r="BE1816" s="619"/>
      <c r="BF1816" s="619"/>
      <c r="BG1816" s="619"/>
      <c r="BH1816" s="619"/>
      <c r="BI1816" s="619"/>
      <c r="BJ1816" s="619"/>
      <c r="BK1816" s="620"/>
      <c r="BL1816" s="627"/>
      <c r="BM1816" s="628"/>
      <c r="BN1816" s="628"/>
      <c r="BO1816" s="628"/>
      <c r="BP1816" s="628"/>
      <c r="BQ1816" s="628"/>
      <c r="BR1816" s="629"/>
      <c r="BS1816" s="627"/>
      <c r="BT1816" s="628"/>
      <c r="BU1816" s="628"/>
      <c r="BV1816" s="628"/>
      <c r="BW1816" s="628"/>
      <c r="BX1816" s="628"/>
      <c r="BY1816" s="629"/>
      <c r="BZ1816" s="627"/>
      <c r="CA1816" s="628"/>
      <c r="CB1816" s="628"/>
      <c r="CC1816" s="628"/>
      <c r="CD1816" s="628"/>
      <c r="CE1816" s="628"/>
      <c r="CF1816" s="629"/>
      <c r="CG1816" s="627"/>
      <c r="CH1816" s="628"/>
      <c r="CI1816" s="628"/>
      <c r="CJ1816" s="628"/>
      <c r="CK1816" s="628"/>
      <c r="CL1816" s="628"/>
      <c r="CM1816" s="628"/>
      <c r="CN1816" s="629"/>
    </row>
    <row r="1817" spans="4:92" ht="14.25" customHeight="1" x14ac:dyDescent="0.35">
      <c r="D1817" s="259" t="s">
        <v>1588</v>
      </c>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154"/>
      <c r="AA1817" s="155"/>
      <c r="AB1817" s="155"/>
      <c r="AC1817" s="155"/>
      <c r="AD1817" s="155"/>
      <c r="AE1817" s="156"/>
      <c r="AF1817" s="154"/>
      <c r="AG1817" s="155"/>
      <c r="AH1817" s="155"/>
      <c r="AI1817" s="155"/>
      <c r="AJ1817" s="155"/>
      <c r="AK1817" s="155"/>
      <c r="AL1817" s="155"/>
      <c r="AM1817" s="156"/>
      <c r="AN1817" s="154" t="s">
        <v>389</v>
      </c>
      <c r="AO1817" s="155"/>
      <c r="AP1817" s="155"/>
      <c r="AQ1817" s="155"/>
      <c r="AR1817" s="155"/>
      <c r="AS1817" s="155"/>
      <c r="AT1817" s="156"/>
      <c r="AV1817" s="618"/>
      <c r="AW1817" s="619"/>
      <c r="AX1817" s="619"/>
      <c r="AY1817" s="619"/>
      <c r="AZ1817" s="619"/>
      <c r="BA1817" s="619"/>
      <c r="BB1817" s="619"/>
      <c r="BC1817" s="619"/>
      <c r="BD1817" s="619"/>
      <c r="BE1817" s="619"/>
      <c r="BF1817" s="619"/>
      <c r="BG1817" s="619"/>
      <c r="BH1817" s="619"/>
      <c r="BI1817" s="619"/>
      <c r="BJ1817" s="619"/>
      <c r="BK1817" s="620"/>
      <c r="BL1817" s="627"/>
      <c r="BM1817" s="628"/>
      <c r="BN1817" s="628"/>
      <c r="BO1817" s="628"/>
      <c r="BP1817" s="628"/>
      <c r="BQ1817" s="628"/>
      <c r="BR1817" s="629"/>
      <c r="BS1817" s="627"/>
      <c r="BT1817" s="628"/>
      <c r="BU1817" s="628"/>
      <c r="BV1817" s="628"/>
      <c r="BW1817" s="628"/>
      <c r="BX1817" s="628"/>
      <c r="BY1817" s="629"/>
      <c r="BZ1817" s="627"/>
      <c r="CA1817" s="628"/>
      <c r="CB1817" s="628"/>
      <c r="CC1817" s="628"/>
      <c r="CD1817" s="628"/>
      <c r="CE1817" s="628"/>
      <c r="CF1817" s="629"/>
      <c r="CG1817" s="627"/>
      <c r="CH1817" s="628"/>
      <c r="CI1817" s="628"/>
      <c r="CJ1817" s="628"/>
      <c r="CK1817" s="628"/>
      <c r="CL1817" s="628"/>
      <c r="CM1817" s="628"/>
      <c r="CN1817" s="629"/>
    </row>
    <row r="1818" spans="4:92" ht="16.5" customHeight="1" x14ac:dyDescent="0.35">
      <c r="D1818" s="259" t="s">
        <v>2210</v>
      </c>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154"/>
      <c r="AA1818" s="155"/>
      <c r="AB1818" s="155"/>
      <c r="AC1818" s="155"/>
      <c r="AD1818" s="155"/>
      <c r="AE1818" s="156"/>
      <c r="AF1818" s="154"/>
      <c r="AG1818" s="155"/>
      <c r="AH1818" s="155"/>
      <c r="AI1818" s="155"/>
      <c r="AJ1818" s="155"/>
      <c r="AK1818" s="155"/>
      <c r="AL1818" s="155"/>
      <c r="AM1818" s="156"/>
      <c r="AN1818" s="154" t="s">
        <v>389</v>
      </c>
      <c r="AO1818" s="155"/>
      <c r="AP1818" s="155"/>
      <c r="AQ1818" s="155"/>
      <c r="AR1818" s="155"/>
      <c r="AS1818" s="155"/>
      <c r="AT1818" s="156"/>
      <c r="AV1818" s="618"/>
      <c r="AW1818" s="619"/>
      <c r="AX1818" s="619"/>
      <c r="AY1818" s="619"/>
      <c r="AZ1818" s="619"/>
      <c r="BA1818" s="619"/>
      <c r="BB1818" s="619"/>
      <c r="BC1818" s="619"/>
      <c r="BD1818" s="619"/>
      <c r="BE1818" s="619"/>
      <c r="BF1818" s="619"/>
      <c r="BG1818" s="619"/>
      <c r="BH1818" s="619"/>
      <c r="BI1818" s="619"/>
      <c r="BJ1818" s="619"/>
      <c r="BK1818" s="620"/>
      <c r="BL1818" s="627"/>
      <c r="BM1818" s="628"/>
      <c r="BN1818" s="628"/>
      <c r="BO1818" s="628"/>
      <c r="BP1818" s="628"/>
      <c r="BQ1818" s="628"/>
      <c r="BR1818" s="629"/>
      <c r="BS1818" s="627"/>
      <c r="BT1818" s="628"/>
      <c r="BU1818" s="628"/>
      <c r="BV1818" s="628"/>
      <c r="BW1818" s="628"/>
      <c r="BX1818" s="628"/>
      <c r="BY1818" s="629"/>
      <c r="BZ1818" s="627"/>
      <c r="CA1818" s="628"/>
      <c r="CB1818" s="628"/>
      <c r="CC1818" s="628"/>
      <c r="CD1818" s="628"/>
      <c r="CE1818" s="628"/>
      <c r="CF1818" s="629"/>
      <c r="CG1818" s="627"/>
      <c r="CH1818" s="628"/>
      <c r="CI1818" s="628"/>
      <c r="CJ1818" s="628"/>
      <c r="CK1818" s="628"/>
      <c r="CL1818" s="628"/>
      <c r="CM1818" s="628"/>
      <c r="CN1818" s="629"/>
    </row>
    <row r="1819" spans="4:92" ht="18.75" customHeight="1" x14ac:dyDescent="0.35">
      <c r="D1819" s="259" t="s">
        <v>2211</v>
      </c>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154"/>
      <c r="AA1819" s="155"/>
      <c r="AB1819" s="155"/>
      <c r="AC1819" s="155"/>
      <c r="AD1819" s="155"/>
      <c r="AE1819" s="156"/>
      <c r="AF1819" s="154"/>
      <c r="AG1819" s="155"/>
      <c r="AH1819" s="155"/>
      <c r="AI1819" s="155"/>
      <c r="AJ1819" s="155"/>
      <c r="AK1819" s="155"/>
      <c r="AL1819" s="155"/>
      <c r="AM1819" s="156"/>
      <c r="AN1819" s="154" t="s">
        <v>389</v>
      </c>
      <c r="AO1819" s="155"/>
      <c r="AP1819" s="155"/>
      <c r="AQ1819" s="155"/>
      <c r="AR1819" s="155"/>
      <c r="AS1819" s="155"/>
      <c r="AT1819" s="156"/>
      <c r="AV1819" s="618"/>
      <c r="AW1819" s="619"/>
      <c r="AX1819" s="619"/>
      <c r="AY1819" s="619"/>
      <c r="AZ1819" s="619"/>
      <c r="BA1819" s="619"/>
      <c r="BB1819" s="619"/>
      <c r="BC1819" s="619"/>
      <c r="BD1819" s="619"/>
      <c r="BE1819" s="619"/>
      <c r="BF1819" s="619"/>
      <c r="BG1819" s="619"/>
      <c r="BH1819" s="619"/>
      <c r="BI1819" s="619"/>
      <c r="BJ1819" s="619"/>
      <c r="BK1819" s="620"/>
      <c r="BL1819" s="627"/>
      <c r="BM1819" s="628"/>
      <c r="BN1819" s="628"/>
      <c r="BO1819" s="628"/>
      <c r="BP1819" s="628"/>
      <c r="BQ1819" s="628"/>
      <c r="BR1819" s="629"/>
      <c r="BS1819" s="627"/>
      <c r="BT1819" s="628"/>
      <c r="BU1819" s="628"/>
      <c r="BV1819" s="628"/>
      <c r="BW1819" s="628"/>
      <c r="BX1819" s="628"/>
      <c r="BY1819" s="629"/>
      <c r="BZ1819" s="627"/>
      <c r="CA1819" s="628"/>
      <c r="CB1819" s="628"/>
      <c r="CC1819" s="628"/>
      <c r="CD1819" s="628"/>
      <c r="CE1819" s="628"/>
      <c r="CF1819" s="629"/>
      <c r="CG1819" s="627"/>
      <c r="CH1819" s="628"/>
      <c r="CI1819" s="628"/>
      <c r="CJ1819" s="628"/>
      <c r="CK1819" s="628"/>
      <c r="CL1819" s="628"/>
      <c r="CM1819" s="628"/>
      <c r="CN1819" s="629"/>
    </row>
    <row r="1820" spans="4:92" ht="21" customHeight="1" x14ac:dyDescent="0.35">
      <c r="D1820" s="259" t="s">
        <v>2212</v>
      </c>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154"/>
      <c r="AA1820" s="155"/>
      <c r="AB1820" s="155"/>
      <c r="AC1820" s="155"/>
      <c r="AD1820" s="155"/>
      <c r="AE1820" s="156"/>
      <c r="AF1820" s="154"/>
      <c r="AG1820" s="155"/>
      <c r="AH1820" s="155"/>
      <c r="AI1820" s="155"/>
      <c r="AJ1820" s="155"/>
      <c r="AK1820" s="155"/>
      <c r="AL1820" s="155"/>
      <c r="AM1820" s="156"/>
      <c r="AN1820" s="154" t="s">
        <v>389</v>
      </c>
      <c r="AO1820" s="155"/>
      <c r="AP1820" s="155"/>
      <c r="AQ1820" s="155"/>
      <c r="AR1820" s="155"/>
      <c r="AS1820" s="155"/>
      <c r="AT1820" s="156"/>
      <c r="AV1820" s="618"/>
      <c r="AW1820" s="619"/>
      <c r="AX1820" s="619"/>
      <c r="AY1820" s="619"/>
      <c r="AZ1820" s="619"/>
      <c r="BA1820" s="619"/>
      <c r="BB1820" s="619"/>
      <c r="BC1820" s="619"/>
      <c r="BD1820" s="619"/>
      <c r="BE1820" s="619"/>
      <c r="BF1820" s="619"/>
      <c r="BG1820" s="619"/>
      <c r="BH1820" s="619"/>
      <c r="BI1820" s="619"/>
      <c r="BJ1820" s="619"/>
      <c r="BK1820" s="620"/>
      <c r="BL1820" s="627"/>
      <c r="BM1820" s="628"/>
      <c r="BN1820" s="628"/>
      <c r="BO1820" s="628"/>
      <c r="BP1820" s="628"/>
      <c r="BQ1820" s="628"/>
      <c r="BR1820" s="629"/>
      <c r="BS1820" s="627"/>
      <c r="BT1820" s="628"/>
      <c r="BU1820" s="628"/>
      <c r="BV1820" s="628"/>
      <c r="BW1820" s="628"/>
      <c r="BX1820" s="628"/>
      <c r="BY1820" s="629"/>
      <c r="BZ1820" s="627"/>
      <c r="CA1820" s="628"/>
      <c r="CB1820" s="628"/>
      <c r="CC1820" s="628"/>
      <c r="CD1820" s="628"/>
      <c r="CE1820" s="628"/>
      <c r="CF1820" s="629"/>
      <c r="CG1820" s="627"/>
      <c r="CH1820" s="628"/>
      <c r="CI1820" s="628"/>
      <c r="CJ1820" s="628"/>
      <c r="CK1820" s="628"/>
      <c r="CL1820" s="628"/>
      <c r="CM1820" s="628"/>
      <c r="CN1820" s="629"/>
    </row>
    <row r="1821" spans="4:92" ht="21" customHeight="1" x14ac:dyDescent="0.35">
      <c r="D1821" s="259" t="s">
        <v>2213</v>
      </c>
      <c r="E1821" s="259"/>
      <c r="F1821" s="259"/>
      <c r="G1821" s="259"/>
      <c r="H1821" s="259"/>
      <c r="I1821" s="259"/>
      <c r="J1821" s="259"/>
      <c r="K1821" s="259"/>
      <c r="L1821" s="259"/>
      <c r="M1821" s="259"/>
      <c r="N1821" s="259"/>
      <c r="O1821" s="259"/>
      <c r="P1821" s="259"/>
      <c r="Q1821" s="259"/>
      <c r="R1821" s="259"/>
      <c r="S1821" s="259"/>
      <c r="T1821" s="259"/>
      <c r="U1821" s="259"/>
      <c r="V1821" s="259"/>
      <c r="W1821" s="259"/>
      <c r="X1821" s="259"/>
      <c r="Y1821" s="259"/>
      <c r="Z1821" s="154"/>
      <c r="AA1821" s="155"/>
      <c r="AB1821" s="155"/>
      <c r="AC1821" s="155"/>
      <c r="AD1821" s="155"/>
      <c r="AE1821" s="156"/>
      <c r="AF1821" s="154"/>
      <c r="AG1821" s="155"/>
      <c r="AH1821" s="155"/>
      <c r="AI1821" s="155"/>
      <c r="AJ1821" s="155"/>
      <c r="AK1821" s="155"/>
      <c r="AL1821" s="155"/>
      <c r="AM1821" s="156"/>
      <c r="AN1821" s="154" t="s">
        <v>389</v>
      </c>
      <c r="AO1821" s="155"/>
      <c r="AP1821" s="155"/>
      <c r="AQ1821" s="155"/>
      <c r="AR1821" s="155"/>
      <c r="AS1821" s="155"/>
      <c r="AT1821" s="156"/>
      <c r="AV1821" s="618"/>
      <c r="AW1821" s="619"/>
      <c r="AX1821" s="619"/>
      <c r="AY1821" s="619"/>
      <c r="AZ1821" s="619"/>
      <c r="BA1821" s="619"/>
      <c r="BB1821" s="619"/>
      <c r="BC1821" s="619"/>
      <c r="BD1821" s="619"/>
      <c r="BE1821" s="619"/>
      <c r="BF1821" s="619"/>
      <c r="BG1821" s="619"/>
      <c r="BH1821" s="619"/>
      <c r="BI1821" s="619"/>
      <c r="BJ1821" s="619"/>
      <c r="BK1821" s="620"/>
      <c r="BL1821" s="627"/>
      <c r="BM1821" s="628"/>
      <c r="BN1821" s="628"/>
      <c r="BO1821" s="628"/>
      <c r="BP1821" s="628"/>
      <c r="BQ1821" s="628"/>
      <c r="BR1821" s="629"/>
      <c r="BS1821" s="627"/>
      <c r="BT1821" s="628"/>
      <c r="BU1821" s="628"/>
      <c r="BV1821" s="628"/>
      <c r="BW1821" s="628"/>
      <c r="BX1821" s="628"/>
      <c r="BY1821" s="629"/>
      <c r="BZ1821" s="627"/>
      <c r="CA1821" s="628"/>
      <c r="CB1821" s="628"/>
      <c r="CC1821" s="628"/>
      <c r="CD1821" s="628"/>
      <c r="CE1821" s="628"/>
      <c r="CF1821" s="629"/>
      <c r="CG1821" s="627"/>
      <c r="CH1821" s="628"/>
      <c r="CI1821" s="628"/>
      <c r="CJ1821" s="628"/>
      <c r="CK1821" s="628"/>
      <c r="CL1821" s="628"/>
      <c r="CM1821" s="628"/>
      <c r="CN1821" s="629"/>
    </row>
    <row r="1822" spans="4:92" ht="17.25" customHeight="1" x14ac:dyDescent="0.35">
      <c r="D1822" s="259" t="s">
        <v>1460</v>
      </c>
      <c r="E1822" s="259"/>
      <c r="F1822" s="259"/>
      <c r="G1822" s="259"/>
      <c r="H1822" s="259"/>
      <c r="I1822" s="259"/>
      <c r="J1822" s="259"/>
      <c r="K1822" s="259"/>
      <c r="L1822" s="259"/>
      <c r="M1822" s="259"/>
      <c r="N1822" s="259"/>
      <c r="O1822" s="259"/>
      <c r="P1822" s="259"/>
      <c r="Q1822" s="259"/>
      <c r="R1822" s="259"/>
      <c r="S1822" s="259"/>
      <c r="T1822" s="259"/>
      <c r="U1822" s="259"/>
      <c r="V1822" s="259"/>
      <c r="W1822" s="259"/>
      <c r="X1822" s="259"/>
      <c r="Y1822" s="259"/>
      <c r="Z1822" s="154"/>
      <c r="AA1822" s="155"/>
      <c r="AB1822" s="155"/>
      <c r="AC1822" s="155"/>
      <c r="AD1822" s="155"/>
      <c r="AE1822" s="156"/>
      <c r="AF1822" s="154"/>
      <c r="AG1822" s="155"/>
      <c r="AH1822" s="155"/>
      <c r="AI1822" s="155"/>
      <c r="AJ1822" s="155"/>
      <c r="AK1822" s="155"/>
      <c r="AL1822" s="155"/>
      <c r="AM1822" s="156"/>
      <c r="AN1822" s="154" t="s">
        <v>389</v>
      </c>
      <c r="AO1822" s="155"/>
      <c r="AP1822" s="155"/>
      <c r="AQ1822" s="155"/>
      <c r="AR1822" s="155"/>
      <c r="AS1822" s="155"/>
      <c r="AT1822" s="156"/>
      <c r="AV1822" s="618"/>
      <c r="AW1822" s="619"/>
      <c r="AX1822" s="619"/>
      <c r="AY1822" s="619"/>
      <c r="AZ1822" s="619"/>
      <c r="BA1822" s="619"/>
      <c r="BB1822" s="619"/>
      <c r="BC1822" s="619"/>
      <c r="BD1822" s="619"/>
      <c r="BE1822" s="619"/>
      <c r="BF1822" s="619"/>
      <c r="BG1822" s="619"/>
      <c r="BH1822" s="619"/>
      <c r="BI1822" s="619"/>
      <c r="BJ1822" s="619"/>
      <c r="BK1822" s="620"/>
      <c r="BL1822" s="627"/>
      <c r="BM1822" s="628"/>
      <c r="BN1822" s="628"/>
      <c r="BO1822" s="628"/>
      <c r="BP1822" s="628"/>
      <c r="BQ1822" s="628"/>
      <c r="BR1822" s="629"/>
      <c r="BS1822" s="627"/>
      <c r="BT1822" s="628"/>
      <c r="BU1822" s="628"/>
      <c r="BV1822" s="628"/>
      <c r="BW1822" s="628"/>
      <c r="BX1822" s="628"/>
      <c r="BY1822" s="629"/>
      <c r="BZ1822" s="627"/>
      <c r="CA1822" s="628"/>
      <c r="CB1822" s="628"/>
      <c r="CC1822" s="628"/>
      <c r="CD1822" s="628"/>
      <c r="CE1822" s="628"/>
      <c r="CF1822" s="629"/>
      <c r="CG1822" s="627"/>
      <c r="CH1822" s="628"/>
      <c r="CI1822" s="628"/>
      <c r="CJ1822" s="628"/>
      <c r="CK1822" s="628"/>
      <c r="CL1822" s="628"/>
      <c r="CM1822" s="628"/>
      <c r="CN1822" s="629"/>
    </row>
    <row r="1823" spans="4:92" ht="18.75" customHeight="1" x14ac:dyDescent="0.35">
      <c r="D1823" s="259" t="s">
        <v>2214</v>
      </c>
      <c r="E1823" s="259"/>
      <c r="F1823" s="259"/>
      <c r="G1823" s="259"/>
      <c r="H1823" s="259"/>
      <c r="I1823" s="259"/>
      <c r="J1823" s="259"/>
      <c r="K1823" s="259"/>
      <c r="L1823" s="259"/>
      <c r="M1823" s="259"/>
      <c r="N1823" s="259"/>
      <c r="O1823" s="259"/>
      <c r="P1823" s="259"/>
      <c r="Q1823" s="259"/>
      <c r="R1823" s="259"/>
      <c r="S1823" s="259"/>
      <c r="T1823" s="259"/>
      <c r="U1823" s="259"/>
      <c r="V1823" s="259"/>
      <c r="W1823" s="259"/>
      <c r="X1823" s="259"/>
      <c r="Y1823" s="259"/>
      <c r="Z1823" s="154"/>
      <c r="AA1823" s="155"/>
      <c r="AB1823" s="155"/>
      <c r="AC1823" s="155"/>
      <c r="AD1823" s="155"/>
      <c r="AE1823" s="156"/>
      <c r="AF1823" s="154"/>
      <c r="AG1823" s="155"/>
      <c r="AH1823" s="155"/>
      <c r="AI1823" s="155"/>
      <c r="AJ1823" s="155"/>
      <c r="AK1823" s="155"/>
      <c r="AL1823" s="155"/>
      <c r="AM1823" s="156"/>
      <c r="AN1823" s="154" t="s">
        <v>389</v>
      </c>
      <c r="AO1823" s="155"/>
      <c r="AP1823" s="155"/>
      <c r="AQ1823" s="155"/>
      <c r="AR1823" s="155"/>
      <c r="AS1823" s="155"/>
      <c r="AT1823" s="156"/>
      <c r="AV1823" s="621"/>
      <c r="AW1823" s="622"/>
      <c r="AX1823" s="622"/>
      <c r="AY1823" s="622"/>
      <c r="AZ1823" s="622"/>
      <c r="BA1823" s="622"/>
      <c r="BB1823" s="622"/>
      <c r="BC1823" s="622"/>
      <c r="BD1823" s="622"/>
      <c r="BE1823" s="622"/>
      <c r="BF1823" s="622"/>
      <c r="BG1823" s="622"/>
      <c r="BH1823" s="622"/>
      <c r="BI1823" s="622"/>
      <c r="BJ1823" s="622"/>
      <c r="BK1823" s="623"/>
      <c r="BL1823" s="630"/>
      <c r="BM1823" s="631"/>
      <c r="BN1823" s="631"/>
      <c r="BO1823" s="631"/>
      <c r="BP1823" s="631"/>
      <c r="BQ1823" s="631"/>
      <c r="BR1823" s="632"/>
      <c r="BS1823" s="630"/>
      <c r="BT1823" s="631"/>
      <c r="BU1823" s="631"/>
      <c r="BV1823" s="631"/>
      <c r="BW1823" s="631"/>
      <c r="BX1823" s="631"/>
      <c r="BY1823" s="632"/>
      <c r="BZ1823" s="630"/>
      <c r="CA1823" s="631"/>
      <c r="CB1823" s="631"/>
      <c r="CC1823" s="631"/>
      <c r="CD1823" s="631"/>
      <c r="CE1823" s="631"/>
      <c r="CF1823" s="632"/>
      <c r="CG1823" s="630"/>
      <c r="CH1823" s="631"/>
      <c r="CI1823" s="631"/>
      <c r="CJ1823" s="631"/>
      <c r="CK1823" s="631"/>
      <c r="CL1823" s="631"/>
      <c r="CM1823" s="631"/>
      <c r="CN1823" s="632"/>
    </row>
    <row r="1824" spans="4:92" ht="14.25" customHeight="1" x14ac:dyDescent="0.35">
      <c r="D1824" s="268" t="s">
        <v>2498</v>
      </c>
      <c r="E1824" s="268"/>
      <c r="F1824" s="268"/>
      <c r="G1824" s="268"/>
      <c r="H1824" s="268"/>
      <c r="I1824" s="268"/>
      <c r="J1824" s="268"/>
      <c r="K1824" s="268"/>
      <c r="L1824" s="268"/>
      <c r="M1824" s="268"/>
      <c r="N1824" s="268"/>
      <c r="O1824" s="268"/>
      <c r="P1824" s="268"/>
      <c r="Q1824" s="268"/>
      <c r="R1824" s="268"/>
      <c r="S1824" s="268"/>
      <c r="T1824" s="268"/>
      <c r="U1824" s="268"/>
      <c r="V1824" s="268"/>
      <c r="W1824" s="268"/>
      <c r="X1824" s="268"/>
      <c r="Y1824" s="268"/>
      <c r="Z1824" s="268"/>
      <c r="AA1824" s="268"/>
      <c r="AB1824" s="268"/>
      <c r="AC1824" s="268"/>
      <c r="AD1824" s="268"/>
      <c r="AE1824" s="268"/>
      <c r="AF1824" s="268"/>
      <c r="AG1824" s="268"/>
      <c r="AH1824" s="268"/>
      <c r="AI1824" s="268"/>
      <c r="AJ1824" s="268"/>
      <c r="AK1824" s="268"/>
      <c r="AL1824" s="268"/>
      <c r="AM1824" s="268"/>
      <c r="AN1824" s="268"/>
      <c r="AO1824" s="268"/>
      <c r="AP1824" s="268"/>
      <c r="AQ1824" s="268"/>
      <c r="AR1824" s="268"/>
      <c r="AS1824" s="268"/>
      <c r="AT1824" s="268"/>
      <c r="AU1824" s="102"/>
      <c r="AV1824" s="268" t="s">
        <v>1590</v>
      </c>
      <c r="AW1824" s="268"/>
      <c r="AX1824" s="268"/>
      <c r="AY1824" s="268"/>
      <c r="AZ1824" s="268"/>
      <c r="BA1824" s="268"/>
      <c r="BB1824" s="268"/>
      <c r="BC1824" s="268"/>
      <c r="BD1824" s="268"/>
      <c r="BE1824" s="268"/>
      <c r="BF1824" s="268"/>
      <c r="BG1824" s="268"/>
      <c r="BH1824" s="268"/>
      <c r="BI1824" s="268"/>
      <c r="BJ1824" s="268"/>
      <c r="BK1824" s="268"/>
      <c r="BL1824" s="268"/>
      <c r="BM1824" s="268"/>
      <c r="BN1824" s="268"/>
      <c r="BO1824" s="268"/>
      <c r="BP1824" s="268"/>
      <c r="BQ1824" s="268"/>
      <c r="BR1824" s="268"/>
      <c r="BS1824" s="268"/>
      <c r="BT1824" s="268"/>
      <c r="BU1824" s="268"/>
      <c r="BV1824" s="268"/>
      <c r="BW1824" s="268"/>
      <c r="BX1824" s="268"/>
      <c r="BY1824" s="268"/>
      <c r="BZ1824" s="268"/>
      <c r="CA1824" s="268"/>
      <c r="CB1824" s="268"/>
      <c r="CC1824" s="268"/>
      <c r="CD1824" s="268"/>
      <c r="CE1824" s="268"/>
      <c r="CF1824" s="268"/>
      <c r="CG1824" s="268"/>
      <c r="CH1824" s="268"/>
      <c r="CI1824" s="268"/>
      <c r="CJ1824" s="268"/>
      <c r="CK1824" s="268"/>
      <c r="CL1824" s="268"/>
      <c r="CM1824" s="268"/>
      <c r="CN1824" s="102"/>
    </row>
    <row r="1825" spans="4:144" ht="14.25" customHeight="1" x14ac:dyDescent="0.35">
      <c r="D1825" s="103"/>
      <c r="E1825" s="103"/>
      <c r="F1825" s="103"/>
      <c r="G1825" s="103"/>
      <c r="H1825" s="103"/>
      <c r="I1825" s="103"/>
      <c r="J1825" s="103"/>
      <c r="K1825" s="103"/>
      <c r="L1825" s="103"/>
      <c r="M1825" s="103"/>
      <c r="N1825" s="103"/>
      <c r="O1825" s="103"/>
      <c r="P1825" s="103"/>
      <c r="Q1825" s="103"/>
      <c r="R1825" s="103"/>
      <c r="S1825" s="103"/>
      <c r="T1825" s="103"/>
      <c r="U1825" s="103"/>
      <c r="V1825" s="103"/>
      <c r="W1825" s="103"/>
      <c r="X1825" s="103"/>
      <c r="Y1825" s="103"/>
      <c r="Z1825" s="103"/>
      <c r="AA1825" s="103"/>
      <c r="AB1825" s="103"/>
      <c r="AC1825" s="103"/>
      <c r="AD1825" s="103"/>
      <c r="AE1825" s="103"/>
      <c r="AF1825" s="103"/>
      <c r="AG1825" s="103"/>
      <c r="AH1825" s="103"/>
      <c r="AI1825" s="103"/>
      <c r="AJ1825" s="103"/>
      <c r="AK1825" s="103"/>
      <c r="AL1825" s="103"/>
      <c r="AM1825" s="103"/>
      <c r="AN1825" s="103"/>
      <c r="AO1825" s="103"/>
      <c r="AP1825" s="103"/>
      <c r="AQ1825" s="103"/>
      <c r="AR1825" s="103"/>
      <c r="AS1825" s="103"/>
      <c r="AT1825" s="103"/>
      <c r="AU1825" s="102"/>
      <c r="AV1825" s="103"/>
      <c r="AW1825" s="103"/>
      <c r="AX1825" s="103"/>
      <c r="AY1825" s="103"/>
      <c r="AZ1825" s="103"/>
      <c r="BA1825" s="103"/>
      <c r="BB1825" s="103"/>
      <c r="BC1825" s="103"/>
      <c r="BD1825" s="103"/>
      <c r="BE1825" s="103"/>
      <c r="BF1825" s="103"/>
      <c r="BG1825" s="103"/>
      <c r="BH1825" s="103"/>
      <c r="BI1825" s="103"/>
      <c r="BJ1825" s="103"/>
      <c r="BK1825" s="103"/>
      <c r="BL1825" s="103"/>
      <c r="BM1825" s="103"/>
      <c r="BN1825" s="103"/>
      <c r="BO1825" s="103"/>
      <c r="BP1825" s="103"/>
      <c r="BQ1825" s="103"/>
      <c r="BR1825" s="103"/>
      <c r="BS1825" s="103"/>
      <c r="BT1825" s="103"/>
      <c r="BU1825" s="103"/>
      <c r="BV1825" s="103"/>
      <c r="BW1825" s="103"/>
      <c r="BX1825" s="103"/>
      <c r="BY1825" s="103"/>
      <c r="BZ1825" s="103"/>
      <c r="CA1825" s="103"/>
      <c r="CB1825" s="103"/>
      <c r="CC1825" s="103"/>
      <c r="CD1825" s="103"/>
      <c r="CE1825" s="103"/>
      <c r="CF1825" s="103"/>
      <c r="CG1825" s="103"/>
      <c r="CH1825" s="103"/>
      <c r="CI1825" s="103"/>
      <c r="CJ1825" s="103"/>
      <c r="CK1825" s="103"/>
      <c r="CL1825" s="103"/>
      <c r="CM1825" s="103"/>
      <c r="CN1825" s="102"/>
    </row>
    <row r="1826" spans="4:144" ht="14.25" customHeight="1" x14ac:dyDescent="0.35">
      <c r="D1826" s="261" t="s">
        <v>522</v>
      </c>
      <c r="E1826" s="261"/>
      <c r="F1826" s="261"/>
      <c r="G1826" s="261"/>
      <c r="H1826" s="261"/>
      <c r="I1826" s="261"/>
      <c r="J1826" s="261"/>
      <c r="K1826" s="261"/>
      <c r="L1826" s="261"/>
      <c r="M1826" s="261"/>
      <c r="N1826" s="261"/>
      <c r="O1826" s="261"/>
      <c r="P1826" s="261"/>
      <c r="Q1826" s="261"/>
      <c r="R1826" s="261"/>
      <c r="S1826" s="261"/>
      <c r="T1826" s="261"/>
      <c r="U1826" s="261"/>
      <c r="V1826" s="261"/>
      <c r="W1826" s="261"/>
      <c r="X1826" s="261"/>
      <c r="Y1826" s="261"/>
      <c r="Z1826" s="261"/>
      <c r="AA1826" s="261"/>
      <c r="AB1826" s="261"/>
      <c r="AC1826" s="261"/>
      <c r="AD1826" s="261"/>
      <c r="AE1826" s="261"/>
      <c r="AF1826" s="261"/>
      <c r="AG1826" s="261"/>
      <c r="AH1826" s="261"/>
      <c r="AI1826" s="261"/>
      <c r="AJ1826" s="261"/>
      <c r="AK1826" s="261"/>
      <c r="AL1826" s="261"/>
      <c r="AM1826" s="261"/>
      <c r="AN1826" s="261"/>
      <c r="AO1826" s="261"/>
      <c r="AP1826" s="261"/>
      <c r="AQ1826" s="261"/>
      <c r="AR1826" s="261"/>
      <c r="AS1826" s="261"/>
      <c r="AT1826" s="261"/>
    </row>
    <row r="1827" spans="4:144" ht="14.25" customHeight="1" x14ac:dyDescent="0.35">
      <c r="D1827" s="261"/>
      <c r="E1827" s="261"/>
      <c r="F1827" s="261"/>
      <c r="G1827" s="261"/>
      <c r="H1827" s="261"/>
      <c r="I1827" s="261"/>
      <c r="J1827" s="261"/>
      <c r="K1827" s="261"/>
      <c r="L1827" s="261"/>
      <c r="M1827" s="261"/>
      <c r="N1827" s="261"/>
      <c r="O1827" s="261"/>
      <c r="P1827" s="261"/>
      <c r="Q1827" s="261"/>
      <c r="R1827" s="261"/>
      <c r="S1827" s="261"/>
      <c r="T1827" s="261"/>
      <c r="U1827" s="261"/>
      <c r="V1827" s="261"/>
      <c r="W1827" s="261"/>
      <c r="X1827" s="261"/>
      <c r="Y1827" s="261"/>
      <c r="Z1827" s="261"/>
      <c r="AA1827" s="261"/>
      <c r="AB1827" s="261"/>
      <c r="AC1827" s="261"/>
      <c r="AD1827" s="261"/>
      <c r="AE1827" s="261"/>
      <c r="AF1827" s="261"/>
      <c r="AG1827" s="261"/>
      <c r="AH1827" s="261"/>
      <c r="AI1827" s="261"/>
      <c r="AJ1827" s="261"/>
      <c r="AK1827" s="261"/>
      <c r="AL1827" s="261"/>
      <c r="AM1827" s="261"/>
      <c r="AN1827" s="261"/>
      <c r="AO1827" s="261"/>
      <c r="AP1827" s="261"/>
      <c r="AQ1827" s="261"/>
      <c r="AR1827" s="261"/>
      <c r="AS1827" s="261"/>
      <c r="AT1827" s="261"/>
      <c r="EM1827" s="130" t="s">
        <v>548</v>
      </c>
      <c r="EN1827" s="130">
        <f>AA1832/$AA$1831*100</f>
        <v>56.913435174304738</v>
      </c>
    </row>
    <row r="1828" spans="4:144" ht="14.25" customHeight="1" x14ac:dyDescent="0.35">
      <c r="D1828" s="262"/>
      <c r="E1828" s="262"/>
      <c r="F1828" s="262"/>
      <c r="G1828" s="262"/>
      <c r="H1828" s="262"/>
      <c r="I1828" s="262"/>
      <c r="J1828" s="262"/>
      <c r="K1828" s="262"/>
      <c r="L1828" s="262"/>
      <c r="M1828" s="262"/>
      <c r="N1828" s="262"/>
      <c r="O1828" s="262"/>
      <c r="P1828" s="262"/>
      <c r="Q1828" s="262"/>
      <c r="R1828" s="262"/>
      <c r="S1828" s="262"/>
      <c r="T1828" s="262"/>
      <c r="U1828" s="262"/>
      <c r="V1828" s="262"/>
      <c r="W1828" s="262"/>
      <c r="X1828" s="262"/>
      <c r="Y1828" s="262"/>
      <c r="Z1828" s="262"/>
      <c r="AA1828" s="262"/>
      <c r="AB1828" s="262"/>
      <c r="AC1828" s="262"/>
      <c r="AD1828" s="262"/>
      <c r="AE1828" s="262"/>
      <c r="AF1828" s="262"/>
      <c r="AG1828" s="262"/>
      <c r="AH1828" s="262"/>
      <c r="AI1828" s="262"/>
      <c r="AJ1828" s="262"/>
      <c r="AK1828" s="262"/>
      <c r="AL1828" s="262"/>
      <c r="AM1828" s="262"/>
      <c r="AN1828" s="262"/>
      <c r="AO1828" s="262"/>
      <c r="AP1828" s="262"/>
      <c r="AQ1828" s="262"/>
      <c r="AR1828" s="262"/>
      <c r="AS1828" s="262"/>
      <c r="AT1828" s="262"/>
      <c r="EM1828" s="130" t="s">
        <v>546</v>
      </c>
      <c r="EN1828" s="130">
        <f>AA1833/$AA$1831*100</f>
        <v>0.66588327457892682</v>
      </c>
    </row>
    <row r="1829" spans="4:144" ht="14.25" customHeight="1" x14ac:dyDescent="0.35">
      <c r="D1829" s="190" t="s">
        <v>523</v>
      </c>
      <c r="E1829" s="190"/>
      <c r="F1829" s="190"/>
      <c r="G1829" s="190"/>
      <c r="H1829" s="190"/>
      <c r="I1829" s="190"/>
      <c r="J1829" s="190"/>
      <c r="K1829" s="190"/>
      <c r="L1829" s="190"/>
      <c r="M1829" s="190"/>
      <c r="N1829" s="190"/>
      <c r="O1829" s="190"/>
      <c r="P1829" s="190"/>
      <c r="Q1829" s="190"/>
      <c r="R1829" s="190"/>
      <c r="S1829" s="190"/>
      <c r="T1829" s="190"/>
      <c r="U1829" s="190"/>
      <c r="V1829" s="190"/>
      <c r="W1829" s="190"/>
      <c r="X1829" s="190"/>
      <c r="Y1829" s="190"/>
      <c r="Z1829" s="190"/>
      <c r="AA1829" s="190" t="s">
        <v>524</v>
      </c>
      <c r="AB1829" s="190"/>
      <c r="AC1829" s="190"/>
      <c r="AD1829" s="190"/>
      <c r="AE1829" s="190"/>
      <c r="AF1829" s="190"/>
      <c r="AG1829" s="190"/>
      <c r="AH1829" s="190"/>
      <c r="AI1829" s="190"/>
      <c r="AJ1829" s="190"/>
      <c r="AK1829" s="190"/>
      <c r="AL1829" s="190"/>
      <c r="AM1829" s="190"/>
      <c r="AN1829" s="190"/>
      <c r="AO1829" s="190"/>
      <c r="AP1829" s="190"/>
      <c r="AQ1829" s="190"/>
      <c r="AR1829" s="190"/>
      <c r="AS1829" s="190"/>
      <c r="AT1829" s="190"/>
      <c r="EM1829" s="130" t="s">
        <v>547</v>
      </c>
      <c r="EN1829" s="130">
        <f>AA1834/$AA$1831*100</f>
        <v>42.342342342342342</v>
      </c>
    </row>
    <row r="1830" spans="4:144" ht="14.25" customHeight="1" x14ac:dyDescent="0.35">
      <c r="D1830" s="190"/>
      <c r="E1830" s="190"/>
      <c r="F1830" s="190"/>
      <c r="G1830" s="190"/>
      <c r="H1830" s="190"/>
      <c r="I1830" s="190"/>
      <c r="J1830" s="190"/>
      <c r="K1830" s="190"/>
      <c r="L1830" s="190"/>
      <c r="M1830" s="190"/>
      <c r="N1830" s="190"/>
      <c r="O1830" s="190"/>
      <c r="P1830" s="190"/>
      <c r="Q1830" s="190"/>
      <c r="R1830" s="190"/>
      <c r="S1830" s="190"/>
      <c r="T1830" s="190"/>
      <c r="U1830" s="190"/>
      <c r="V1830" s="190"/>
      <c r="W1830" s="190"/>
      <c r="X1830" s="190"/>
      <c r="Y1830" s="190"/>
      <c r="Z1830" s="190"/>
      <c r="AA1830" s="190"/>
      <c r="AB1830" s="190"/>
      <c r="AC1830" s="190"/>
      <c r="AD1830" s="190"/>
      <c r="AE1830" s="190"/>
      <c r="AF1830" s="190"/>
      <c r="AG1830" s="190"/>
      <c r="AH1830" s="190"/>
      <c r="AI1830" s="190"/>
      <c r="AJ1830" s="190"/>
      <c r="AK1830" s="190"/>
      <c r="AL1830" s="190"/>
      <c r="AM1830" s="190"/>
      <c r="AN1830" s="190"/>
      <c r="AO1830" s="190"/>
      <c r="AP1830" s="190"/>
      <c r="AQ1830" s="190"/>
      <c r="AR1830" s="190"/>
      <c r="AS1830" s="190"/>
      <c r="AT1830" s="190"/>
    </row>
    <row r="1831" spans="4:144" ht="14.25" customHeight="1" x14ac:dyDescent="0.35">
      <c r="D1831" s="188" t="s">
        <v>525</v>
      </c>
      <c r="E1831" s="188"/>
      <c r="F1831" s="188"/>
      <c r="G1831" s="188"/>
      <c r="H1831" s="188"/>
      <c r="I1831" s="188"/>
      <c r="J1831" s="188"/>
      <c r="K1831" s="188"/>
      <c r="L1831" s="188"/>
      <c r="M1831" s="188"/>
      <c r="N1831" s="188"/>
      <c r="O1831" s="188"/>
      <c r="P1831" s="188"/>
      <c r="Q1831" s="188"/>
      <c r="R1831" s="188"/>
      <c r="S1831" s="188"/>
      <c r="T1831" s="188"/>
      <c r="U1831" s="188"/>
      <c r="V1831" s="188"/>
      <c r="W1831" s="188"/>
      <c r="X1831" s="188"/>
      <c r="Y1831" s="188"/>
      <c r="Z1831" s="188"/>
      <c r="AA1831" s="279">
        <v>2553</v>
      </c>
      <c r="AB1831" s="279"/>
      <c r="AC1831" s="279"/>
      <c r="AD1831" s="279"/>
      <c r="AE1831" s="279"/>
      <c r="AF1831" s="279"/>
      <c r="AG1831" s="279"/>
      <c r="AH1831" s="279"/>
      <c r="AI1831" s="279"/>
      <c r="AJ1831" s="279"/>
      <c r="AK1831" s="279"/>
      <c r="AL1831" s="279"/>
      <c r="AM1831" s="279"/>
      <c r="AN1831" s="279"/>
      <c r="AO1831" s="279"/>
      <c r="AP1831" s="279"/>
      <c r="AQ1831" s="279"/>
      <c r="AR1831" s="279"/>
      <c r="AS1831" s="279"/>
      <c r="AT1831" s="279"/>
    </row>
    <row r="1832" spans="4:144" ht="14.25" customHeight="1" x14ac:dyDescent="0.35">
      <c r="D1832" s="188" t="s">
        <v>526</v>
      </c>
      <c r="E1832" s="188"/>
      <c r="F1832" s="188"/>
      <c r="G1832" s="188"/>
      <c r="H1832" s="188"/>
      <c r="I1832" s="188"/>
      <c r="J1832" s="188"/>
      <c r="K1832" s="188"/>
      <c r="L1832" s="188"/>
      <c r="M1832" s="188"/>
      <c r="N1832" s="188"/>
      <c r="O1832" s="188"/>
      <c r="P1832" s="188"/>
      <c r="Q1832" s="188"/>
      <c r="R1832" s="188"/>
      <c r="S1832" s="188"/>
      <c r="T1832" s="188"/>
      <c r="U1832" s="188"/>
      <c r="V1832" s="188"/>
      <c r="W1832" s="188"/>
      <c r="X1832" s="188"/>
      <c r="Y1832" s="188"/>
      <c r="Z1832" s="188"/>
      <c r="AA1832" s="279">
        <v>1453</v>
      </c>
      <c r="AB1832" s="279"/>
      <c r="AC1832" s="279"/>
      <c r="AD1832" s="279"/>
      <c r="AE1832" s="279"/>
      <c r="AF1832" s="279"/>
      <c r="AG1832" s="279"/>
      <c r="AH1832" s="279"/>
      <c r="AI1832" s="279"/>
      <c r="AJ1832" s="279"/>
      <c r="AK1832" s="279"/>
      <c r="AL1832" s="279"/>
      <c r="AM1832" s="279"/>
      <c r="AN1832" s="279"/>
      <c r="AO1832" s="279"/>
      <c r="AP1832" s="279"/>
      <c r="AQ1832" s="279"/>
      <c r="AR1832" s="279"/>
      <c r="AS1832" s="279"/>
      <c r="AT1832" s="279"/>
    </row>
    <row r="1833" spans="4:144" ht="14.25" customHeight="1" x14ac:dyDescent="0.35">
      <c r="D1833" s="188" t="s">
        <v>2216</v>
      </c>
      <c r="E1833" s="188"/>
      <c r="F1833" s="188"/>
      <c r="G1833" s="188"/>
      <c r="H1833" s="188"/>
      <c r="I1833" s="188"/>
      <c r="J1833" s="188"/>
      <c r="K1833" s="188"/>
      <c r="L1833" s="188"/>
      <c r="M1833" s="188"/>
      <c r="N1833" s="188"/>
      <c r="O1833" s="188"/>
      <c r="P1833" s="188"/>
      <c r="Q1833" s="188"/>
      <c r="R1833" s="188"/>
      <c r="S1833" s="188"/>
      <c r="T1833" s="188"/>
      <c r="U1833" s="188"/>
      <c r="V1833" s="188"/>
      <c r="W1833" s="188"/>
      <c r="X1833" s="188"/>
      <c r="Y1833" s="188"/>
      <c r="Z1833" s="188"/>
      <c r="AA1833" s="279">
        <v>17</v>
      </c>
      <c r="AB1833" s="279"/>
      <c r="AC1833" s="279"/>
      <c r="AD1833" s="279"/>
      <c r="AE1833" s="279"/>
      <c r="AF1833" s="279"/>
      <c r="AG1833" s="279"/>
      <c r="AH1833" s="279"/>
      <c r="AI1833" s="279"/>
      <c r="AJ1833" s="279"/>
      <c r="AK1833" s="279"/>
      <c r="AL1833" s="279"/>
      <c r="AM1833" s="279"/>
      <c r="AN1833" s="279"/>
      <c r="AO1833" s="279"/>
      <c r="AP1833" s="279"/>
      <c r="AQ1833" s="279"/>
      <c r="AR1833" s="279"/>
      <c r="AS1833" s="279"/>
      <c r="AT1833" s="279"/>
    </row>
    <row r="1834" spans="4:144" ht="14.25" customHeight="1" x14ac:dyDescent="0.35">
      <c r="D1834" s="188" t="s">
        <v>527</v>
      </c>
      <c r="E1834" s="188"/>
      <c r="F1834" s="188"/>
      <c r="G1834" s="188"/>
      <c r="H1834" s="188"/>
      <c r="I1834" s="188"/>
      <c r="J1834" s="188"/>
      <c r="K1834" s="188"/>
      <c r="L1834" s="188"/>
      <c r="M1834" s="188"/>
      <c r="N1834" s="188"/>
      <c r="O1834" s="188"/>
      <c r="P1834" s="188"/>
      <c r="Q1834" s="188"/>
      <c r="R1834" s="188"/>
      <c r="S1834" s="188"/>
      <c r="T1834" s="188"/>
      <c r="U1834" s="188"/>
      <c r="V1834" s="188"/>
      <c r="W1834" s="188"/>
      <c r="X1834" s="188"/>
      <c r="Y1834" s="188"/>
      <c r="Z1834" s="188"/>
      <c r="AA1834" s="279">
        <v>1081</v>
      </c>
      <c r="AB1834" s="279"/>
      <c r="AC1834" s="279"/>
      <c r="AD1834" s="279"/>
      <c r="AE1834" s="279"/>
      <c r="AF1834" s="279"/>
      <c r="AG1834" s="279"/>
      <c r="AH1834" s="279"/>
      <c r="AI1834" s="279"/>
      <c r="AJ1834" s="279"/>
      <c r="AK1834" s="279"/>
      <c r="AL1834" s="279"/>
      <c r="AM1834" s="279"/>
      <c r="AN1834" s="279"/>
      <c r="AO1834" s="279"/>
      <c r="AP1834" s="279"/>
      <c r="AQ1834" s="279"/>
      <c r="AR1834" s="279"/>
      <c r="AS1834" s="279"/>
      <c r="AT1834" s="279"/>
    </row>
    <row r="1835" spans="4:144" ht="14.25" customHeight="1" x14ac:dyDescent="0.35">
      <c r="D1835" s="268" t="s">
        <v>2215</v>
      </c>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68"/>
      <c r="AE1835" s="268"/>
      <c r="AF1835" s="268"/>
      <c r="AG1835" s="268"/>
      <c r="AH1835" s="268"/>
      <c r="AI1835" s="268"/>
      <c r="AJ1835" s="268"/>
      <c r="AK1835" s="268"/>
      <c r="AL1835" s="268"/>
      <c r="AM1835" s="268"/>
      <c r="AN1835" s="268"/>
      <c r="AO1835" s="268"/>
      <c r="AP1835" s="268"/>
      <c r="AQ1835" s="268"/>
      <c r="AR1835" s="268"/>
      <c r="AS1835" s="268"/>
      <c r="AT1835" s="268"/>
    </row>
    <row r="1836" spans="4:144" ht="14.25" customHeight="1" x14ac:dyDescent="0.35">
      <c r="D1836" s="128"/>
      <c r="E1836" s="42"/>
      <c r="F1836" s="42"/>
      <c r="G1836" s="42"/>
      <c r="H1836" s="42"/>
      <c r="I1836" s="42"/>
      <c r="J1836" s="42"/>
      <c r="K1836" s="42"/>
      <c r="L1836" s="42"/>
      <c r="M1836" s="42"/>
      <c r="N1836" s="42"/>
      <c r="O1836" s="42"/>
      <c r="P1836" s="42"/>
      <c r="Q1836" s="42"/>
      <c r="R1836" s="42"/>
      <c r="S1836" s="42"/>
      <c r="T1836" s="42"/>
      <c r="U1836" s="42"/>
      <c r="V1836" s="42"/>
      <c r="W1836" s="42"/>
      <c r="X1836" s="42"/>
      <c r="Y1836" s="42"/>
      <c r="Z1836" s="42"/>
      <c r="AA1836" s="42"/>
      <c r="AB1836" s="42"/>
      <c r="AC1836" s="42"/>
      <c r="AD1836" s="42"/>
      <c r="AE1836" s="42"/>
      <c r="AF1836" s="42"/>
      <c r="AG1836" s="42"/>
      <c r="AH1836" s="42"/>
      <c r="AI1836" s="42"/>
      <c r="AJ1836" s="42"/>
      <c r="AK1836" s="42"/>
      <c r="AL1836" s="42"/>
      <c r="AM1836" s="42"/>
      <c r="AN1836" s="42"/>
      <c r="AO1836" s="42"/>
      <c r="AP1836" s="42"/>
      <c r="AQ1836" s="42"/>
      <c r="AR1836" s="42"/>
      <c r="AS1836" s="42"/>
      <c r="AT1836" s="42"/>
    </row>
    <row r="1837" spans="4:144" ht="14.25" customHeight="1" x14ac:dyDescent="0.35">
      <c r="D1837" s="261" t="s">
        <v>528</v>
      </c>
      <c r="E1837" s="261"/>
      <c r="F1837" s="261"/>
      <c r="G1837" s="261"/>
      <c r="H1837" s="261"/>
      <c r="I1837" s="261"/>
      <c r="J1837" s="261"/>
      <c r="K1837" s="261"/>
      <c r="L1837" s="261"/>
      <c r="M1837" s="261"/>
      <c r="N1837" s="261"/>
      <c r="O1837" s="261"/>
      <c r="P1837" s="261"/>
      <c r="Q1837" s="261"/>
      <c r="R1837" s="261"/>
      <c r="S1837" s="261"/>
      <c r="T1837" s="261"/>
      <c r="U1837" s="261"/>
      <c r="V1837" s="261"/>
      <c r="W1837" s="261"/>
      <c r="X1837" s="261"/>
      <c r="Y1837" s="261"/>
      <c r="Z1837" s="261"/>
      <c r="AA1837" s="261"/>
      <c r="AB1837" s="261"/>
      <c r="AC1837" s="261"/>
      <c r="AD1837" s="261"/>
      <c r="AE1837" s="261"/>
      <c r="AF1837" s="261"/>
      <c r="AG1837" s="261"/>
      <c r="AH1837" s="261"/>
      <c r="AI1837" s="261"/>
      <c r="AJ1837" s="261"/>
      <c r="AK1837" s="261"/>
      <c r="AL1837" s="261"/>
      <c r="AM1837" s="261"/>
      <c r="AN1837" s="261"/>
      <c r="AO1837" s="261"/>
      <c r="AP1837" s="261"/>
      <c r="AQ1837" s="261"/>
      <c r="AR1837" s="261"/>
      <c r="AS1837" s="261"/>
      <c r="AT1837" s="261"/>
    </row>
    <row r="1838" spans="4:144" ht="14.25" customHeight="1" x14ac:dyDescent="0.35">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262"/>
      <c r="AE1838" s="262"/>
      <c r="AF1838" s="262"/>
      <c r="AG1838" s="262"/>
      <c r="AH1838" s="262"/>
      <c r="AI1838" s="262"/>
      <c r="AJ1838" s="262"/>
      <c r="AK1838" s="262"/>
      <c r="AL1838" s="262"/>
      <c r="AM1838" s="262"/>
      <c r="AN1838" s="262"/>
      <c r="AO1838" s="262"/>
      <c r="AP1838" s="262"/>
      <c r="AQ1838" s="262"/>
      <c r="AR1838" s="262"/>
      <c r="AS1838" s="262"/>
      <c r="AT1838" s="262"/>
    </row>
    <row r="1839" spans="4:144" ht="14.25" customHeight="1" x14ac:dyDescent="0.35">
      <c r="D1839" s="231" t="s">
        <v>529</v>
      </c>
      <c r="E1839" s="232"/>
      <c r="F1839" s="232"/>
      <c r="G1839" s="232"/>
      <c r="H1839" s="232"/>
      <c r="I1839" s="232"/>
      <c r="J1839" s="232"/>
      <c r="K1839" s="232"/>
      <c r="L1839" s="232"/>
      <c r="M1839" s="232"/>
      <c r="N1839" s="232"/>
      <c r="O1839" s="232"/>
      <c r="P1839" s="232"/>
      <c r="Q1839" s="232"/>
      <c r="R1839" s="232"/>
      <c r="S1839" s="232"/>
      <c r="T1839" s="232"/>
      <c r="U1839" s="232"/>
      <c r="V1839" s="232"/>
      <c r="W1839" s="232"/>
      <c r="X1839" s="232"/>
      <c r="Y1839" s="232"/>
      <c r="Z1839" s="233"/>
      <c r="AA1839" s="231" t="s">
        <v>530</v>
      </c>
      <c r="AB1839" s="232"/>
      <c r="AC1839" s="232"/>
      <c r="AD1839" s="232"/>
      <c r="AE1839" s="232"/>
      <c r="AF1839" s="232"/>
      <c r="AG1839" s="232"/>
      <c r="AH1839" s="232"/>
      <c r="AI1839" s="232"/>
      <c r="AJ1839" s="232"/>
      <c r="AK1839" s="232"/>
      <c r="AL1839" s="232"/>
      <c r="AM1839" s="232"/>
      <c r="AN1839" s="232"/>
      <c r="AO1839" s="232"/>
      <c r="AP1839" s="232"/>
      <c r="AQ1839" s="232"/>
      <c r="AR1839" s="232"/>
      <c r="AS1839" s="232"/>
      <c r="AT1839" s="233"/>
    </row>
    <row r="1840" spans="4:144" ht="14.25" customHeight="1" x14ac:dyDescent="0.35">
      <c r="D1840" s="236"/>
      <c r="E1840" s="237"/>
      <c r="F1840" s="237"/>
      <c r="G1840" s="237"/>
      <c r="H1840" s="237"/>
      <c r="I1840" s="237"/>
      <c r="J1840" s="237"/>
      <c r="K1840" s="237"/>
      <c r="L1840" s="237"/>
      <c r="M1840" s="237"/>
      <c r="N1840" s="237"/>
      <c r="O1840" s="237"/>
      <c r="P1840" s="237"/>
      <c r="Q1840" s="237"/>
      <c r="R1840" s="237"/>
      <c r="S1840" s="237"/>
      <c r="T1840" s="237"/>
      <c r="U1840" s="237"/>
      <c r="V1840" s="237"/>
      <c r="W1840" s="237"/>
      <c r="X1840" s="237"/>
      <c r="Y1840" s="237"/>
      <c r="Z1840" s="238"/>
      <c r="AA1840" s="236"/>
      <c r="AB1840" s="237"/>
      <c r="AC1840" s="237"/>
      <c r="AD1840" s="237"/>
      <c r="AE1840" s="237"/>
      <c r="AF1840" s="237"/>
      <c r="AG1840" s="237"/>
      <c r="AH1840" s="237"/>
      <c r="AI1840" s="237"/>
      <c r="AJ1840" s="237"/>
      <c r="AK1840" s="237"/>
      <c r="AL1840" s="237"/>
      <c r="AM1840" s="237"/>
      <c r="AN1840" s="237"/>
      <c r="AO1840" s="237"/>
      <c r="AP1840" s="237"/>
      <c r="AQ1840" s="237"/>
      <c r="AR1840" s="237"/>
      <c r="AS1840" s="237"/>
      <c r="AT1840" s="238"/>
    </row>
    <row r="1841" spans="4:145" ht="14.25" customHeight="1" x14ac:dyDescent="0.35">
      <c r="D1841" s="154" t="s">
        <v>531</v>
      </c>
      <c r="E1841" s="155"/>
      <c r="F1841" s="155"/>
      <c r="G1841" s="155"/>
      <c r="H1841" s="155"/>
      <c r="I1841" s="155"/>
      <c r="J1841" s="155"/>
      <c r="K1841" s="155"/>
      <c r="L1841" s="155"/>
      <c r="M1841" s="155"/>
      <c r="N1841" s="155"/>
      <c r="O1841" s="155"/>
      <c r="P1841" s="155"/>
      <c r="Q1841" s="155"/>
      <c r="R1841" s="155"/>
      <c r="S1841" s="155"/>
      <c r="T1841" s="155"/>
      <c r="U1841" s="155"/>
      <c r="V1841" s="155"/>
      <c r="W1841" s="155"/>
      <c r="X1841" s="155"/>
      <c r="Y1841" s="155"/>
      <c r="Z1841" s="156"/>
      <c r="AA1841" s="188">
        <v>0</v>
      </c>
      <c r="AB1841" s="188"/>
      <c r="AC1841" s="188"/>
      <c r="AD1841" s="188"/>
      <c r="AE1841" s="188"/>
      <c r="AF1841" s="188"/>
      <c r="AG1841" s="188"/>
      <c r="AH1841" s="188"/>
      <c r="AI1841" s="188"/>
      <c r="AJ1841" s="188"/>
      <c r="AK1841" s="188"/>
      <c r="AL1841" s="188"/>
      <c r="AM1841" s="188"/>
      <c r="AN1841" s="188"/>
      <c r="AO1841" s="188"/>
      <c r="AP1841" s="188"/>
      <c r="AQ1841" s="188"/>
      <c r="AR1841" s="188"/>
      <c r="AS1841" s="188"/>
      <c r="AT1841" s="188"/>
    </row>
    <row r="1842" spans="4:145" ht="14.25" customHeight="1" x14ac:dyDescent="0.35">
      <c r="D1842" s="154" t="s">
        <v>532</v>
      </c>
      <c r="E1842" s="155"/>
      <c r="F1842" s="155"/>
      <c r="G1842" s="155"/>
      <c r="H1842" s="155"/>
      <c r="I1842" s="155"/>
      <c r="J1842" s="155"/>
      <c r="K1842" s="155"/>
      <c r="L1842" s="155"/>
      <c r="M1842" s="155"/>
      <c r="N1842" s="155"/>
      <c r="O1842" s="155"/>
      <c r="P1842" s="155"/>
      <c r="Q1842" s="155"/>
      <c r="R1842" s="155"/>
      <c r="S1842" s="155"/>
      <c r="T1842" s="155"/>
      <c r="U1842" s="155"/>
      <c r="V1842" s="155"/>
      <c r="W1842" s="155"/>
      <c r="X1842" s="155"/>
      <c r="Y1842" s="155"/>
      <c r="Z1842" s="156"/>
      <c r="AA1842" s="188">
        <v>1</v>
      </c>
      <c r="AB1842" s="188"/>
      <c r="AC1842" s="188"/>
      <c r="AD1842" s="188"/>
      <c r="AE1842" s="188"/>
      <c r="AF1842" s="188"/>
      <c r="AG1842" s="188"/>
      <c r="AH1842" s="188"/>
      <c r="AI1842" s="188"/>
      <c r="AJ1842" s="188"/>
      <c r="AK1842" s="188"/>
      <c r="AL1842" s="188"/>
      <c r="AM1842" s="188"/>
      <c r="AN1842" s="188"/>
      <c r="AO1842" s="188"/>
      <c r="AP1842" s="188"/>
      <c r="AQ1842" s="188"/>
      <c r="AR1842" s="188"/>
      <c r="AS1842" s="188"/>
      <c r="AT1842" s="188"/>
      <c r="AV1842" s="277" t="s">
        <v>521</v>
      </c>
      <c r="AW1842" s="277"/>
      <c r="AX1842" s="277"/>
      <c r="AY1842" s="277"/>
      <c r="AZ1842" s="277"/>
      <c r="BA1842" s="277"/>
      <c r="BB1842" s="277"/>
      <c r="BC1842" s="277"/>
      <c r="BD1842" s="277"/>
      <c r="BE1842" s="277"/>
      <c r="BF1842" s="277"/>
      <c r="BG1842" s="277"/>
      <c r="BH1842" s="277"/>
      <c r="BI1842" s="277"/>
      <c r="BJ1842" s="277"/>
      <c r="BK1842" s="277"/>
      <c r="BL1842" s="277"/>
      <c r="BM1842" s="277"/>
      <c r="BN1842" s="277"/>
      <c r="BO1842" s="277"/>
      <c r="BP1842" s="277"/>
      <c r="BQ1842" s="277"/>
      <c r="BR1842" s="277"/>
      <c r="BS1842" s="277"/>
      <c r="BT1842" s="277"/>
      <c r="BU1842" s="277"/>
      <c r="BV1842" s="277"/>
      <c r="BW1842" s="277"/>
      <c r="BX1842" s="277"/>
      <c r="BY1842" s="277"/>
      <c r="BZ1842" s="277"/>
      <c r="CA1842" s="277"/>
      <c r="CB1842" s="277"/>
      <c r="CC1842" s="277"/>
      <c r="CD1842" s="277"/>
      <c r="CE1842" s="277"/>
      <c r="CF1842" s="277"/>
      <c r="CG1842" s="277"/>
      <c r="CH1842" s="277"/>
      <c r="CI1842" s="277"/>
      <c r="CJ1842" s="277"/>
      <c r="CK1842" s="277"/>
      <c r="CL1842" s="277"/>
    </row>
    <row r="1843" spans="4:145" ht="14.25" customHeight="1" x14ac:dyDescent="0.35">
      <c r="D1843" s="154" t="s">
        <v>533</v>
      </c>
      <c r="E1843" s="155"/>
      <c r="F1843" s="155"/>
      <c r="G1843" s="155"/>
      <c r="H1843" s="155"/>
      <c r="I1843" s="155"/>
      <c r="J1843" s="155"/>
      <c r="K1843" s="155"/>
      <c r="L1843" s="155"/>
      <c r="M1843" s="155"/>
      <c r="N1843" s="155"/>
      <c r="O1843" s="155"/>
      <c r="P1843" s="155"/>
      <c r="Q1843" s="155"/>
      <c r="R1843" s="155"/>
      <c r="S1843" s="155"/>
      <c r="T1843" s="155"/>
      <c r="U1843" s="155"/>
      <c r="V1843" s="155"/>
      <c r="W1843" s="155"/>
      <c r="X1843" s="155"/>
      <c r="Y1843" s="155"/>
      <c r="Z1843" s="156"/>
      <c r="AA1843" s="188">
        <v>4</v>
      </c>
      <c r="AB1843" s="188"/>
      <c r="AC1843" s="188"/>
      <c r="AD1843" s="188"/>
      <c r="AE1843" s="188"/>
      <c r="AF1843" s="188"/>
      <c r="AG1843" s="188"/>
      <c r="AH1843" s="188"/>
      <c r="AI1843" s="188"/>
      <c r="AJ1843" s="188"/>
      <c r="AK1843" s="188"/>
      <c r="AL1843" s="188"/>
      <c r="AM1843" s="188"/>
      <c r="AN1843" s="188"/>
      <c r="AO1843" s="188"/>
      <c r="AP1843" s="188"/>
      <c r="AQ1843" s="188"/>
      <c r="AR1843" s="188"/>
      <c r="AS1843" s="188"/>
      <c r="AT1843" s="188"/>
    </row>
    <row r="1844" spans="4:145" ht="14.25" customHeight="1" x14ac:dyDescent="0.35">
      <c r="D1844" s="154" t="s">
        <v>534</v>
      </c>
      <c r="E1844" s="155"/>
      <c r="F1844" s="155"/>
      <c r="G1844" s="155"/>
      <c r="H1844" s="155"/>
      <c r="I1844" s="155"/>
      <c r="J1844" s="155"/>
      <c r="K1844" s="155"/>
      <c r="L1844" s="155"/>
      <c r="M1844" s="155"/>
      <c r="N1844" s="155"/>
      <c r="O1844" s="155"/>
      <c r="P1844" s="155"/>
      <c r="Q1844" s="155"/>
      <c r="R1844" s="155"/>
      <c r="S1844" s="155"/>
      <c r="T1844" s="155"/>
      <c r="U1844" s="155"/>
      <c r="V1844" s="155"/>
      <c r="W1844" s="155"/>
      <c r="X1844" s="155"/>
      <c r="Y1844" s="155"/>
      <c r="Z1844" s="156"/>
      <c r="AA1844" s="188">
        <v>6</v>
      </c>
      <c r="AB1844" s="188"/>
      <c r="AC1844" s="188"/>
      <c r="AD1844" s="188"/>
      <c r="AE1844" s="188"/>
      <c r="AF1844" s="188"/>
      <c r="AG1844" s="188"/>
      <c r="AH1844" s="188"/>
      <c r="AI1844" s="188"/>
      <c r="AJ1844" s="188"/>
      <c r="AK1844" s="188"/>
      <c r="AL1844" s="188"/>
      <c r="AM1844" s="188"/>
      <c r="AN1844" s="188"/>
      <c r="AO1844" s="188"/>
      <c r="AP1844" s="188"/>
      <c r="AQ1844" s="188"/>
      <c r="AR1844" s="188"/>
      <c r="AS1844" s="188"/>
      <c r="AT1844" s="188"/>
    </row>
    <row r="1845" spans="4:145" ht="14.25" customHeight="1" x14ac:dyDescent="0.35">
      <c r="D1845" s="154" t="s">
        <v>535</v>
      </c>
      <c r="E1845" s="155"/>
      <c r="F1845" s="155"/>
      <c r="G1845" s="155"/>
      <c r="H1845" s="155"/>
      <c r="I1845" s="155"/>
      <c r="J1845" s="155"/>
      <c r="K1845" s="155"/>
      <c r="L1845" s="155"/>
      <c r="M1845" s="155"/>
      <c r="N1845" s="155"/>
      <c r="O1845" s="155"/>
      <c r="P1845" s="155"/>
      <c r="Q1845" s="155"/>
      <c r="R1845" s="155"/>
      <c r="S1845" s="155"/>
      <c r="T1845" s="155"/>
      <c r="U1845" s="155"/>
      <c r="V1845" s="155"/>
      <c r="W1845" s="155"/>
      <c r="X1845" s="155"/>
      <c r="Y1845" s="155"/>
      <c r="Z1845" s="156"/>
      <c r="AA1845" s="188">
        <v>6</v>
      </c>
      <c r="AB1845" s="188"/>
      <c r="AC1845" s="188"/>
      <c r="AD1845" s="188"/>
      <c r="AE1845" s="188"/>
      <c r="AF1845" s="188"/>
      <c r="AG1845" s="188"/>
      <c r="AH1845" s="188"/>
      <c r="AI1845" s="188"/>
      <c r="AJ1845" s="188"/>
      <c r="AK1845" s="188"/>
      <c r="AL1845" s="188"/>
      <c r="AM1845" s="188"/>
      <c r="AN1845" s="188"/>
      <c r="AO1845" s="188"/>
      <c r="AP1845" s="188"/>
      <c r="AQ1845" s="188"/>
      <c r="AR1845" s="188"/>
      <c r="AS1845" s="188"/>
      <c r="AT1845" s="188"/>
      <c r="EM1845" s="130" t="s">
        <v>549</v>
      </c>
      <c r="EN1845" s="146" t="e">
        <f>EO1845/$EO$1848*100</f>
        <v>#DIV/0!</v>
      </c>
      <c r="EO1845" s="130">
        <f>AA1858</f>
        <v>0</v>
      </c>
    </row>
    <row r="1846" spans="4:145" ht="14.25" customHeight="1" x14ac:dyDescent="0.35">
      <c r="D1846" s="154" t="s">
        <v>536</v>
      </c>
      <c r="E1846" s="155"/>
      <c r="F1846" s="155"/>
      <c r="G1846" s="155"/>
      <c r="H1846" s="155"/>
      <c r="I1846" s="155"/>
      <c r="J1846" s="155"/>
      <c r="K1846" s="155"/>
      <c r="L1846" s="155"/>
      <c r="M1846" s="155"/>
      <c r="N1846" s="155"/>
      <c r="O1846" s="155"/>
      <c r="P1846" s="155"/>
      <c r="Q1846" s="155"/>
      <c r="R1846" s="155"/>
      <c r="S1846" s="155"/>
      <c r="T1846" s="155"/>
      <c r="U1846" s="155"/>
      <c r="V1846" s="155"/>
      <c r="W1846" s="155"/>
      <c r="X1846" s="155"/>
      <c r="Y1846" s="155"/>
      <c r="Z1846" s="156"/>
      <c r="AA1846" s="188">
        <v>246</v>
      </c>
      <c r="AB1846" s="188"/>
      <c r="AC1846" s="188"/>
      <c r="AD1846" s="188"/>
      <c r="AE1846" s="188"/>
      <c r="AF1846" s="188"/>
      <c r="AG1846" s="188"/>
      <c r="AH1846" s="188"/>
      <c r="AI1846" s="188"/>
      <c r="AJ1846" s="188"/>
      <c r="AK1846" s="188"/>
      <c r="AL1846" s="188"/>
      <c r="AM1846" s="188"/>
      <c r="AN1846" s="188"/>
      <c r="AO1846" s="188"/>
      <c r="AP1846" s="188"/>
      <c r="AQ1846" s="188"/>
      <c r="AR1846" s="188"/>
      <c r="AS1846" s="188"/>
      <c r="AT1846" s="188"/>
      <c r="EM1846" s="130" t="s">
        <v>550</v>
      </c>
      <c r="EN1846" s="146" t="e">
        <f t="shared" ref="EN1846:EN1847" si="42">EO1846/$EO$1848*100</f>
        <v>#DIV/0!</v>
      </c>
      <c r="EO1846" s="130">
        <f>AA1859</f>
        <v>0</v>
      </c>
    </row>
    <row r="1847" spans="4:145" ht="14.25" customHeight="1" x14ac:dyDescent="0.35">
      <c r="D1847" s="154" t="s">
        <v>537</v>
      </c>
      <c r="E1847" s="155"/>
      <c r="F1847" s="155"/>
      <c r="G1847" s="155"/>
      <c r="H1847" s="155"/>
      <c r="I1847" s="155"/>
      <c r="J1847" s="155"/>
      <c r="K1847" s="155"/>
      <c r="L1847" s="155"/>
      <c r="M1847" s="155"/>
      <c r="N1847" s="155"/>
      <c r="O1847" s="155"/>
      <c r="P1847" s="155"/>
      <c r="Q1847" s="155"/>
      <c r="R1847" s="155"/>
      <c r="S1847" s="155"/>
      <c r="T1847" s="155"/>
      <c r="U1847" s="155"/>
      <c r="V1847" s="155"/>
      <c r="W1847" s="155"/>
      <c r="X1847" s="155"/>
      <c r="Y1847" s="155"/>
      <c r="Z1847" s="156"/>
      <c r="AA1847" s="188">
        <v>41</v>
      </c>
      <c r="AB1847" s="188"/>
      <c r="AC1847" s="188"/>
      <c r="AD1847" s="188"/>
      <c r="AE1847" s="188"/>
      <c r="AF1847" s="188"/>
      <c r="AG1847" s="188"/>
      <c r="AH1847" s="188"/>
      <c r="AI1847" s="188"/>
      <c r="AJ1847" s="188"/>
      <c r="AK1847" s="188"/>
      <c r="AL1847" s="188"/>
      <c r="AM1847" s="188"/>
      <c r="AN1847" s="188"/>
      <c r="AO1847" s="188"/>
      <c r="AP1847" s="188"/>
      <c r="AQ1847" s="188"/>
      <c r="AR1847" s="188"/>
      <c r="AS1847" s="188"/>
      <c r="AT1847" s="188"/>
      <c r="EM1847" s="130" t="s">
        <v>551</v>
      </c>
      <c r="EN1847" s="146" t="e">
        <f t="shared" si="42"/>
        <v>#DIV/0!</v>
      </c>
      <c r="EO1847" s="130">
        <f>AA1860</f>
        <v>0</v>
      </c>
    </row>
    <row r="1848" spans="4:145" ht="14.25" customHeight="1" x14ac:dyDescent="0.35">
      <c r="D1848" s="154" t="s">
        <v>538</v>
      </c>
      <c r="E1848" s="155"/>
      <c r="F1848" s="155"/>
      <c r="G1848" s="155"/>
      <c r="H1848" s="155"/>
      <c r="I1848" s="155"/>
      <c r="J1848" s="155"/>
      <c r="K1848" s="155"/>
      <c r="L1848" s="155"/>
      <c r="M1848" s="155"/>
      <c r="N1848" s="155"/>
      <c r="O1848" s="155"/>
      <c r="P1848" s="155"/>
      <c r="Q1848" s="155"/>
      <c r="R1848" s="155"/>
      <c r="S1848" s="155"/>
      <c r="T1848" s="155"/>
      <c r="U1848" s="155"/>
      <c r="V1848" s="155"/>
      <c r="W1848" s="155"/>
      <c r="X1848" s="155"/>
      <c r="Y1848" s="155"/>
      <c r="Z1848" s="156"/>
      <c r="AA1848" s="188">
        <v>76</v>
      </c>
      <c r="AB1848" s="188"/>
      <c r="AC1848" s="188"/>
      <c r="AD1848" s="188"/>
      <c r="AE1848" s="188"/>
      <c r="AF1848" s="188"/>
      <c r="AG1848" s="188"/>
      <c r="AH1848" s="188"/>
      <c r="AI1848" s="188"/>
      <c r="AJ1848" s="188"/>
      <c r="AK1848" s="188"/>
      <c r="AL1848" s="188"/>
      <c r="AM1848" s="188"/>
      <c r="AN1848" s="188"/>
      <c r="AO1848" s="188"/>
      <c r="AP1848" s="188"/>
      <c r="AQ1848" s="188"/>
      <c r="AR1848" s="188"/>
      <c r="AS1848" s="188"/>
      <c r="AT1848" s="188"/>
      <c r="EM1848" s="130" t="s">
        <v>520</v>
      </c>
      <c r="EO1848" s="130">
        <f>EO1845+EO1846+EO1847</f>
        <v>0</v>
      </c>
    </row>
    <row r="1849" spans="4:145" ht="14.25" customHeight="1" x14ac:dyDescent="0.35">
      <c r="D1849" s="154" t="s">
        <v>539</v>
      </c>
      <c r="E1849" s="155"/>
      <c r="F1849" s="155"/>
      <c r="G1849" s="155"/>
      <c r="H1849" s="155"/>
      <c r="I1849" s="155"/>
      <c r="J1849" s="155"/>
      <c r="K1849" s="155"/>
      <c r="L1849" s="155"/>
      <c r="M1849" s="155"/>
      <c r="N1849" s="155"/>
      <c r="O1849" s="155"/>
      <c r="P1849" s="155"/>
      <c r="Q1849" s="155"/>
      <c r="R1849" s="155"/>
      <c r="S1849" s="155"/>
      <c r="T1849" s="155"/>
      <c r="U1849" s="155"/>
      <c r="V1849" s="155"/>
      <c r="W1849" s="155"/>
      <c r="X1849" s="155"/>
      <c r="Y1849" s="155"/>
      <c r="Z1849" s="156"/>
      <c r="AA1849" s="188">
        <v>27</v>
      </c>
      <c r="AB1849" s="188"/>
      <c r="AC1849" s="188"/>
      <c r="AD1849" s="188"/>
      <c r="AE1849" s="188"/>
      <c r="AF1849" s="188"/>
      <c r="AG1849" s="188"/>
      <c r="AH1849" s="188"/>
      <c r="AI1849" s="188"/>
      <c r="AJ1849" s="188"/>
      <c r="AK1849" s="188"/>
      <c r="AL1849" s="188"/>
      <c r="AM1849" s="188"/>
      <c r="AN1849" s="188"/>
      <c r="AO1849" s="188"/>
      <c r="AP1849" s="188"/>
      <c r="AQ1849" s="188"/>
      <c r="AR1849" s="188"/>
      <c r="AS1849" s="188"/>
      <c r="AT1849" s="188"/>
    </row>
    <row r="1850" spans="4:145" ht="14.25" customHeight="1" x14ac:dyDescent="0.35">
      <c r="D1850" s="154" t="s">
        <v>540</v>
      </c>
      <c r="E1850" s="155"/>
      <c r="F1850" s="155"/>
      <c r="G1850" s="155"/>
      <c r="H1850" s="155"/>
      <c r="I1850" s="155"/>
      <c r="J1850" s="155"/>
      <c r="K1850" s="155"/>
      <c r="L1850" s="155"/>
      <c r="M1850" s="155"/>
      <c r="N1850" s="155"/>
      <c r="O1850" s="155"/>
      <c r="P1850" s="155"/>
      <c r="Q1850" s="155"/>
      <c r="R1850" s="155"/>
      <c r="S1850" s="155"/>
      <c r="T1850" s="155"/>
      <c r="U1850" s="155"/>
      <c r="V1850" s="155"/>
      <c r="W1850" s="155"/>
      <c r="X1850" s="155"/>
      <c r="Y1850" s="155"/>
      <c r="Z1850" s="156"/>
      <c r="AA1850" s="188">
        <v>2</v>
      </c>
      <c r="AB1850" s="188"/>
      <c r="AC1850" s="188"/>
      <c r="AD1850" s="188"/>
      <c r="AE1850" s="188"/>
      <c r="AF1850" s="188"/>
      <c r="AG1850" s="188"/>
      <c r="AH1850" s="188"/>
      <c r="AI1850" s="188"/>
      <c r="AJ1850" s="188"/>
      <c r="AK1850" s="188"/>
      <c r="AL1850" s="188"/>
      <c r="AM1850" s="188"/>
      <c r="AN1850" s="188"/>
      <c r="AO1850" s="188"/>
      <c r="AP1850" s="188"/>
      <c r="AQ1850" s="188"/>
      <c r="AR1850" s="188"/>
      <c r="AS1850" s="188"/>
      <c r="AT1850" s="188"/>
    </row>
    <row r="1851" spans="4:145" ht="14.25" customHeight="1" x14ac:dyDescent="0.35">
      <c r="D1851" s="268" t="s">
        <v>521</v>
      </c>
      <c r="E1851" s="268"/>
      <c r="F1851" s="268"/>
      <c r="G1851" s="268"/>
      <c r="H1851" s="268"/>
      <c r="I1851" s="268"/>
      <c r="J1851" s="268"/>
      <c r="K1851" s="268"/>
      <c r="L1851" s="268"/>
      <c r="M1851" s="268"/>
      <c r="N1851" s="268"/>
      <c r="O1851" s="268"/>
      <c r="P1851" s="268"/>
      <c r="Q1851" s="268"/>
      <c r="R1851" s="268"/>
      <c r="S1851" s="268"/>
      <c r="T1851" s="268"/>
      <c r="U1851" s="268"/>
      <c r="V1851" s="268"/>
      <c r="W1851" s="268"/>
      <c r="X1851" s="268"/>
      <c r="Y1851" s="268"/>
      <c r="Z1851" s="268"/>
      <c r="AA1851" s="268"/>
      <c r="AB1851" s="268"/>
      <c r="AC1851" s="268"/>
      <c r="AD1851" s="268"/>
      <c r="AE1851" s="268"/>
      <c r="AF1851" s="268"/>
      <c r="AG1851" s="268"/>
      <c r="AH1851" s="268"/>
      <c r="AI1851" s="268"/>
      <c r="AJ1851" s="268"/>
      <c r="AK1851" s="268"/>
      <c r="AL1851" s="268"/>
      <c r="AM1851" s="268"/>
      <c r="AN1851" s="268"/>
      <c r="AO1851" s="268"/>
      <c r="AP1851" s="268"/>
      <c r="AQ1851" s="268"/>
      <c r="AR1851" s="268"/>
      <c r="AS1851" s="268"/>
      <c r="AT1851" s="268"/>
    </row>
    <row r="1852" spans="4:145" ht="14.25" customHeight="1" x14ac:dyDescent="0.35"/>
    <row r="1853" spans="4:145" ht="14.25" customHeight="1" x14ac:dyDescent="0.35">
      <c r="D1853" s="261" t="s">
        <v>541</v>
      </c>
      <c r="E1853" s="261"/>
      <c r="F1853" s="261"/>
      <c r="G1853" s="261"/>
      <c r="H1853" s="261"/>
      <c r="I1853" s="261"/>
      <c r="J1853" s="261"/>
      <c r="K1853" s="261"/>
      <c r="L1853" s="261"/>
      <c r="M1853" s="261"/>
      <c r="N1853" s="261"/>
      <c r="O1853" s="261"/>
      <c r="P1853" s="261"/>
      <c r="Q1853" s="261"/>
      <c r="R1853" s="261"/>
      <c r="S1853" s="261"/>
      <c r="T1853" s="261"/>
      <c r="U1853" s="261"/>
      <c r="V1853" s="261"/>
      <c r="W1853" s="261"/>
      <c r="X1853" s="261"/>
      <c r="Y1853" s="261"/>
      <c r="Z1853" s="261"/>
      <c r="AA1853" s="261"/>
      <c r="AB1853" s="261"/>
      <c r="AC1853" s="261"/>
      <c r="AD1853" s="261"/>
      <c r="AE1853" s="261"/>
      <c r="AF1853" s="261"/>
      <c r="AG1853" s="261"/>
      <c r="AH1853" s="261"/>
      <c r="AI1853" s="261"/>
      <c r="AJ1853" s="261"/>
      <c r="AK1853" s="261"/>
      <c r="AL1853" s="261"/>
      <c r="AM1853" s="261"/>
      <c r="AN1853" s="261"/>
      <c r="AO1853" s="261"/>
      <c r="AP1853" s="261"/>
      <c r="AQ1853" s="261"/>
      <c r="AR1853" s="261"/>
      <c r="AS1853" s="261"/>
      <c r="AT1853" s="261"/>
    </row>
    <row r="1854" spans="4:145" ht="14.25" customHeight="1" x14ac:dyDescent="0.35">
      <c r="D1854" s="261"/>
      <c r="E1854" s="261"/>
      <c r="F1854" s="261"/>
      <c r="G1854" s="261"/>
      <c r="H1854" s="261"/>
      <c r="I1854" s="261"/>
      <c r="J1854" s="261"/>
      <c r="K1854" s="261"/>
      <c r="L1854" s="261"/>
      <c r="M1854" s="261"/>
      <c r="N1854" s="261"/>
      <c r="O1854" s="261"/>
      <c r="P1854" s="261"/>
      <c r="Q1854" s="261"/>
      <c r="R1854" s="261"/>
      <c r="S1854" s="261"/>
      <c r="T1854" s="261"/>
      <c r="U1854" s="261"/>
      <c r="V1854" s="261"/>
      <c r="W1854" s="261"/>
      <c r="X1854" s="261"/>
      <c r="Y1854" s="261"/>
      <c r="Z1854" s="261"/>
      <c r="AA1854" s="261"/>
      <c r="AB1854" s="261"/>
      <c r="AC1854" s="261"/>
      <c r="AD1854" s="261"/>
      <c r="AE1854" s="261"/>
      <c r="AF1854" s="261"/>
      <c r="AG1854" s="261"/>
      <c r="AH1854" s="261"/>
      <c r="AI1854" s="261"/>
      <c r="AJ1854" s="261"/>
      <c r="AK1854" s="261"/>
      <c r="AL1854" s="261"/>
      <c r="AM1854" s="261"/>
      <c r="AN1854" s="261"/>
      <c r="AO1854" s="261"/>
      <c r="AP1854" s="261"/>
      <c r="AQ1854" s="261"/>
      <c r="AR1854" s="261"/>
      <c r="AS1854" s="261"/>
      <c r="AT1854" s="261"/>
    </row>
    <row r="1855" spans="4:145" ht="14.25" customHeight="1" x14ac:dyDescent="0.35">
      <c r="D1855" s="262"/>
      <c r="E1855" s="262"/>
      <c r="F1855" s="262"/>
      <c r="G1855" s="262"/>
      <c r="H1855" s="262"/>
      <c r="I1855" s="262"/>
      <c r="J1855" s="262"/>
      <c r="K1855" s="262"/>
      <c r="L1855" s="262"/>
      <c r="M1855" s="262"/>
      <c r="N1855" s="262"/>
      <c r="O1855" s="262"/>
      <c r="P1855" s="262"/>
      <c r="Q1855" s="262"/>
      <c r="R1855" s="262"/>
      <c r="S1855" s="262"/>
      <c r="T1855" s="262"/>
      <c r="U1855" s="262"/>
      <c r="V1855" s="262"/>
      <c r="W1855" s="262"/>
      <c r="X1855" s="262"/>
      <c r="Y1855" s="262"/>
      <c r="Z1855" s="262"/>
      <c r="AA1855" s="262"/>
      <c r="AB1855" s="262"/>
      <c r="AC1855" s="262"/>
      <c r="AD1855" s="262"/>
      <c r="AE1855" s="262"/>
      <c r="AF1855" s="262"/>
      <c r="AG1855" s="262"/>
      <c r="AH1855" s="262"/>
      <c r="AI1855" s="262"/>
      <c r="AJ1855" s="262"/>
      <c r="AK1855" s="262"/>
      <c r="AL1855" s="262"/>
      <c r="AM1855" s="262"/>
      <c r="AN1855" s="262"/>
      <c r="AO1855" s="262"/>
      <c r="AP1855" s="262"/>
      <c r="AQ1855" s="262"/>
      <c r="AR1855" s="262"/>
      <c r="AS1855" s="262"/>
      <c r="AT1855" s="262"/>
    </row>
    <row r="1856" spans="4:145" ht="14.25" customHeight="1" x14ac:dyDescent="0.35">
      <c r="D1856" s="190" t="s">
        <v>543</v>
      </c>
      <c r="E1856" s="190"/>
      <c r="F1856" s="190"/>
      <c r="G1856" s="190"/>
      <c r="H1856" s="190"/>
      <c r="I1856" s="190"/>
      <c r="J1856" s="190"/>
      <c r="K1856" s="190"/>
      <c r="L1856" s="190"/>
      <c r="M1856" s="190"/>
      <c r="N1856" s="190"/>
      <c r="O1856" s="190"/>
      <c r="P1856" s="190"/>
      <c r="Q1856" s="190"/>
      <c r="R1856" s="190"/>
      <c r="S1856" s="190"/>
      <c r="T1856" s="190"/>
      <c r="U1856" s="190"/>
      <c r="V1856" s="190"/>
      <c r="W1856" s="190"/>
      <c r="X1856" s="190"/>
      <c r="Y1856" s="190"/>
      <c r="Z1856" s="190"/>
      <c r="AA1856" s="190" t="s">
        <v>542</v>
      </c>
      <c r="AB1856" s="190"/>
      <c r="AC1856" s="190"/>
      <c r="AD1856" s="190"/>
      <c r="AE1856" s="190"/>
      <c r="AF1856" s="190"/>
      <c r="AG1856" s="190"/>
      <c r="AH1856" s="190"/>
      <c r="AI1856" s="190"/>
      <c r="AJ1856" s="190"/>
      <c r="AK1856" s="190"/>
      <c r="AL1856" s="190"/>
      <c r="AM1856" s="190"/>
      <c r="AN1856" s="190"/>
      <c r="AO1856" s="190"/>
      <c r="AP1856" s="190"/>
      <c r="AQ1856" s="190"/>
      <c r="AR1856" s="190"/>
      <c r="AS1856" s="190"/>
      <c r="AT1856" s="190"/>
    </row>
    <row r="1857" spans="1:110" ht="14.25" customHeight="1" x14ac:dyDescent="0.35">
      <c r="D1857" s="190"/>
      <c r="E1857" s="190"/>
      <c r="F1857" s="190"/>
      <c r="G1857" s="190"/>
      <c r="H1857" s="190"/>
      <c r="I1857" s="190"/>
      <c r="J1857" s="190"/>
      <c r="K1857" s="190"/>
      <c r="L1857" s="190"/>
      <c r="M1857" s="190"/>
      <c r="N1857" s="190"/>
      <c r="O1857" s="190"/>
      <c r="P1857" s="190"/>
      <c r="Q1857" s="190"/>
      <c r="R1857" s="190"/>
      <c r="S1857" s="190"/>
      <c r="T1857" s="190"/>
      <c r="U1857" s="190"/>
      <c r="V1857" s="190"/>
      <c r="W1857" s="190"/>
      <c r="X1857" s="190"/>
      <c r="Y1857" s="190"/>
      <c r="Z1857" s="190"/>
      <c r="AA1857" s="190"/>
      <c r="AB1857" s="190"/>
      <c r="AC1857" s="190"/>
      <c r="AD1857" s="190"/>
      <c r="AE1857" s="190"/>
      <c r="AF1857" s="190"/>
      <c r="AG1857" s="190"/>
      <c r="AH1857" s="190"/>
      <c r="AI1857" s="190"/>
      <c r="AJ1857" s="190"/>
      <c r="AK1857" s="190"/>
      <c r="AL1857" s="190"/>
      <c r="AM1857" s="190"/>
      <c r="AN1857" s="190"/>
      <c r="AO1857" s="190"/>
      <c r="AP1857" s="190"/>
      <c r="AQ1857" s="190"/>
      <c r="AR1857" s="190"/>
      <c r="AS1857" s="190"/>
      <c r="AT1857" s="190"/>
    </row>
    <row r="1858" spans="1:110" ht="14.25" customHeight="1" x14ac:dyDescent="0.35">
      <c r="D1858" s="188" t="s">
        <v>545</v>
      </c>
      <c r="E1858" s="188"/>
      <c r="F1858" s="188"/>
      <c r="G1858" s="188"/>
      <c r="H1858" s="188"/>
      <c r="I1858" s="188"/>
      <c r="J1858" s="188"/>
      <c r="K1858" s="188"/>
      <c r="L1858" s="188"/>
      <c r="M1858" s="188"/>
      <c r="N1858" s="188"/>
      <c r="O1858" s="188"/>
      <c r="P1858" s="188"/>
      <c r="Q1858" s="188"/>
      <c r="R1858" s="188"/>
      <c r="S1858" s="188"/>
      <c r="T1858" s="188"/>
      <c r="U1858" s="188"/>
      <c r="V1858" s="188"/>
      <c r="W1858" s="188"/>
      <c r="X1858" s="188"/>
      <c r="Y1858" s="188"/>
      <c r="Z1858" s="188"/>
      <c r="AA1858" s="278"/>
      <c r="AB1858" s="278"/>
      <c r="AC1858" s="278"/>
      <c r="AD1858" s="278"/>
      <c r="AE1858" s="278"/>
      <c r="AF1858" s="278"/>
      <c r="AG1858" s="278"/>
      <c r="AH1858" s="278"/>
      <c r="AI1858" s="278"/>
      <c r="AJ1858" s="278"/>
      <c r="AK1858" s="278"/>
      <c r="AL1858" s="278"/>
      <c r="AM1858" s="278"/>
      <c r="AN1858" s="278"/>
      <c r="AO1858" s="278"/>
      <c r="AP1858" s="278"/>
      <c r="AQ1858" s="278"/>
      <c r="AR1858" s="278"/>
      <c r="AS1858" s="278"/>
      <c r="AT1858" s="278"/>
    </row>
    <row r="1859" spans="1:110" ht="14.25" customHeight="1" x14ac:dyDescent="0.35">
      <c r="D1859" s="188" t="s">
        <v>544</v>
      </c>
      <c r="E1859" s="188"/>
      <c r="F1859" s="188"/>
      <c r="G1859" s="188"/>
      <c r="H1859" s="188"/>
      <c r="I1859" s="188"/>
      <c r="J1859" s="188"/>
      <c r="K1859" s="188"/>
      <c r="L1859" s="188"/>
      <c r="M1859" s="188"/>
      <c r="N1859" s="188"/>
      <c r="O1859" s="188"/>
      <c r="P1859" s="188"/>
      <c r="Q1859" s="188"/>
      <c r="R1859" s="188"/>
      <c r="S1859" s="188"/>
      <c r="T1859" s="188"/>
      <c r="U1859" s="188"/>
      <c r="V1859" s="188"/>
      <c r="W1859" s="188"/>
      <c r="X1859" s="188"/>
      <c r="Y1859" s="188"/>
      <c r="Z1859" s="188"/>
      <c r="AA1859" s="278"/>
      <c r="AB1859" s="278"/>
      <c r="AC1859" s="278"/>
      <c r="AD1859" s="278"/>
      <c r="AE1859" s="278"/>
      <c r="AF1859" s="278"/>
      <c r="AG1859" s="278"/>
      <c r="AH1859" s="278"/>
      <c r="AI1859" s="278"/>
      <c r="AJ1859" s="278"/>
      <c r="AK1859" s="278"/>
      <c r="AL1859" s="278"/>
      <c r="AM1859" s="278"/>
      <c r="AN1859" s="278"/>
      <c r="AO1859" s="278"/>
      <c r="AP1859" s="278"/>
      <c r="AQ1859" s="278"/>
      <c r="AR1859" s="278"/>
      <c r="AS1859" s="278"/>
      <c r="AT1859" s="278"/>
    </row>
    <row r="1860" spans="1:110" ht="14.25" customHeight="1" x14ac:dyDescent="0.35">
      <c r="D1860" s="188" t="s">
        <v>551</v>
      </c>
      <c r="E1860" s="188"/>
      <c r="F1860" s="188"/>
      <c r="G1860" s="188"/>
      <c r="H1860" s="188"/>
      <c r="I1860" s="188"/>
      <c r="J1860" s="188"/>
      <c r="K1860" s="188"/>
      <c r="L1860" s="188"/>
      <c r="M1860" s="188"/>
      <c r="N1860" s="188"/>
      <c r="O1860" s="188"/>
      <c r="P1860" s="188"/>
      <c r="Q1860" s="188"/>
      <c r="R1860" s="188"/>
      <c r="S1860" s="188"/>
      <c r="T1860" s="188"/>
      <c r="U1860" s="188"/>
      <c r="V1860" s="188"/>
      <c r="W1860" s="188"/>
      <c r="X1860" s="188"/>
      <c r="Y1860" s="188"/>
      <c r="Z1860" s="188"/>
      <c r="AA1860" s="278"/>
      <c r="AB1860" s="278"/>
      <c r="AC1860" s="278"/>
      <c r="AD1860" s="278"/>
      <c r="AE1860" s="278"/>
      <c r="AF1860" s="278"/>
      <c r="AG1860" s="278"/>
      <c r="AH1860" s="278"/>
      <c r="AI1860" s="278"/>
      <c r="AJ1860" s="278"/>
      <c r="AK1860" s="278"/>
      <c r="AL1860" s="278"/>
      <c r="AM1860" s="278"/>
      <c r="AN1860" s="278"/>
      <c r="AO1860" s="278"/>
      <c r="AP1860" s="278"/>
      <c r="AQ1860" s="278"/>
      <c r="AR1860" s="278"/>
      <c r="AS1860" s="278"/>
      <c r="AT1860" s="278"/>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row>
    <row r="1861" spans="1:110" ht="14.25" customHeight="1" x14ac:dyDescent="0.35">
      <c r="D1861" s="268" t="s">
        <v>521</v>
      </c>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68"/>
      <c r="AE1861" s="268"/>
      <c r="AF1861" s="268"/>
      <c r="AG1861" s="268"/>
      <c r="AH1861" s="268"/>
      <c r="AI1861" s="268"/>
      <c r="AJ1861" s="268"/>
      <c r="AK1861" s="268"/>
      <c r="AL1861" s="268"/>
      <c r="AM1861" s="268"/>
      <c r="AN1861" s="268"/>
      <c r="AO1861" s="268"/>
      <c r="AP1861" s="268"/>
      <c r="AQ1861" s="268"/>
      <c r="AR1861" s="268"/>
      <c r="AS1861" s="268"/>
      <c r="AT1861" s="268"/>
      <c r="AV1861" s="277" t="s">
        <v>521</v>
      </c>
      <c r="AW1861" s="277"/>
      <c r="AX1861" s="277"/>
      <c r="AY1861" s="277"/>
      <c r="AZ1861" s="277"/>
      <c r="BA1861" s="277"/>
      <c r="BB1861" s="277"/>
      <c r="BC1861" s="277"/>
      <c r="BD1861" s="277"/>
      <c r="BE1861" s="277"/>
      <c r="BF1861" s="277"/>
      <c r="BG1861" s="277"/>
      <c r="BH1861" s="277"/>
      <c r="BI1861" s="277"/>
      <c r="BJ1861" s="277"/>
      <c r="BK1861" s="277"/>
      <c r="BL1861" s="277"/>
      <c r="BM1861" s="277"/>
      <c r="BN1861" s="277"/>
      <c r="BO1861" s="277"/>
      <c r="BP1861" s="277"/>
      <c r="BQ1861" s="277"/>
      <c r="BR1861" s="277"/>
      <c r="BS1861" s="277"/>
      <c r="BT1861" s="277"/>
      <c r="BU1861" s="277"/>
      <c r="BV1861" s="277"/>
      <c r="BW1861" s="277"/>
      <c r="BX1861" s="277"/>
      <c r="BY1861" s="277"/>
      <c r="BZ1861" s="277"/>
      <c r="CA1861" s="277"/>
      <c r="CB1861" s="277"/>
      <c r="CC1861" s="277"/>
      <c r="CD1861" s="277"/>
      <c r="CE1861" s="277"/>
      <c r="CF1861" s="277"/>
      <c r="CG1861" s="277"/>
      <c r="CH1861" s="277"/>
      <c r="CI1861" s="277"/>
      <c r="CJ1861" s="277"/>
      <c r="CK1861" s="277"/>
      <c r="CL1861" s="277"/>
    </row>
    <row r="1862" spans="1:110" ht="14.25" customHeight="1" x14ac:dyDescent="0.35">
      <c r="D1862" s="10"/>
      <c r="E1862" s="10"/>
      <c r="F1862" s="10"/>
      <c r="G1862" s="10"/>
      <c r="H1862" s="10"/>
      <c r="I1862" s="10"/>
      <c r="J1862" s="10"/>
      <c r="K1862" s="10"/>
      <c r="L1862" s="10"/>
      <c r="M1862" s="10"/>
      <c r="N1862" s="10"/>
      <c r="O1862" s="10"/>
      <c r="P1862" s="10"/>
      <c r="Q1862" s="10"/>
      <c r="R1862" s="10"/>
      <c r="S1862" s="10"/>
      <c r="T1862" s="10"/>
      <c r="U1862" s="10"/>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c r="AQ1862" s="10"/>
      <c r="AR1862" s="10"/>
      <c r="AS1862" s="10"/>
      <c r="AT1862" s="10"/>
    </row>
    <row r="1863" spans="1:110" ht="14.25" customHeight="1" x14ac:dyDescent="0.35">
      <c r="A1863" s="257"/>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257"/>
      <c r="AE1863" s="257"/>
      <c r="AF1863" s="257"/>
      <c r="AG1863" s="257"/>
      <c r="AH1863" s="257"/>
      <c r="AI1863" s="257"/>
      <c r="AJ1863" s="257"/>
      <c r="AK1863" s="257"/>
      <c r="AL1863" s="257"/>
      <c r="AM1863" s="257"/>
      <c r="AN1863" s="257"/>
      <c r="AO1863" s="257"/>
      <c r="AP1863" s="257"/>
      <c r="AQ1863" s="257"/>
      <c r="AR1863" s="257"/>
      <c r="AS1863" s="257"/>
      <c r="AT1863" s="257"/>
      <c r="AU1863" s="257"/>
      <c r="AV1863" s="257"/>
      <c r="AW1863" s="257"/>
      <c r="AX1863" s="257"/>
      <c r="AY1863" s="257"/>
      <c r="AZ1863" s="257"/>
      <c r="BA1863" s="257"/>
      <c r="BB1863" s="257"/>
      <c r="BC1863" s="257"/>
      <c r="BD1863" s="257"/>
      <c r="BE1863" s="257"/>
      <c r="BF1863" s="257"/>
      <c r="BG1863" s="257"/>
      <c r="BH1863" s="257"/>
      <c r="BI1863" s="257"/>
      <c r="BJ1863" s="257"/>
      <c r="BK1863" s="257"/>
      <c r="BL1863" s="257"/>
      <c r="BM1863" s="257"/>
      <c r="BN1863" s="257"/>
      <c r="BO1863" s="257"/>
      <c r="BP1863" s="257"/>
      <c r="BQ1863" s="257"/>
      <c r="BR1863" s="257"/>
      <c r="BS1863" s="257"/>
      <c r="BT1863" s="257"/>
      <c r="BU1863" s="257"/>
      <c r="BV1863" s="257"/>
      <c r="BW1863" s="257"/>
      <c r="BX1863" s="257"/>
      <c r="BY1863" s="257"/>
      <c r="BZ1863" s="257"/>
      <c r="CA1863" s="257"/>
      <c r="CB1863" s="257"/>
      <c r="CC1863" s="257"/>
      <c r="CD1863" s="257"/>
      <c r="CE1863" s="257"/>
      <c r="CF1863" s="257"/>
      <c r="CG1863" s="257"/>
      <c r="CH1863" s="257"/>
      <c r="CI1863" s="257"/>
      <c r="CJ1863" s="257"/>
      <c r="CK1863" s="257"/>
      <c r="CL1863" s="257"/>
      <c r="CM1863" s="257"/>
      <c r="CN1863" s="257"/>
      <c r="CO1863" s="2"/>
      <c r="CP1863" s="140"/>
      <c r="CQ1863" s="140"/>
      <c r="CR1863" s="140"/>
      <c r="CS1863" s="140"/>
      <c r="CT1863" s="140"/>
      <c r="CU1863" s="140"/>
    </row>
    <row r="1864" spans="1:110" ht="14.25" customHeight="1" x14ac:dyDescent="0.35">
      <c r="A1864" s="257"/>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257"/>
      <c r="AE1864" s="257"/>
      <c r="AF1864" s="257"/>
      <c r="AG1864" s="257"/>
      <c r="AH1864" s="257"/>
      <c r="AI1864" s="257"/>
      <c r="AJ1864" s="257"/>
      <c r="AK1864" s="257"/>
      <c r="AL1864" s="257"/>
      <c r="AM1864" s="257"/>
      <c r="AN1864" s="257"/>
      <c r="AO1864" s="257"/>
      <c r="AP1864" s="257"/>
      <c r="AQ1864" s="257"/>
      <c r="AR1864" s="257"/>
      <c r="AS1864" s="257"/>
      <c r="AT1864" s="257"/>
      <c r="AU1864" s="257"/>
      <c r="AV1864" s="257"/>
      <c r="AW1864" s="257"/>
      <c r="AX1864" s="257"/>
      <c r="AY1864" s="257"/>
      <c r="AZ1864" s="257"/>
      <c r="BA1864" s="257"/>
      <c r="BB1864" s="257"/>
      <c r="BC1864" s="257"/>
      <c r="BD1864" s="257"/>
      <c r="BE1864" s="257"/>
      <c r="BF1864" s="257"/>
      <c r="BG1864" s="257"/>
      <c r="BH1864" s="257"/>
      <c r="BI1864" s="257"/>
      <c r="BJ1864" s="257"/>
      <c r="BK1864" s="257"/>
      <c r="BL1864" s="257"/>
      <c r="BM1864" s="257"/>
      <c r="BN1864" s="257"/>
      <c r="BO1864" s="257"/>
      <c r="BP1864" s="257"/>
      <c r="BQ1864" s="257"/>
      <c r="BR1864" s="257"/>
      <c r="BS1864" s="257"/>
      <c r="BT1864" s="257"/>
      <c r="BU1864" s="257"/>
      <c r="BV1864" s="257"/>
      <c r="BW1864" s="257"/>
      <c r="BX1864" s="257"/>
      <c r="BY1864" s="257"/>
      <c r="BZ1864" s="257"/>
      <c r="CA1864" s="257"/>
      <c r="CB1864" s="257"/>
      <c r="CC1864" s="257"/>
      <c r="CD1864" s="257"/>
      <c r="CE1864" s="257"/>
      <c r="CF1864" s="257"/>
      <c r="CG1864" s="257"/>
      <c r="CH1864" s="257"/>
      <c r="CI1864" s="257"/>
      <c r="CJ1864" s="257"/>
      <c r="CK1864" s="257"/>
      <c r="CL1864" s="257"/>
      <c r="CM1864" s="257"/>
      <c r="CN1864" s="257"/>
      <c r="CO1864" s="2"/>
      <c r="CP1864" s="140"/>
      <c r="CQ1864" s="140"/>
      <c r="CR1864" s="140"/>
      <c r="CS1864" s="140"/>
      <c r="CT1864" s="140"/>
      <c r="CU1864" s="140"/>
    </row>
    <row r="1865" spans="1:110" ht="14.25" customHeight="1" x14ac:dyDescent="0.35">
      <c r="CM1865" s="273"/>
      <c r="CN1865" s="273"/>
    </row>
    <row r="1866" spans="1:110" ht="14.25" customHeight="1" x14ac:dyDescent="0.35">
      <c r="D1866" s="260" t="s">
        <v>552</v>
      </c>
      <c r="E1866" s="260"/>
      <c r="F1866" s="260"/>
      <c r="G1866" s="260"/>
      <c r="H1866" s="260"/>
      <c r="I1866" s="260"/>
      <c r="J1866" s="260"/>
      <c r="K1866" s="260"/>
      <c r="L1866" s="260"/>
      <c r="M1866" s="260"/>
      <c r="N1866" s="260"/>
      <c r="O1866" s="260"/>
      <c r="P1866" s="260"/>
      <c r="Q1866" s="260"/>
      <c r="R1866" s="260"/>
      <c r="S1866" s="260"/>
      <c r="T1866" s="260"/>
      <c r="U1866" s="260"/>
      <c r="V1866" s="260"/>
      <c r="W1866" s="260"/>
      <c r="X1866" s="260"/>
      <c r="Y1866" s="260"/>
      <c r="Z1866" s="260"/>
      <c r="AA1866" s="260"/>
      <c r="AB1866" s="260"/>
      <c r="AC1866" s="260"/>
      <c r="AD1866" s="260"/>
      <c r="AE1866" s="260"/>
      <c r="AF1866" s="260"/>
      <c r="AG1866" s="260"/>
      <c r="AH1866" s="260"/>
      <c r="AI1866" s="260"/>
      <c r="AJ1866" s="260"/>
      <c r="AK1866" s="260"/>
      <c r="AL1866" s="260"/>
      <c r="AM1866" s="260"/>
      <c r="AN1866" s="260"/>
      <c r="AO1866" s="260"/>
      <c r="AP1866" s="260"/>
      <c r="AQ1866" s="260"/>
      <c r="AR1866" s="260"/>
      <c r="AS1866" s="260"/>
      <c r="AT1866" s="260"/>
      <c r="AU1866" s="2"/>
      <c r="AV1866" s="260" t="s">
        <v>554</v>
      </c>
      <c r="AW1866" s="260"/>
      <c r="AX1866" s="260"/>
      <c r="AY1866" s="260"/>
      <c r="AZ1866" s="260"/>
      <c r="BA1866" s="260"/>
      <c r="BB1866" s="260"/>
      <c r="BC1866" s="260"/>
      <c r="BD1866" s="260"/>
      <c r="BE1866" s="260"/>
      <c r="BF1866" s="260"/>
      <c r="BG1866" s="260"/>
      <c r="BH1866" s="260"/>
      <c r="BI1866" s="260"/>
      <c r="BJ1866" s="260"/>
      <c r="BK1866" s="260"/>
      <c r="BL1866" s="260"/>
      <c r="BM1866" s="260"/>
      <c r="BN1866" s="260"/>
      <c r="BO1866" s="260"/>
      <c r="BP1866" s="260"/>
      <c r="BQ1866" s="260"/>
      <c r="BR1866" s="260"/>
      <c r="BS1866" s="260"/>
      <c r="BT1866" s="260"/>
      <c r="BU1866" s="260"/>
      <c r="BV1866" s="260"/>
      <c r="BW1866" s="260"/>
      <c r="BX1866" s="260"/>
      <c r="BY1866" s="260"/>
      <c r="BZ1866" s="260"/>
      <c r="CA1866" s="260"/>
      <c r="CB1866" s="260"/>
      <c r="CC1866" s="260"/>
      <c r="CD1866" s="260"/>
      <c r="CE1866" s="260"/>
      <c r="CF1866" s="260"/>
      <c r="CG1866" s="260"/>
      <c r="CH1866" s="260"/>
      <c r="CI1866" s="260"/>
      <c r="CJ1866" s="260"/>
      <c r="CK1866" s="260"/>
      <c r="CL1866" s="260"/>
      <c r="CM1866" s="260"/>
      <c r="CN1866" s="260"/>
      <c r="CO1866" s="2"/>
    </row>
    <row r="1867" spans="1:110" ht="14.25" customHeight="1" x14ac:dyDescent="0.35">
      <c r="D1867" s="260"/>
      <c r="E1867" s="260"/>
      <c r="F1867" s="260"/>
      <c r="G1867" s="260"/>
      <c r="H1867" s="260"/>
      <c r="I1867" s="260"/>
      <c r="J1867" s="260"/>
      <c r="K1867" s="260"/>
      <c r="L1867" s="260"/>
      <c r="M1867" s="260"/>
      <c r="N1867" s="260"/>
      <c r="O1867" s="260"/>
      <c r="P1867" s="260"/>
      <c r="Q1867" s="260"/>
      <c r="R1867" s="260"/>
      <c r="S1867" s="260"/>
      <c r="T1867" s="260"/>
      <c r="U1867" s="260"/>
      <c r="V1867" s="260"/>
      <c r="W1867" s="260"/>
      <c r="X1867" s="260"/>
      <c r="Y1867" s="260"/>
      <c r="Z1867" s="260"/>
      <c r="AA1867" s="260"/>
      <c r="AB1867" s="260"/>
      <c r="AC1867" s="260"/>
      <c r="AD1867" s="260"/>
      <c r="AE1867" s="260"/>
      <c r="AF1867" s="260"/>
      <c r="AG1867" s="260"/>
      <c r="AH1867" s="260"/>
      <c r="AI1867" s="260"/>
      <c r="AJ1867" s="260"/>
      <c r="AK1867" s="260"/>
      <c r="AL1867" s="260"/>
      <c r="AM1867" s="260"/>
      <c r="AN1867" s="260"/>
      <c r="AO1867" s="260"/>
      <c r="AP1867" s="260"/>
      <c r="AQ1867" s="260"/>
      <c r="AR1867" s="260"/>
      <c r="AS1867" s="260"/>
      <c r="AT1867" s="260"/>
      <c r="AU1867" s="2"/>
      <c r="AV1867" s="250"/>
      <c r="AW1867" s="250"/>
      <c r="AX1867" s="250"/>
      <c r="AY1867" s="250"/>
      <c r="AZ1867" s="250"/>
      <c r="BA1867" s="250"/>
      <c r="BB1867" s="250"/>
      <c r="BC1867" s="250"/>
      <c r="BD1867" s="250"/>
      <c r="BE1867" s="250"/>
      <c r="BF1867" s="250"/>
      <c r="BG1867" s="250"/>
      <c r="BH1867" s="250"/>
      <c r="BI1867" s="250"/>
      <c r="BJ1867" s="250"/>
      <c r="BK1867" s="250"/>
      <c r="BL1867" s="250"/>
      <c r="BM1867" s="250"/>
      <c r="BN1867" s="250"/>
      <c r="BO1867" s="250"/>
      <c r="BP1867" s="250"/>
      <c r="BQ1867" s="250"/>
      <c r="BR1867" s="250"/>
      <c r="BS1867" s="250"/>
      <c r="BT1867" s="250"/>
      <c r="BU1867" s="250"/>
      <c r="BV1867" s="250"/>
      <c r="BW1867" s="250"/>
      <c r="BX1867" s="250"/>
      <c r="BY1867" s="250"/>
      <c r="BZ1867" s="250"/>
      <c r="CA1867" s="250"/>
      <c r="CB1867" s="250"/>
      <c r="CC1867" s="250"/>
      <c r="CD1867" s="250"/>
      <c r="CE1867" s="250"/>
      <c r="CF1867" s="250"/>
      <c r="CG1867" s="250"/>
      <c r="CH1867" s="250"/>
      <c r="CI1867" s="250"/>
      <c r="CJ1867" s="250"/>
      <c r="CK1867" s="250"/>
      <c r="CL1867" s="250"/>
      <c r="CM1867" s="250"/>
      <c r="CN1867" s="250"/>
      <c r="CO1867" s="2"/>
    </row>
    <row r="1868" spans="1:110" ht="14.25" customHeight="1" x14ac:dyDescent="0.35">
      <c r="D1868" s="231" t="s">
        <v>24</v>
      </c>
      <c r="E1868" s="232"/>
      <c r="F1868" s="232"/>
      <c r="G1868" s="232"/>
      <c r="H1868" s="232"/>
      <c r="I1868" s="232"/>
      <c r="J1868" s="232"/>
      <c r="K1868" s="232"/>
      <c r="L1868" s="232"/>
      <c r="M1868" s="232"/>
      <c r="N1868" s="232"/>
      <c r="O1868" s="232"/>
      <c r="P1868" s="232"/>
      <c r="Q1868" s="232"/>
      <c r="R1868" s="232"/>
      <c r="S1868" s="232"/>
      <c r="T1868" s="232"/>
      <c r="U1868" s="232"/>
      <c r="V1868" s="232"/>
      <c r="W1868" s="232"/>
      <c r="X1868" s="232"/>
      <c r="Y1868" s="233"/>
      <c r="Z1868" s="265" t="s">
        <v>48</v>
      </c>
      <c r="AA1868" s="266"/>
      <c r="AB1868" s="266"/>
      <c r="AC1868" s="266"/>
      <c r="AD1868" s="266"/>
      <c r="AE1868" s="266"/>
      <c r="AF1868" s="266"/>
      <c r="AG1868" s="266"/>
      <c r="AH1868" s="266"/>
      <c r="AI1868" s="266"/>
      <c r="AJ1868" s="266"/>
      <c r="AK1868" s="266"/>
      <c r="AL1868" s="266"/>
      <c r="AM1868" s="266"/>
      <c r="AN1868" s="231" t="s">
        <v>487</v>
      </c>
      <c r="AO1868" s="232"/>
      <c r="AP1868" s="232"/>
      <c r="AQ1868" s="232"/>
      <c r="AR1868" s="232"/>
      <c r="AS1868" s="232"/>
      <c r="AT1868" s="233"/>
      <c r="AU1868" s="2"/>
      <c r="AV1868" s="231" t="s">
        <v>24</v>
      </c>
      <c r="AW1868" s="232"/>
      <c r="AX1868" s="232"/>
      <c r="AY1868" s="232"/>
      <c r="AZ1868" s="232"/>
      <c r="BA1868" s="232"/>
      <c r="BB1868" s="232"/>
      <c r="BC1868" s="232"/>
      <c r="BD1868" s="232"/>
      <c r="BE1868" s="232"/>
      <c r="BF1868" s="232"/>
      <c r="BG1868" s="232"/>
      <c r="BH1868" s="232"/>
      <c r="BI1868" s="232"/>
      <c r="BJ1868" s="232"/>
      <c r="BK1868" s="232"/>
      <c r="BL1868" s="232"/>
      <c r="BM1868" s="232"/>
      <c r="BN1868" s="232"/>
      <c r="BO1868" s="232"/>
      <c r="BP1868" s="232"/>
      <c r="BQ1868" s="233"/>
      <c r="BR1868" s="265" t="s">
        <v>48</v>
      </c>
      <c r="BS1868" s="266"/>
      <c r="BT1868" s="266"/>
      <c r="BU1868" s="266"/>
      <c r="BV1868" s="266"/>
      <c r="BW1868" s="266"/>
      <c r="BX1868" s="266"/>
      <c r="BY1868" s="266"/>
      <c r="BZ1868" s="266"/>
      <c r="CA1868" s="266"/>
      <c r="CB1868" s="266"/>
      <c r="CC1868" s="266"/>
      <c r="CD1868" s="266"/>
      <c r="CE1868" s="266"/>
      <c r="CF1868" s="190" t="s">
        <v>487</v>
      </c>
      <c r="CG1868" s="190"/>
      <c r="CH1868" s="190"/>
      <c r="CI1868" s="190"/>
      <c r="CJ1868" s="190"/>
      <c r="CK1868" s="190"/>
      <c r="CL1868" s="190"/>
      <c r="CM1868" s="190"/>
      <c r="CN1868" s="190"/>
      <c r="CO1868" s="2"/>
      <c r="CP1868" s="140"/>
      <c r="CQ1868" s="140"/>
      <c r="CR1868" s="140"/>
      <c r="CS1868" s="140"/>
      <c r="CT1868" s="140"/>
      <c r="CU1868" s="140"/>
      <c r="CV1868" s="140"/>
      <c r="CW1868" s="140"/>
      <c r="CX1868" s="140"/>
      <c r="CY1868" s="140"/>
      <c r="CZ1868" s="140"/>
      <c r="DA1868" s="140"/>
      <c r="DB1868" s="140"/>
      <c r="DC1868" s="140"/>
      <c r="DD1868" s="140"/>
      <c r="DE1868" s="140"/>
      <c r="DF1868" s="140"/>
    </row>
    <row r="1869" spans="1:110" ht="14.25" customHeight="1" x14ac:dyDescent="0.35">
      <c r="D1869" s="236"/>
      <c r="E1869" s="237"/>
      <c r="F1869" s="237"/>
      <c r="G1869" s="237"/>
      <c r="H1869" s="237"/>
      <c r="I1869" s="237"/>
      <c r="J1869" s="237"/>
      <c r="K1869" s="237"/>
      <c r="L1869" s="237"/>
      <c r="M1869" s="237"/>
      <c r="N1869" s="237"/>
      <c r="O1869" s="237"/>
      <c r="P1869" s="237"/>
      <c r="Q1869" s="237"/>
      <c r="R1869" s="237"/>
      <c r="S1869" s="237"/>
      <c r="T1869" s="237"/>
      <c r="U1869" s="237"/>
      <c r="V1869" s="237"/>
      <c r="W1869" s="237"/>
      <c r="X1869" s="237"/>
      <c r="Y1869" s="238"/>
      <c r="Z1869" s="190" t="s">
        <v>553</v>
      </c>
      <c r="AA1869" s="190"/>
      <c r="AB1869" s="190"/>
      <c r="AC1869" s="190"/>
      <c r="AD1869" s="190"/>
      <c r="AE1869" s="190"/>
      <c r="AF1869" s="190" t="s">
        <v>127</v>
      </c>
      <c r="AG1869" s="190"/>
      <c r="AH1869" s="190"/>
      <c r="AI1869" s="190"/>
      <c r="AJ1869" s="190"/>
      <c r="AK1869" s="190"/>
      <c r="AL1869" s="190"/>
      <c r="AM1869" s="190"/>
      <c r="AN1869" s="236"/>
      <c r="AO1869" s="237"/>
      <c r="AP1869" s="237"/>
      <c r="AQ1869" s="237"/>
      <c r="AR1869" s="237"/>
      <c r="AS1869" s="237"/>
      <c r="AT1869" s="238"/>
      <c r="AU1869" s="2"/>
      <c r="AV1869" s="236"/>
      <c r="AW1869" s="237"/>
      <c r="AX1869" s="237"/>
      <c r="AY1869" s="237"/>
      <c r="AZ1869" s="237"/>
      <c r="BA1869" s="237"/>
      <c r="BB1869" s="237"/>
      <c r="BC1869" s="237"/>
      <c r="BD1869" s="237"/>
      <c r="BE1869" s="237"/>
      <c r="BF1869" s="237"/>
      <c r="BG1869" s="237"/>
      <c r="BH1869" s="237"/>
      <c r="BI1869" s="237"/>
      <c r="BJ1869" s="237"/>
      <c r="BK1869" s="237"/>
      <c r="BL1869" s="237"/>
      <c r="BM1869" s="237"/>
      <c r="BN1869" s="237"/>
      <c r="BO1869" s="237"/>
      <c r="BP1869" s="237"/>
      <c r="BQ1869" s="238"/>
      <c r="BR1869" s="190" t="s">
        <v>553</v>
      </c>
      <c r="BS1869" s="190"/>
      <c r="BT1869" s="190"/>
      <c r="BU1869" s="190"/>
      <c r="BV1869" s="190"/>
      <c r="BW1869" s="190"/>
      <c r="BX1869" s="190" t="s">
        <v>127</v>
      </c>
      <c r="BY1869" s="190"/>
      <c r="BZ1869" s="190"/>
      <c r="CA1869" s="190"/>
      <c r="CB1869" s="190"/>
      <c r="CC1869" s="190"/>
      <c r="CD1869" s="190"/>
      <c r="CE1869" s="190"/>
      <c r="CF1869" s="190"/>
      <c r="CG1869" s="190"/>
      <c r="CH1869" s="190"/>
      <c r="CI1869" s="190"/>
      <c r="CJ1869" s="190"/>
      <c r="CK1869" s="190"/>
      <c r="CL1869" s="190"/>
      <c r="CM1869" s="190"/>
      <c r="CN1869" s="190"/>
      <c r="CO1869" s="2"/>
      <c r="CP1869" s="140"/>
      <c r="CQ1869" s="140"/>
      <c r="CR1869" s="140"/>
      <c r="CS1869" s="140"/>
      <c r="CT1869" s="140"/>
      <c r="CU1869" s="140"/>
      <c r="CV1869" s="140"/>
      <c r="CW1869" s="140"/>
      <c r="CX1869" s="140"/>
      <c r="CY1869" s="140"/>
      <c r="CZ1869" s="140"/>
      <c r="DA1869" s="140"/>
      <c r="DB1869" s="140"/>
      <c r="DC1869" s="140"/>
      <c r="DD1869" s="140"/>
      <c r="DE1869" s="140"/>
      <c r="DF1869" s="140"/>
    </row>
    <row r="1870" spans="1:110" ht="14.25" customHeight="1" x14ac:dyDescent="0.35">
      <c r="D1870" s="544" t="s">
        <v>1591</v>
      </c>
      <c r="E1870" s="544"/>
      <c r="F1870" s="544"/>
      <c r="G1870" s="544"/>
      <c r="H1870" s="544"/>
      <c r="I1870" s="544"/>
      <c r="J1870" s="544"/>
      <c r="K1870" s="544"/>
      <c r="L1870" s="544"/>
      <c r="M1870" s="544"/>
      <c r="N1870" s="544"/>
      <c r="O1870" s="544"/>
      <c r="P1870" s="544"/>
      <c r="Q1870" s="544"/>
      <c r="R1870" s="544"/>
      <c r="S1870" s="544"/>
      <c r="T1870" s="544"/>
      <c r="U1870" s="544"/>
      <c r="V1870" s="544"/>
      <c r="W1870" s="544"/>
      <c r="X1870" s="544"/>
      <c r="Y1870" s="544"/>
      <c r="Z1870" s="544" t="s">
        <v>389</v>
      </c>
      <c r="AA1870" s="544"/>
      <c r="AB1870" s="544"/>
      <c r="AC1870" s="544"/>
      <c r="AD1870" s="544"/>
      <c r="AE1870" s="544"/>
      <c r="AF1870" s="188"/>
      <c r="AG1870" s="188"/>
      <c r="AH1870" s="188"/>
      <c r="AI1870" s="188"/>
      <c r="AJ1870" s="188"/>
      <c r="AK1870" s="188"/>
      <c r="AL1870" s="188"/>
      <c r="AM1870" s="188"/>
      <c r="AN1870" s="544" t="s">
        <v>1421</v>
      </c>
      <c r="AO1870" s="544"/>
      <c r="AP1870" s="544"/>
      <c r="AQ1870" s="544"/>
      <c r="AR1870" s="544"/>
      <c r="AS1870" s="544"/>
      <c r="AT1870" s="544"/>
      <c r="AU1870" s="2"/>
      <c r="AV1870" s="259" t="s">
        <v>1773</v>
      </c>
      <c r="AW1870" s="259"/>
      <c r="AX1870" s="259"/>
      <c r="AY1870" s="259"/>
      <c r="AZ1870" s="259"/>
      <c r="BA1870" s="259"/>
      <c r="BB1870" s="259"/>
      <c r="BC1870" s="259"/>
      <c r="BD1870" s="259"/>
      <c r="BE1870" s="259"/>
      <c r="BF1870" s="259"/>
      <c r="BG1870" s="259"/>
      <c r="BH1870" s="259"/>
      <c r="BI1870" s="259"/>
      <c r="BJ1870" s="259"/>
      <c r="BK1870" s="259"/>
      <c r="BL1870" s="259"/>
      <c r="BM1870" s="259"/>
      <c r="BN1870" s="259"/>
      <c r="BO1870" s="259"/>
      <c r="BP1870" s="259"/>
      <c r="BQ1870" s="259"/>
      <c r="BR1870" s="259" t="s">
        <v>389</v>
      </c>
      <c r="BS1870" s="259"/>
      <c r="BT1870" s="259"/>
      <c r="BU1870" s="259"/>
      <c r="BV1870" s="259"/>
      <c r="BW1870" s="259"/>
      <c r="BX1870" s="259"/>
      <c r="BY1870" s="259"/>
      <c r="BZ1870" s="259"/>
      <c r="CA1870" s="259"/>
      <c r="CB1870" s="259"/>
      <c r="CC1870" s="259"/>
      <c r="CD1870" s="259"/>
      <c r="CE1870" s="259"/>
      <c r="CF1870" s="259" t="s">
        <v>485</v>
      </c>
      <c r="CG1870" s="259"/>
      <c r="CH1870" s="259"/>
      <c r="CI1870" s="259"/>
      <c r="CJ1870" s="259"/>
      <c r="CK1870" s="259"/>
      <c r="CL1870" s="259"/>
      <c r="CM1870" s="259"/>
      <c r="CN1870" s="259"/>
      <c r="CO1870" s="2"/>
      <c r="CP1870" s="140"/>
      <c r="CQ1870" s="140"/>
      <c r="CR1870" s="140"/>
      <c r="CS1870" s="140"/>
      <c r="CT1870" s="140"/>
      <c r="CU1870" s="140"/>
      <c r="CV1870" s="140"/>
      <c r="CW1870" s="140"/>
      <c r="CX1870" s="140"/>
      <c r="CY1870" s="140"/>
      <c r="CZ1870" s="140"/>
      <c r="DA1870" s="140"/>
      <c r="DB1870" s="140"/>
      <c r="DC1870" s="140"/>
      <c r="DD1870" s="140"/>
      <c r="DE1870" s="140"/>
      <c r="DF1870" s="140"/>
    </row>
    <row r="1871" spans="1:110" ht="14.25" customHeight="1" x14ac:dyDescent="0.35">
      <c r="D1871" s="544" t="s">
        <v>1592</v>
      </c>
      <c r="E1871" s="544"/>
      <c r="F1871" s="544"/>
      <c r="G1871" s="544"/>
      <c r="H1871" s="544"/>
      <c r="I1871" s="544"/>
      <c r="J1871" s="544"/>
      <c r="K1871" s="544"/>
      <c r="L1871" s="544"/>
      <c r="M1871" s="544"/>
      <c r="N1871" s="544"/>
      <c r="O1871" s="544"/>
      <c r="P1871" s="544"/>
      <c r="Q1871" s="544"/>
      <c r="R1871" s="544"/>
      <c r="S1871" s="544"/>
      <c r="T1871" s="544"/>
      <c r="U1871" s="544"/>
      <c r="V1871" s="544"/>
      <c r="W1871" s="544"/>
      <c r="X1871" s="544"/>
      <c r="Y1871" s="544"/>
      <c r="Z1871" s="544" t="s">
        <v>389</v>
      </c>
      <c r="AA1871" s="544"/>
      <c r="AB1871" s="544"/>
      <c r="AC1871" s="544"/>
      <c r="AD1871" s="544"/>
      <c r="AE1871" s="544"/>
      <c r="AF1871" s="188"/>
      <c r="AG1871" s="188"/>
      <c r="AH1871" s="188"/>
      <c r="AI1871" s="188"/>
      <c r="AJ1871" s="188"/>
      <c r="AK1871" s="188"/>
      <c r="AL1871" s="188"/>
      <c r="AM1871" s="188"/>
      <c r="AN1871" s="544" t="s">
        <v>1421</v>
      </c>
      <c r="AO1871" s="544"/>
      <c r="AP1871" s="544"/>
      <c r="AQ1871" s="544"/>
      <c r="AR1871" s="544"/>
      <c r="AS1871" s="544"/>
      <c r="AT1871" s="544"/>
      <c r="AU1871" s="2"/>
      <c r="AV1871" s="259" t="s">
        <v>1774</v>
      </c>
      <c r="AW1871" s="259"/>
      <c r="AX1871" s="259"/>
      <c r="AY1871" s="259"/>
      <c r="AZ1871" s="259"/>
      <c r="BA1871" s="259"/>
      <c r="BB1871" s="259"/>
      <c r="BC1871" s="259"/>
      <c r="BD1871" s="259"/>
      <c r="BE1871" s="259"/>
      <c r="BF1871" s="259"/>
      <c r="BG1871" s="259"/>
      <c r="BH1871" s="259"/>
      <c r="BI1871" s="259"/>
      <c r="BJ1871" s="259"/>
      <c r="BK1871" s="259"/>
      <c r="BL1871" s="259"/>
      <c r="BM1871" s="259"/>
      <c r="BN1871" s="259"/>
      <c r="BO1871" s="259"/>
      <c r="BP1871" s="259"/>
      <c r="BQ1871" s="259"/>
      <c r="BR1871" s="259" t="s">
        <v>389</v>
      </c>
      <c r="BS1871" s="259"/>
      <c r="BT1871" s="259"/>
      <c r="BU1871" s="259"/>
      <c r="BV1871" s="259"/>
      <c r="BW1871" s="259"/>
      <c r="BX1871" s="259"/>
      <c r="BY1871" s="259"/>
      <c r="BZ1871" s="259"/>
      <c r="CA1871" s="259"/>
      <c r="CB1871" s="259"/>
      <c r="CC1871" s="259"/>
      <c r="CD1871" s="259"/>
      <c r="CE1871" s="259"/>
      <c r="CF1871" s="259" t="s">
        <v>1798</v>
      </c>
      <c r="CG1871" s="259"/>
      <c r="CH1871" s="259"/>
      <c r="CI1871" s="259"/>
      <c r="CJ1871" s="259"/>
      <c r="CK1871" s="259"/>
      <c r="CL1871" s="259"/>
      <c r="CM1871" s="259"/>
      <c r="CN1871" s="259"/>
      <c r="CO1871" s="2"/>
      <c r="CP1871" s="140"/>
      <c r="CQ1871" s="140"/>
      <c r="CR1871" s="140"/>
      <c r="CS1871" s="140"/>
      <c r="CT1871" s="140"/>
      <c r="CU1871" s="140"/>
      <c r="CV1871" s="140"/>
      <c r="CW1871" s="140"/>
      <c r="CX1871" s="140"/>
      <c r="CY1871" s="140"/>
      <c r="CZ1871" s="140"/>
      <c r="DA1871" s="140"/>
      <c r="DB1871" s="140"/>
      <c r="DC1871" s="140"/>
      <c r="DD1871" s="140"/>
      <c r="DE1871" s="140"/>
      <c r="DF1871" s="140"/>
    </row>
    <row r="1872" spans="1:110" ht="14.25" customHeight="1" x14ac:dyDescent="0.35">
      <c r="D1872" s="544" t="s">
        <v>1593</v>
      </c>
      <c r="E1872" s="544"/>
      <c r="F1872" s="544"/>
      <c r="G1872" s="544"/>
      <c r="H1872" s="544"/>
      <c r="I1872" s="544"/>
      <c r="J1872" s="544"/>
      <c r="K1872" s="544"/>
      <c r="L1872" s="544"/>
      <c r="M1872" s="544"/>
      <c r="N1872" s="544"/>
      <c r="O1872" s="544"/>
      <c r="P1872" s="544"/>
      <c r="Q1872" s="544"/>
      <c r="R1872" s="544"/>
      <c r="S1872" s="544"/>
      <c r="T1872" s="544"/>
      <c r="U1872" s="544"/>
      <c r="V1872" s="544"/>
      <c r="W1872" s="544"/>
      <c r="X1872" s="544"/>
      <c r="Y1872" s="544"/>
      <c r="Z1872" s="544" t="s">
        <v>389</v>
      </c>
      <c r="AA1872" s="544"/>
      <c r="AB1872" s="544"/>
      <c r="AC1872" s="544"/>
      <c r="AD1872" s="544"/>
      <c r="AE1872" s="544"/>
      <c r="AF1872" s="188"/>
      <c r="AG1872" s="188"/>
      <c r="AH1872" s="188"/>
      <c r="AI1872" s="188"/>
      <c r="AJ1872" s="188"/>
      <c r="AK1872" s="188"/>
      <c r="AL1872" s="188"/>
      <c r="AM1872" s="188"/>
      <c r="AN1872" s="544" t="s">
        <v>1421</v>
      </c>
      <c r="AO1872" s="544"/>
      <c r="AP1872" s="544"/>
      <c r="AQ1872" s="544"/>
      <c r="AR1872" s="544"/>
      <c r="AS1872" s="544"/>
      <c r="AT1872" s="544"/>
      <c r="AU1872" s="2"/>
      <c r="AV1872" s="259" t="s">
        <v>1775</v>
      </c>
      <c r="AW1872" s="259"/>
      <c r="AX1872" s="259"/>
      <c r="AY1872" s="259"/>
      <c r="AZ1872" s="259"/>
      <c r="BA1872" s="259"/>
      <c r="BB1872" s="259"/>
      <c r="BC1872" s="259"/>
      <c r="BD1872" s="259"/>
      <c r="BE1872" s="259"/>
      <c r="BF1872" s="259"/>
      <c r="BG1872" s="259"/>
      <c r="BH1872" s="259"/>
      <c r="BI1872" s="259"/>
      <c r="BJ1872" s="259"/>
      <c r="BK1872" s="259"/>
      <c r="BL1872" s="259"/>
      <c r="BM1872" s="259"/>
      <c r="BN1872" s="259"/>
      <c r="BO1872" s="259"/>
      <c r="BP1872" s="259"/>
      <c r="BQ1872" s="259"/>
      <c r="BR1872" s="259" t="s">
        <v>389</v>
      </c>
      <c r="BS1872" s="259"/>
      <c r="BT1872" s="259"/>
      <c r="BU1872" s="259"/>
      <c r="BV1872" s="259"/>
      <c r="BW1872" s="259"/>
      <c r="BX1872" s="259"/>
      <c r="BY1872" s="259"/>
      <c r="BZ1872" s="259"/>
      <c r="CA1872" s="259"/>
      <c r="CB1872" s="259"/>
      <c r="CC1872" s="259"/>
      <c r="CD1872" s="259"/>
      <c r="CE1872" s="259"/>
      <c r="CF1872" s="259" t="s">
        <v>1416</v>
      </c>
      <c r="CG1872" s="259"/>
      <c r="CH1872" s="259"/>
      <c r="CI1872" s="259"/>
      <c r="CJ1872" s="259"/>
      <c r="CK1872" s="259"/>
      <c r="CL1872" s="259"/>
      <c r="CM1872" s="259"/>
      <c r="CN1872" s="259"/>
      <c r="CO1872" s="2"/>
      <c r="CP1872" s="140"/>
      <c r="CQ1872" s="140"/>
      <c r="CR1872" s="140"/>
      <c r="CS1872" s="140"/>
      <c r="CT1872" s="140"/>
      <c r="CU1872" s="140"/>
      <c r="CV1872" s="140"/>
      <c r="CW1872" s="140"/>
      <c r="CX1872" s="140"/>
      <c r="CY1872" s="140"/>
      <c r="CZ1872" s="140"/>
      <c r="DA1872" s="140"/>
      <c r="DB1872" s="140"/>
      <c r="DC1872" s="140"/>
      <c r="DD1872" s="140"/>
      <c r="DE1872" s="140"/>
      <c r="DF1872" s="140"/>
    </row>
    <row r="1873" spans="4:110" ht="14.25" customHeight="1" x14ac:dyDescent="0.35">
      <c r="D1873" s="544" t="s">
        <v>1594</v>
      </c>
      <c r="E1873" s="544"/>
      <c r="F1873" s="544"/>
      <c r="G1873" s="544"/>
      <c r="H1873" s="544"/>
      <c r="I1873" s="544"/>
      <c r="J1873" s="544"/>
      <c r="K1873" s="544"/>
      <c r="L1873" s="544"/>
      <c r="M1873" s="544"/>
      <c r="N1873" s="544"/>
      <c r="O1873" s="544"/>
      <c r="P1873" s="544"/>
      <c r="Q1873" s="544"/>
      <c r="R1873" s="544"/>
      <c r="S1873" s="544"/>
      <c r="T1873" s="544"/>
      <c r="U1873" s="544"/>
      <c r="V1873" s="544"/>
      <c r="W1873" s="544"/>
      <c r="X1873" s="544"/>
      <c r="Y1873" s="544"/>
      <c r="Z1873" s="544" t="s">
        <v>389</v>
      </c>
      <c r="AA1873" s="544"/>
      <c r="AB1873" s="544"/>
      <c r="AC1873" s="544"/>
      <c r="AD1873" s="544"/>
      <c r="AE1873" s="544"/>
      <c r="AF1873" s="188"/>
      <c r="AG1873" s="188"/>
      <c r="AH1873" s="188"/>
      <c r="AI1873" s="188"/>
      <c r="AJ1873" s="188"/>
      <c r="AK1873" s="188"/>
      <c r="AL1873" s="188"/>
      <c r="AM1873" s="188"/>
      <c r="AN1873" s="544" t="s">
        <v>1421</v>
      </c>
      <c r="AO1873" s="544"/>
      <c r="AP1873" s="544"/>
      <c r="AQ1873" s="544"/>
      <c r="AR1873" s="544"/>
      <c r="AS1873" s="544"/>
      <c r="AT1873" s="544"/>
      <c r="AU1873" s="2"/>
      <c r="AV1873" s="259" t="s">
        <v>1773</v>
      </c>
      <c r="AW1873" s="259"/>
      <c r="AX1873" s="259"/>
      <c r="AY1873" s="259"/>
      <c r="AZ1873" s="259"/>
      <c r="BA1873" s="259"/>
      <c r="BB1873" s="259"/>
      <c r="BC1873" s="259"/>
      <c r="BD1873" s="259"/>
      <c r="BE1873" s="259"/>
      <c r="BF1873" s="259"/>
      <c r="BG1873" s="259"/>
      <c r="BH1873" s="259"/>
      <c r="BI1873" s="259"/>
      <c r="BJ1873" s="259"/>
      <c r="BK1873" s="259"/>
      <c r="BL1873" s="259"/>
      <c r="BM1873" s="259"/>
      <c r="BN1873" s="259"/>
      <c r="BO1873" s="259"/>
      <c r="BP1873" s="259"/>
      <c r="BQ1873" s="259"/>
      <c r="BR1873" s="259" t="s">
        <v>389</v>
      </c>
      <c r="BS1873" s="259"/>
      <c r="BT1873" s="259"/>
      <c r="BU1873" s="259"/>
      <c r="BV1873" s="259"/>
      <c r="BW1873" s="259"/>
      <c r="BX1873" s="259"/>
      <c r="BY1873" s="259"/>
      <c r="BZ1873" s="259"/>
      <c r="CA1873" s="259"/>
      <c r="CB1873" s="259"/>
      <c r="CC1873" s="259"/>
      <c r="CD1873" s="259"/>
      <c r="CE1873" s="259"/>
      <c r="CF1873" s="259" t="s">
        <v>1416</v>
      </c>
      <c r="CG1873" s="259"/>
      <c r="CH1873" s="259"/>
      <c r="CI1873" s="259"/>
      <c r="CJ1873" s="259"/>
      <c r="CK1873" s="259"/>
      <c r="CL1873" s="259"/>
      <c r="CM1873" s="259"/>
      <c r="CN1873" s="259"/>
      <c r="CO1873" s="2"/>
      <c r="CP1873" s="140"/>
      <c r="CQ1873" s="140"/>
      <c r="CR1873" s="140"/>
      <c r="CS1873" s="140"/>
      <c r="CT1873" s="140"/>
      <c r="CU1873" s="140"/>
      <c r="CV1873" s="140"/>
      <c r="CW1873" s="140"/>
      <c r="CX1873" s="140"/>
      <c r="CY1873" s="140"/>
      <c r="CZ1873" s="140"/>
      <c r="DA1873" s="140"/>
      <c r="DB1873" s="140"/>
      <c r="DC1873" s="140"/>
      <c r="DD1873" s="140"/>
      <c r="DE1873" s="140"/>
      <c r="DF1873" s="140"/>
    </row>
    <row r="1874" spans="4:110" ht="14.25" customHeight="1" x14ac:dyDescent="0.35">
      <c r="D1874" s="544" t="s">
        <v>1595</v>
      </c>
      <c r="E1874" s="544"/>
      <c r="F1874" s="544"/>
      <c r="G1874" s="544"/>
      <c r="H1874" s="544"/>
      <c r="I1874" s="544"/>
      <c r="J1874" s="544"/>
      <c r="K1874" s="544"/>
      <c r="L1874" s="544"/>
      <c r="M1874" s="544"/>
      <c r="N1874" s="544"/>
      <c r="O1874" s="544"/>
      <c r="P1874" s="544"/>
      <c r="Q1874" s="544"/>
      <c r="R1874" s="544"/>
      <c r="S1874" s="544"/>
      <c r="T1874" s="544"/>
      <c r="U1874" s="544"/>
      <c r="V1874" s="544"/>
      <c r="W1874" s="544"/>
      <c r="X1874" s="544"/>
      <c r="Y1874" s="544"/>
      <c r="Z1874" s="544" t="s">
        <v>389</v>
      </c>
      <c r="AA1874" s="544"/>
      <c r="AB1874" s="544"/>
      <c r="AC1874" s="544"/>
      <c r="AD1874" s="544"/>
      <c r="AE1874" s="544"/>
      <c r="AF1874" s="188"/>
      <c r="AG1874" s="188"/>
      <c r="AH1874" s="188"/>
      <c r="AI1874" s="188"/>
      <c r="AJ1874" s="188"/>
      <c r="AK1874" s="188"/>
      <c r="AL1874" s="188"/>
      <c r="AM1874" s="188"/>
      <c r="AN1874" s="544" t="s">
        <v>1421</v>
      </c>
      <c r="AO1874" s="544"/>
      <c r="AP1874" s="544"/>
      <c r="AQ1874" s="544"/>
      <c r="AR1874" s="544"/>
      <c r="AS1874" s="544"/>
      <c r="AT1874" s="544"/>
      <c r="AU1874" s="2"/>
      <c r="AV1874" s="259" t="s">
        <v>1776</v>
      </c>
      <c r="AW1874" s="259"/>
      <c r="AX1874" s="259"/>
      <c r="AY1874" s="259"/>
      <c r="AZ1874" s="259"/>
      <c r="BA1874" s="259"/>
      <c r="BB1874" s="259"/>
      <c r="BC1874" s="259"/>
      <c r="BD1874" s="259"/>
      <c r="BE1874" s="259"/>
      <c r="BF1874" s="259"/>
      <c r="BG1874" s="259"/>
      <c r="BH1874" s="259"/>
      <c r="BI1874" s="259"/>
      <c r="BJ1874" s="259"/>
      <c r="BK1874" s="259"/>
      <c r="BL1874" s="259"/>
      <c r="BM1874" s="259"/>
      <c r="BN1874" s="259"/>
      <c r="BO1874" s="259"/>
      <c r="BP1874" s="259"/>
      <c r="BQ1874" s="259"/>
      <c r="BR1874" s="259" t="s">
        <v>389</v>
      </c>
      <c r="BS1874" s="259"/>
      <c r="BT1874" s="259"/>
      <c r="BU1874" s="259"/>
      <c r="BV1874" s="259"/>
      <c r="BW1874" s="259"/>
      <c r="BX1874" s="259"/>
      <c r="BY1874" s="259"/>
      <c r="BZ1874" s="259"/>
      <c r="CA1874" s="259"/>
      <c r="CB1874" s="259"/>
      <c r="CC1874" s="259"/>
      <c r="CD1874" s="259"/>
      <c r="CE1874" s="259"/>
      <c r="CF1874" s="259" t="s">
        <v>1416</v>
      </c>
      <c r="CG1874" s="259"/>
      <c r="CH1874" s="259"/>
      <c r="CI1874" s="259"/>
      <c r="CJ1874" s="259"/>
      <c r="CK1874" s="259"/>
      <c r="CL1874" s="259"/>
      <c r="CM1874" s="259"/>
      <c r="CN1874" s="259"/>
      <c r="CO1874" s="2"/>
      <c r="CP1874" s="140"/>
      <c r="CQ1874" s="140"/>
      <c r="CR1874" s="140"/>
      <c r="CS1874" s="140"/>
      <c r="CT1874" s="140"/>
      <c r="CU1874" s="140"/>
      <c r="CV1874" s="140"/>
      <c r="CW1874" s="140"/>
      <c r="CX1874" s="140"/>
      <c r="CY1874" s="140"/>
      <c r="CZ1874" s="140"/>
      <c r="DA1874" s="140"/>
      <c r="DB1874" s="140"/>
      <c r="DC1874" s="140"/>
      <c r="DD1874" s="140"/>
      <c r="DE1874" s="140"/>
      <c r="DF1874" s="140"/>
    </row>
    <row r="1875" spans="4:110" ht="14.25" customHeight="1" x14ac:dyDescent="0.35">
      <c r="D1875" s="544" t="s">
        <v>1596</v>
      </c>
      <c r="E1875" s="544"/>
      <c r="F1875" s="544"/>
      <c r="G1875" s="544"/>
      <c r="H1875" s="544"/>
      <c r="I1875" s="544"/>
      <c r="J1875" s="544"/>
      <c r="K1875" s="544"/>
      <c r="L1875" s="544"/>
      <c r="M1875" s="544"/>
      <c r="N1875" s="544"/>
      <c r="O1875" s="544"/>
      <c r="P1875" s="544"/>
      <c r="Q1875" s="544"/>
      <c r="R1875" s="544"/>
      <c r="S1875" s="544"/>
      <c r="T1875" s="544"/>
      <c r="U1875" s="544"/>
      <c r="V1875" s="544"/>
      <c r="W1875" s="544"/>
      <c r="X1875" s="544"/>
      <c r="Y1875" s="544"/>
      <c r="Z1875" s="544" t="s">
        <v>389</v>
      </c>
      <c r="AA1875" s="544"/>
      <c r="AB1875" s="544"/>
      <c r="AC1875" s="544"/>
      <c r="AD1875" s="544"/>
      <c r="AE1875" s="544"/>
      <c r="AF1875" s="188"/>
      <c r="AG1875" s="188"/>
      <c r="AH1875" s="188"/>
      <c r="AI1875" s="188"/>
      <c r="AJ1875" s="188"/>
      <c r="AK1875" s="188"/>
      <c r="AL1875" s="188"/>
      <c r="AM1875" s="188"/>
      <c r="AN1875" s="544" t="s">
        <v>1623</v>
      </c>
      <c r="AO1875" s="544"/>
      <c r="AP1875" s="544"/>
      <c r="AQ1875" s="544"/>
      <c r="AR1875" s="544"/>
      <c r="AS1875" s="544"/>
      <c r="AT1875" s="544"/>
      <c r="AU1875" s="2"/>
      <c r="AV1875" s="259" t="s">
        <v>1777</v>
      </c>
      <c r="AW1875" s="259"/>
      <c r="AX1875" s="259"/>
      <c r="AY1875" s="259"/>
      <c r="AZ1875" s="259"/>
      <c r="BA1875" s="259"/>
      <c r="BB1875" s="259"/>
      <c r="BC1875" s="259"/>
      <c r="BD1875" s="259"/>
      <c r="BE1875" s="259"/>
      <c r="BF1875" s="259"/>
      <c r="BG1875" s="259"/>
      <c r="BH1875" s="259"/>
      <c r="BI1875" s="259"/>
      <c r="BJ1875" s="259"/>
      <c r="BK1875" s="259"/>
      <c r="BL1875" s="259"/>
      <c r="BM1875" s="259"/>
      <c r="BN1875" s="259"/>
      <c r="BO1875" s="259"/>
      <c r="BP1875" s="259"/>
      <c r="BQ1875" s="259"/>
      <c r="BR1875" s="259" t="s">
        <v>389</v>
      </c>
      <c r="BS1875" s="259"/>
      <c r="BT1875" s="259"/>
      <c r="BU1875" s="259"/>
      <c r="BV1875" s="259"/>
      <c r="BW1875" s="259"/>
      <c r="BX1875" s="259"/>
      <c r="BY1875" s="259"/>
      <c r="BZ1875" s="259"/>
      <c r="CA1875" s="259"/>
      <c r="CB1875" s="259"/>
      <c r="CC1875" s="259"/>
      <c r="CD1875" s="259"/>
      <c r="CE1875" s="259"/>
      <c r="CF1875" s="259" t="s">
        <v>1416</v>
      </c>
      <c r="CG1875" s="259"/>
      <c r="CH1875" s="259"/>
      <c r="CI1875" s="259"/>
      <c r="CJ1875" s="259"/>
      <c r="CK1875" s="259"/>
      <c r="CL1875" s="259"/>
      <c r="CM1875" s="259"/>
      <c r="CN1875" s="259"/>
      <c r="CO1875" s="2"/>
      <c r="CP1875" s="140"/>
      <c r="CQ1875" s="140"/>
      <c r="CR1875" s="140"/>
      <c r="CS1875" s="140"/>
      <c r="CT1875" s="140"/>
      <c r="CU1875" s="140"/>
      <c r="CV1875" s="140"/>
      <c r="CW1875" s="140"/>
      <c r="CX1875" s="140"/>
      <c r="CY1875" s="140"/>
      <c r="CZ1875" s="140"/>
      <c r="DA1875" s="140"/>
      <c r="DB1875" s="140"/>
      <c r="DC1875" s="140"/>
      <c r="DD1875" s="140"/>
      <c r="DE1875" s="140"/>
      <c r="DF1875" s="140"/>
    </row>
    <row r="1876" spans="4:110" ht="14.25" customHeight="1" x14ac:dyDescent="0.35">
      <c r="D1876" s="544" t="s">
        <v>1597</v>
      </c>
      <c r="E1876" s="544"/>
      <c r="F1876" s="544"/>
      <c r="G1876" s="544"/>
      <c r="H1876" s="544"/>
      <c r="I1876" s="544"/>
      <c r="J1876" s="544"/>
      <c r="K1876" s="544"/>
      <c r="L1876" s="544"/>
      <c r="M1876" s="544"/>
      <c r="N1876" s="544"/>
      <c r="O1876" s="544"/>
      <c r="P1876" s="544"/>
      <c r="Q1876" s="544"/>
      <c r="R1876" s="544"/>
      <c r="S1876" s="544"/>
      <c r="T1876" s="544"/>
      <c r="U1876" s="544"/>
      <c r="V1876" s="544"/>
      <c r="W1876" s="544"/>
      <c r="X1876" s="544"/>
      <c r="Y1876" s="544"/>
      <c r="Z1876" s="544" t="s">
        <v>389</v>
      </c>
      <c r="AA1876" s="544"/>
      <c r="AB1876" s="544"/>
      <c r="AC1876" s="544"/>
      <c r="AD1876" s="544"/>
      <c r="AE1876" s="544"/>
      <c r="AF1876" s="188"/>
      <c r="AG1876" s="188"/>
      <c r="AH1876" s="188"/>
      <c r="AI1876" s="188"/>
      <c r="AJ1876" s="188"/>
      <c r="AK1876" s="188"/>
      <c r="AL1876" s="188"/>
      <c r="AM1876" s="188"/>
      <c r="AN1876" s="544" t="s">
        <v>1421</v>
      </c>
      <c r="AO1876" s="544"/>
      <c r="AP1876" s="544"/>
      <c r="AQ1876" s="544"/>
      <c r="AR1876" s="544"/>
      <c r="AS1876" s="544"/>
      <c r="AT1876" s="544"/>
      <c r="AU1876" s="2"/>
      <c r="AV1876" s="259" t="s">
        <v>1778</v>
      </c>
      <c r="AW1876" s="259"/>
      <c r="AX1876" s="259"/>
      <c r="AY1876" s="259"/>
      <c r="AZ1876" s="259"/>
      <c r="BA1876" s="259"/>
      <c r="BB1876" s="259"/>
      <c r="BC1876" s="259"/>
      <c r="BD1876" s="259"/>
      <c r="BE1876" s="259"/>
      <c r="BF1876" s="259"/>
      <c r="BG1876" s="259"/>
      <c r="BH1876" s="259"/>
      <c r="BI1876" s="259"/>
      <c r="BJ1876" s="259"/>
      <c r="BK1876" s="259"/>
      <c r="BL1876" s="259"/>
      <c r="BM1876" s="259"/>
      <c r="BN1876" s="259"/>
      <c r="BO1876" s="259"/>
      <c r="BP1876" s="259"/>
      <c r="BQ1876" s="259"/>
      <c r="BR1876" s="259" t="s">
        <v>389</v>
      </c>
      <c r="BS1876" s="259"/>
      <c r="BT1876" s="259"/>
      <c r="BU1876" s="259"/>
      <c r="BV1876" s="259"/>
      <c r="BW1876" s="259"/>
      <c r="BX1876" s="259"/>
      <c r="BY1876" s="259"/>
      <c r="BZ1876" s="259"/>
      <c r="CA1876" s="259"/>
      <c r="CB1876" s="259"/>
      <c r="CC1876" s="259"/>
      <c r="CD1876" s="259"/>
      <c r="CE1876" s="259"/>
      <c r="CF1876" s="259" t="s">
        <v>1416</v>
      </c>
      <c r="CG1876" s="259"/>
      <c r="CH1876" s="259"/>
      <c r="CI1876" s="259"/>
      <c r="CJ1876" s="259"/>
      <c r="CK1876" s="259"/>
      <c r="CL1876" s="259"/>
      <c r="CM1876" s="259"/>
      <c r="CN1876" s="259"/>
      <c r="CO1876" s="2"/>
      <c r="CP1876" s="140"/>
      <c r="CQ1876" s="140"/>
      <c r="CR1876" s="140"/>
      <c r="CS1876" s="140"/>
      <c r="CT1876" s="140"/>
      <c r="CU1876" s="140"/>
      <c r="CV1876" s="140"/>
      <c r="CW1876" s="140"/>
      <c r="CX1876" s="140"/>
      <c r="CY1876" s="140"/>
      <c r="CZ1876" s="140"/>
      <c r="DA1876" s="140"/>
      <c r="DB1876" s="140"/>
      <c r="DC1876" s="140"/>
      <c r="DD1876" s="140"/>
      <c r="DE1876" s="140"/>
      <c r="DF1876" s="140"/>
    </row>
    <row r="1877" spans="4:110" ht="14.25" customHeight="1" x14ac:dyDescent="0.35">
      <c r="D1877" s="544" t="s">
        <v>1598</v>
      </c>
      <c r="E1877" s="544"/>
      <c r="F1877" s="544"/>
      <c r="G1877" s="544"/>
      <c r="H1877" s="544"/>
      <c r="I1877" s="544"/>
      <c r="J1877" s="544"/>
      <c r="K1877" s="544"/>
      <c r="L1877" s="544"/>
      <c r="M1877" s="544"/>
      <c r="N1877" s="544"/>
      <c r="O1877" s="544"/>
      <c r="P1877" s="544"/>
      <c r="Q1877" s="544"/>
      <c r="R1877" s="544"/>
      <c r="S1877" s="544"/>
      <c r="T1877" s="544"/>
      <c r="U1877" s="544"/>
      <c r="V1877" s="544"/>
      <c r="W1877" s="544"/>
      <c r="X1877" s="544"/>
      <c r="Y1877" s="544"/>
      <c r="Z1877" s="544" t="s">
        <v>389</v>
      </c>
      <c r="AA1877" s="544"/>
      <c r="AB1877" s="544"/>
      <c r="AC1877" s="544"/>
      <c r="AD1877" s="544"/>
      <c r="AE1877" s="544"/>
      <c r="AF1877" s="188"/>
      <c r="AG1877" s="188"/>
      <c r="AH1877" s="188"/>
      <c r="AI1877" s="188"/>
      <c r="AJ1877" s="188"/>
      <c r="AK1877" s="188"/>
      <c r="AL1877" s="188"/>
      <c r="AM1877" s="188"/>
      <c r="AN1877" s="544" t="s">
        <v>1623</v>
      </c>
      <c r="AO1877" s="544"/>
      <c r="AP1877" s="544"/>
      <c r="AQ1877" s="544"/>
      <c r="AR1877" s="544"/>
      <c r="AS1877" s="544"/>
      <c r="AT1877" s="544"/>
      <c r="AU1877" s="2"/>
      <c r="AV1877" s="259" t="s">
        <v>1779</v>
      </c>
      <c r="AW1877" s="259"/>
      <c r="AX1877" s="259"/>
      <c r="AY1877" s="259"/>
      <c r="AZ1877" s="259"/>
      <c r="BA1877" s="259"/>
      <c r="BB1877" s="259"/>
      <c r="BC1877" s="259"/>
      <c r="BD1877" s="259"/>
      <c r="BE1877" s="259"/>
      <c r="BF1877" s="259"/>
      <c r="BG1877" s="259"/>
      <c r="BH1877" s="259"/>
      <c r="BI1877" s="259"/>
      <c r="BJ1877" s="259"/>
      <c r="BK1877" s="259"/>
      <c r="BL1877" s="259"/>
      <c r="BM1877" s="259"/>
      <c r="BN1877" s="259"/>
      <c r="BO1877" s="259"/>
      <c r="BP1877" s="259"/>
      <c r="BQ1877" s="259"/>
      <c r="BR1877" s="259" t="s">
        <v>389</v>
      </c>
      <c r="BS1877" s="259"/>
      <c r="BT1877" s="259"/>
      <c r="BU1877" s="259"/>
      <c r="BV1877" s="259"/>
      <c r="BW1877" s="259"/>
      <c r="BX1877" s="259"/>
      <c r="BY1877" s="259"/>
      <c r="BZ1877" s="259"/>
      <c r="CA1877" s="259"/>
      <c r="CB1877" s="259"/>
      <c r="CC1877" s="259"/>
      <c r="CD1877" s="259"/>
      <c r="CE1877" s="259"/>
      <c r="CF1877" s="259" t="s">
        <v>1416</v>
      </c>
      <c r="CG1877" s="259"/>
      <c r="CH1877" s="259"/>
      <c r="CI1877" s="259"/>
      <c r="CJ1877" s="259"/>
      <c r="CK1877" s="259"/>
      <c r="CL1877" s="259"/>
      <c r="CM1877" s="259"/>
      <c r="CN1877" s="259"/>
      <c r="CO1877" s="2"/>
      <c r="CP1877" s="140"/>
      <c r="CQ1877" s="140"/>
      <c r="CR1877" s="140"/>
      <c r="CS1877" s="140"/>
      <c r="CT1877" s="140"/>
      <c r="CU1877" s="140"/>
      <c r="CV1877" s="140"/>
      <c r="CW1877" s="140"/>
      <c r="CX1877" s="140"/>
      <c r="CY1877" s="140"/>
      <c r="CZ1877" s="140"/>
      <c r="DA1877" s="140"/>
      <c r="DB1877" s="140"/>
      <c r="DC1877" s="140"/>
      <c r="DD1877" s="140"/>
      <c r="DE1877" s="140"/>
      <c r="DF1877" s="140"/>
    </row>
    <row r="1878" spans="4:110" ht="14.25" customHeight="1" x14ac:dyDescent="0.35">
      <c r="D1878" s="544" t="s">
        <v>1599</v>
      </c>
      <c r="E1878" s="544"/>
      <c r="F1878" s="544"/>
      <c r="G1878" s="544"/>
      <c r="H1878" s="544"/>
      <c r="I1878" s="544"/>
      <c r="J1878" s="544"/>
      <c r="K1878" s="544"/>
      <c r="L1878" s="544"/>
      <c r="M1878" s="544"/>
      <c r="N1878" s="544"/>
      <c r="O1878" s="544"/>
      <c r="P1878" s="544"/>
      <c r="Q1878" s="544"/>
      <c r="R1878" s="544"/>
      <c r="S1878" s="544"/>
      <c r="T1878" s="544"/>
      <c r="U1878" s="544"/>
      <c r="V1878" s="544"/>
      <c r="W1878" s="544"/>
      <c r="X1878" s="544"/>
      <c r="Y1878" s="544"/>
      <c r="Z1878" s="544" t="s">
        <v>389</v>
      </c>
      <c r="AA1878" s="544"/>
      <c r="AB1878" s="544"/>
      <c r="AC1878" s="544"/>
      <c r="AD1878" s="544"/>
      <c r="AE1878" s="544"/>
      <c r="AF1878" s="188"/>
      <c r="AG1878" s="188"/>
      <c r="AH1878" s="188"/>
      <c r="AI1878" s="188"/>
      <c r="AJ1878" s="188"/>
      <c r="AK1878" s="188"/>
      <c r="AL1878" s="188"/>
      <c r="AM1878" s="188"/>
      <c r="AN1878" s="544" t="s">
        <v>1623</v>
      </c>
      <c r="AO1878" s="544"/>
      <c r="AP1878" s="544"/>
      <c r="AQ1878" s="544"/>
      <c r="AR1878" s="544"/>
      <c r="AS1878" s="544"/>
      <c r="AT1878" s="544"/>
      <c r="AU1878" s="2"/>
      <c r="AV1878" s="259" t="s">
        <v>1780</v>
      </c>
      <c r="AW1878" s="259"/>
      <c r="AX1878" s="259"/>
      <c r="AY1878" s="259"/>
      <c r="AZ1878" s="259"/>
      <c r="BA1878" s="259"/>
      <c r="BB1878" s="259"/>
      <c r="BC1878" s="259"/>
      <c r="BD1878" s="259"/>
      <c r="BE1878" s="259"/>
      <c r="BF1878" s="259"/>
      <c r="BG1878" s="259"/>
      <c r="BH1878" s="259"/>
      <c r="BI1878" s="259"/>
      <c r="BJ1878" s="259"/>
      <c r="BK1878" s="259"/>
      <c r="BL1878" s="259"/>
      <c r="BM1878" s="259"/>
      <c r="BN1878" s="259"/>
      <c r="BO1878" s="259"/>
      <c r="BP1878" s="259"/>
      <c r="BQ1878" s="259"/>
      <c r="BR1878" s="259" t="s">
        <v>389</v>
      </c>
      <c r="BS1878" s="259"/>
      <c r="BT1878" s="259"/>
      <c r="BU1878" s="259"/>
      <c r="BV1878" s="259"/>
      <c r="BW1878" s="259"/>
      <c r="BX1878" s="259"/>
      <c r="BY1878" s="259"/>
      <c r="BZ1878" s="259"/>
      <c r="CA1878" s="259"/>
      <c r="CB1878" s="259"/>
      <c r="CC1878" s="259"/>
      <c r="CD1878" s="259"/>
      <c r="CE1878" s="259"/>
      <c r="CF1878" s="259" t="s">
        <v>1416</v>
      </c>
      <c r="CG1878" s="259"/>
      <c r="CH1878" s="259"/>
      <c r="CI1878" s="259"/>
      <c r="CJ1878" s="259"/>
      <c r="CK1878" s="259"/>
      <c r="CL1878" s="259"/>
      <c r="CM1878" s="259"/>
      <c r="CN1878" s="259"/>
      <c r="CO1878" s="2"/>
      <c r="CP1878" s="140"/>
      <c r="CQ1878" s="140"/>
      <c r="CR1878" s="140"/>
      <c r="CS1878" s="140"/>
      <c r="CT1878" s="140"/>
      <c r="CU1878" s="140"/>
      <c r="CV1878" s="140"/>
      <c r="CW1878" s="140"/>
      <c r="CX1878" s="140"/>
      <c r="CY1878" s="140"/>
      <c r="CZ1878" s="140"/>
      <c r="DA1878" s="140"/>
      <c r="DB1878" s="140"/>
      <c r="DC1878" s="140"/>
      <c r="DD1878" s="140"/>
      <c r="DE1878" s="140"/>
      <c r="DF1878" s="140"/>
    </row>
    <row r="1879" spans="4:110" ht="14.25" customHeight="1" x14ac:dyDescent="0.35">
      <c r="D1879" s="544" t="s">
        <v>1600</v>
      </c>
      <c r="E1879" s="544"/>
      <c r="F1879" s="544"/>
      <c r="G1879" s="544"/>
      <c r="H1879" s="544"/>
      <c r="I1879" s="544"/>
      <c r="J1879" s="544"/>
      <c r="K1879" s="544"/>
      <c r="L1879" s="544"/>
      <c r="M1879" s="544"/>
      <c r="N1879" s="544"/>
      <c r="O1879" s="544"/>
      <c r="P1879" s="544"/>
      <c r="Q1879" s="544"/>
      <c r="R1879" s="544"/>
      <c r="S1879" s="544"/>
      <c r="T1879" s="544"/>
      <c r="U1879" s="544"/>
      <c r="V1879" s="544"/>
      <c r="W1879" s="544"/>
      <c r="X1879" s="544"/>
      <c r="Y1879" s="544"/>
      <c r="Z1879" s="544" t="s">
        <v>389</v>
      </c>
      <c r="AA1879" s="544"/>
      <c r="AB1879" s="544"/>
      <c r="AC1879" s="544"/>
      <c r="AD1879" s="544"/>
      <c r="AE1879" s="544"/>
      <c r="AF1879" s="188"/>
      <c r="AG1879" s="188"/>
      <c r="AH1879" s="188"/>
      <c r="AI1879" s="188"/>
      <c r="AJ1879" s="188"/>
      <c r="AK1879" s="188"/>
      <c r="AL1879" s="188"/>
      <c r="AM1879" s="188"/>
      <c r="AN1879" s="544" t="s">
        <v>1624</v>
      </c>
      <c r="AO1879" s="544"/>
      <c r="AP1879" s="544"/>
      <c r="AQ1879" s="544"/>
      <c r="AR1879" s="544"/>
      <c r="AS1879" s="544"/>
      <c r="AT1879" s="544"/>
      <c r="AU1879" s="2"/>
      <c r="AV1879" s="259" t="s">
        <v>1781</v>
      </c>
      <c r="AW1879" s="259"/>
      <c r="AX1879" s="259"/>
      <c r="AY1879" s="259"/>
      <c r="AZ1879" s="259"/>
      <c r="BA1879" s="259"/>
      <c r="BB1879" s="259"/>
      <c r="BC1879" s="259"/>
      <c r="BD1879" s="259"/>
      <c r="BE1879" s="259"/>
      <c r="BF1879" s="259"/>
      <c r="BG1879" s="259"/>
      <c r="BH1879" s="259"/>
      <c r="BI1879" s="259"/>
      <c r="BJ1879" s="259"/>
      <c r="BK1879" s="259"/>
      <c r="BL1879" s="259"/>
      <c r="BM1879" s="259"/>
      <c r="BN1879" s="259"/>
      <c r="BO1879" s="259"/>
      <c r="BP1879" s="259"/>
      <c r="BQ1879" s="259"/>
      <c r="BR1879" s="259" t="s">
        <v>389</v>
      </c>
      <c r="BS1879" s="259"/>
      <c r="BT1879" s="259"/>
      <c r="BU1879" s="259"/>
      <c r="BV1879" s="259"/>
      <c r="BW1879" s="259"/>
      <c r="BX1879" s="259"/>
      <c r="BY1879" s="259"/>
      <c r="BZ1879" s="259"/>
      <c r="CA1879" s="259"/>
      <c r="CB1879" s="259"/>
      <c r="CC1879" s="259"/>
      <c r="CD1879" s="259"/>
      <c r="CE1879" s="259"/>
      <c r="CF1879" s="259" t="s">
        <v>1416</v>
      </c>
      <c r="CG1879" s="259"/>
      <c r="CH1879" s="259"/>
      <c r="CI1879" s="259"/>
      <c r="CJ1879" s="259"/>
      <c r="CK1879" s="259"/>
      <c r="CL1879" s="259"/>
      <c r="CM1879" s="259"/>
      <c r="CN1879" s="259"/>
      <c r="CO1879" s="2"/>
      <c r="CP1879" s="140"/>
      <c r="CQ1879" s="140"/>
      <c r="CR1879" s="140"/>
      <c r="CS1879" s="140"/>
      <c r="CT1879" s="140"/>
      <c r="CU1879" s="140"/>
      <c r="CV1879" s="140"/>
      <c r="CW1879" s="140"/>
      <c r="CX1879" s="140"/>
      <c r="CY1879" s="140"/>
      <c r="CZ1879" s="140"/>
      <c r="DA1879" s="140"/>
      <c r="DB1879" s="140"/>
      <c r="DC1879" s="140"/>
      <c r="DD1879" s="140"/>
      <c r="DE1879" s="140"/>
      <c r="DF1879" s="140"/>
    </row>
    <row r="1880" spans="4:110" ht="14.25" customHeight="1" x14ac:dyDescent="0.35">
      <c r="D1880" s="544" t="s">
        <v>1601</v>
      </c>
      <c r="E1880" s="544"/>
      <c r="F1880" s="544"/>
      <c r="G1880" s="544"/>
      <c r="H1880" s="544"/>
      <c r="I1880" s="544"/>
      <c r="J1880" s="544"/>
      <c r="K1880" s="544"/>
      <c r="L1880" s="544"/>
      <c r="M1880" s="544"/>
      <c r="N1880" s="544"/>
      <c r="O1880" s="544"/>
      <c r="P1880" s="544"/>
      <c r="Q1880" s="544"/>
      <c r="R1880" s="544"/>
      <c r="S1880" s="544"/>
      <c r="T1880" s="544"/>
      <c r="U1880" s="544"/>
      <c r="V1880" s="544"/>
      <c r="W1880" s="544"/>
      <c r="X1880" s="544"/>
      <c r="Y1880" s="544"/>
      <c r="Z1880" s="544" t="s">
        <v>389</v>
      </c>
      <c r="AA1880" s="544"/>
      <c r="AB1880" s="544"/>
      <c r="AC1880" s="544"/>
      <c r="AD1880" s="544"/>
      <c r="AE1880" s="544"/>
      <c r="AF1880" s="188"/>
      <c r="AG1880" s="188"/>
      <c r="AH1880" s="188"/>
      <c r="AI1880" s="188"/>
      <c r="AJ1880" s="188"/>
      <c r="AK1880" s="188"/>
      <c r="AL1880" s="188"/>
      <c r="AM1880" s="188"/>
      <c r="AN1880" s="544" t="s">
        <v>1623</v>
      </c>
      <c r="AO1880" s="544"/>
      <c r="AP1880" s="544"/>
      <c r="AQ1880" s="544"/>
      <c r="AR1880" s="544"/>
      <c r="AS1880" s="544"/>
      <c r="AT1880" s="544"/>
      <c r="AU1880" s="2"/>
      <c r="AV1880" s="259" t="s">
        <v>1782</v>
      </c>
      <c r="AW1880" s="259"/>
      <c r="AX1880" s="259"/>
      <c r="AY1880" s="259"/>
      <c r="AZ1880" s="259"/>
      <c r="BA1880" s="259"/>
      <c r="BB1880" s="259"/>
      <c r="BC1880" s="259"/>
      <c r="BD1880" s="259"/>
      <c r="BE1880" s="259"/>
      <c r="BF1880" s="259"/>
      <c r="BG1880" s="259"/>
      <c r="BH1880" s="259"/>
      <c r="BI1880" s="259"/>
      <c r="BJ1880" s="259"/>
      <c r="BK1880" s="259"/>
      <c r="BL1880" s="259"/>
      <c r="BM1880" s="259"/>
      <c r="BN1880" s="259"/>
      <c r="BO1880" s="259"/>
      <c r="BP1880" s="259"/>
      <c r="BQ1880" s="259"/>
      <c r="BR1880" s="259" t="s">
        <v>389</v>
      </c>
      <c r="BS1880" s="259"/>
      <c r="BT1880" s="259"/>
      <c r="BU1880" s="259"/>
      <c r="BV1880" s="259"/>
      <c r="BW1880" s="259"/>
      <c r="BX1880" s="259"/>
      <c r="BY1880" s="259"/>
      <c r="BZ1880" s="259"/>
      <c r="CA1880" s="259"/>
      <c r="CB1880" s="259"/>
      <c r="CC1880" s="259"/>
      <c r="CD1880" s="259"/>
      <c r="CE1880" s="259"/>
      <c r="CF1880" s="259" t="s">
        <v>1416</v>
      </c>
      <c r="CG1880" s="259"/>
      <c r="CH1880" s="259"/>
      <c r="CI1880" s="259"/>
      <c r="CJ1880" s="259"/>
      <c r="CK1880" s="259"/>
      <c r="CL1880" s="259"/>
      <c r="CM1880" s="259"/>
      <c r="CN1880" s="259"/>
      <c r="CO1880" s="2"/>
      <c r="CP1880" s="140"/>
      <c r="CQ1880" s="140"/>
      <c r="CR1880" s="140"/>
      <c r="CS1880" s="140"/>
      <c r="CT1880" s="140"/>
      <c r="CU1880" s="140"/>
      <c r="CV1880" s="140"/>
      <c r="CW1880" s="140"/>
      <c r="CX1880" s="140"/>
      <c r="CY1880" s="140"/>
      <c r="CZ1880" s="140"/>
      <c r="DA1880" s="140"/>
      <c r="DB1880" s="140"/>
      <c r="DC1880" s="140"/>
      <c r="DD1880" s="140"/>
      <c r="DE1880" s="140"/>
      <c r="DF1880" s="140"/>
    </row>
    <row r="1881" spans="4:110" ht="14.25" customHeight="1" x14ac:dyDescent="0.35">
      <c r="D1881" s="544" t="s">
        <v>1602</v>
      </c>
      <c r="E1881" s="544"/>
      <c r="F1881" s="544"/>
      <c r="G1881" s="544"/>
      <c r="H1881" s="544"/>
      <c r="I1881" s="544"/>
      <c r="J1881" s="544"/>
      <c r="K1881" s="544"/>
      <c r="L1881" s="544"/>
      <c r="M1881" s="544"/>
      <c r="N1881" s="544"/>
      <c r="O1881" s="544"/>
      <c r="P1881" s="544"/>
      <c r="Q1881" s="544"/>
      <c r="R1881" s="544"/>
      <c r="S1881" s="544"/>
      <c r="T1881" s="544"/>
      <c r="U1881" s="544"/>
      <c r="V1881" s="544"/>
      <c r="W1881" s="544"/>
      <c r="X1881" s="544"/>
      <c r="Y1881" s="544"/>
      <c r="Z1881" s="544" t="s">
        <v>389</v>
      </c>
      <c r="AA1881" s="544"/>
      <c r="AB1881" s="544"/>
      <c r="AC1881" s="544"/>
      <c r="AD1881" s="544"/>
      <c r="AE1881" s="544"/>
      <c r="AF1881" s="188"/>
      <c r="AG1881" s="188"/>
      <c r="AH1881" s="188"/>
      <c r="AI1881" s="188"/>
      <c r="AJ1881" s="188"/>
      <c r="AK1881" s="188"/>
      <c r="AL1881" s="188"/>
      <c r="AM1881" s="188"/>
      <c r="AN1881" s="544" t="s">
        <v>1421</v>
      </c>
      <c r="AO1881" s="544"/>
      <c r="AP1881" s="544"/>
      <c r="AQ1881" s="544"/>
      <c r="AR1881" s="544"/>
      <c r="AS1881" s="544"/>
      <c r="AT1881" s="544"/>
      <c r="AU1881" s="2"/>
      <c r="AV1881" s="259" t="s">
        <v>1783</v>
      </c>
      <c r="AW1881" s="259"/>
      <c r="AX1881" s="259"/>
      <c r="AY1881" s="259"/>
      <c r="AZ1881" s="259"/>
      <c r="BA1881" s="259"/>
      <c r="BB1881" s="259"/>
      <c r="BC1881" s="259"/>
      <c r="BD1881" s="259"/>
      <c r="BE1881" s="259"/>
      <c r="BF1881" s="259"/>
      <c r="BG1881" s="259"/>
      <c r="BH1881" s="259"/>
      <c r="BI1881" s="259"/>
      <c r="BJ1881" s="259"/>
      <c r="BK1881" s="259"/>
      <c r="BL1881" s="259"/>
      <c r="BM1881" s="259"/>
      <c r="BN1881" s="259"/>
      <c r="BO1881" s="259"/>
      <c r="BP1881" s="259"/>
      <c r="BQ1881" s="259"/>
      <c r="BR1881" s="259" t="s">
        <v>389</v>
      </c>
      <c r="BS1881" s="259"/>
      <c r="BT1881" s="259"/>
      <c r="BU1881" s="259"/>
      <c r="BV1881" s="259"/>
      <c r="BW1881" s="259"/>
      <c r="BX1881" s="259"/>
      <c r="BY1881" s="259"/>
      <c r="BZ1881" s="259"/>
      <c r="CA1881" s="259"/>
      <c r="CB1881" s="259"/>
      <c r="CC1881" s="259"/>
      <c r="CD1881" s="259"/>
      <c r="CE1881" s="259"/>
      <c r="CF1881" s="259" t="s">
        <v>1416</v>
      </c>
      <c r="CG1881" s="259"/>
      <c r="CH1881" s="259"/>
      <c r="CI1881" s="259"/>
      <c r="CJ1881" s="259"/>
      <c r="CK1881" s="259"/>
      <c r="CL1881" s="259"/>
      <c r="CM1881" s="259"/>
      <c r="CN1881" s="259"/>
      <c r="CO1881" s="2"/>
      <c r="CP1881" s="140"/>
      <c r="CQ1881" s="140"/>
      <c r="CR1881" s="140"/>
      <c r="CS1881" s="140"/>
      <c r="CT1881" s="140"/>
      <c r="CU1881" s="140"/>
      <c r="CV1881" s="140"/>
      <c r="CW1881" s="140"/>
      <c r="CX1881" s="140"/>
      <c r="CY1881" s="140"/>
      <c r="CZ1881" s="140"/>
      <c r="DA1881" s="140"/>
      <c r="DB1881" s="140"/>
      <c r="DC1881" s="140"/>
      <c r="DD1881" s="140"/>
      <c r="DE1881" s="140"/>
      <c r="DF1881" s="140"/>
    </row>
    <row r="1882" spans="4:110" ht="14.25" customHeight="1" x14ac:dyDescent="0.35">
      <c r="D1882" s="544" t="s">
        <v>1603</v>
      </c>
      <c r="E1882" s="544"/>
      <c r="F1882" s="544"/>
      <c r="G1882" s="544"/>
      <c r="H1882" s="544"/>
      <c r="I1882" s="544"/>
      <c r="J1882" s="544"/>
      <c r="K1882" s="544"/>
      <c r="L1882" s="544"/>
      <c r="M1882" s="544"/>
      <c r="N1882" s="544"/>
      <c r="O1882" s="544"/>
      <c r="P1882" s="544"/>
      <c r="Q1882" s="544"/>
      <c r="R1882" s="544"/>
      <c r="S1882" s="544"/>
      <c r="T1882" s="544"/>
      <c r="U1882" s="544"/>
      <c r="V1882" s="544"/>
      <c r="W1882" s="544"/>
      <c r="X1882" s="544"/>
      <c r="Y1882" s="544"/>
      <c r="Z1882" s="544" t="s">
        <v>389</v>
      </c>
      <c r="AA1882" s="544"/>
      <c r="AB1882" s="544"/>
      <c r="AC1882" s="544"/>
      <c r="AD1882" s="544"/>
      <c r="AE1882" s="544"/>
      <c r="AF1882" s="188"/>
      <c r="AG1882" s="188"/>
      <c r="AH1882" s="188"/>
      <c r="AI1882" s="188"/>
      <c r="AJ1882" s="188"/>
      <c r="AK1882" s="188"/>
      <c r="AL1882" s="188"/>
      <c r="AM1882" s="188"/>
      <c r="AN1882" s="544" t="s">
        <v>1421</v>
      </c>
      <c r="AO1882" s="544"/>
      <c r="AP1882" s="544"/>
      <c r="AQ1882" s="544"/>
      <c r="AR1882" s="544"/>
      <c r="AS1882" s="544"/>
      <c r="AT1882" s="544"/>
      <c r="AU1882" s="2"/>
      <c r="AV1882" s="259" t="s">
        <v>1784</v>
      </c>
      <c r="AW1882" s="259"/>
      <c r="AX1882" s="259"/>
      <c r="AY1882" s="259"/>
      <c r="AZ1882" s="259"/>
      <c r="BA1882" s="259"/>
      <c r="BB1882" s="259"/>
      <c r="BC1882" s="259"/>
      <c r="BD1882" s="259"/>
      <c r="BE1882" s="259"/>
      <c r="BF1882" s="259"/>
      <c r="BG1882" s="259"/>
      <c r="BH1882" s="259"/>
      <c r="BI1882" s="259"/>
      <c r="BJ1882" s="259"/>
      <c r="BK1882" s="259"/>
      <c r="BL1882" s="259"/>
      <c r="BM1882" s="259"/>
      <c r="BN1882" s="259"/>
      <c r="BO1882" s="259"/>
      <c r="BP1882" s="259"/>
      <c r="BQ1882" s="259"/>
      <c r="BR1882" s="259" t="s">
        <v>389</v>
      </c>
      <c r="BS1882" s="259"/>
      <c r="BT1882" s="259"/>
      <c r="BU1882" s="259"/>
      <c r="BV1882" s="259"/>
      <c r="BW1882" s="259"/>
      <c r="BX1882" s="259"/>
      <c r="BY1882" s="259"/>
      <c r="BZ1882" s="259"/>
      <c r="CA1882" s="259"/>
      <c r="CB1882" s="259"/>
      <c r="CC1882" s="259"/>
      <c r="CD1882" s="259"/>
      <c r="CE1882" s="259"/>
      <c r="CF1882" s="259" t="s">
        <v>1416</v>
      </c>
      <c r="CG1882" s="259"/>
      <c r="CH1882" s="259"/>
      <c r="CI1882" s="259"/>
      <c r="CJ1882" s="259"/>
      <c r="CK1882" s="259"/>
      <c r="CL1882" s="259"/>
      <c r="CM1882" s="259"/>
      <c r="CN1882" s="259"/>
      <c r="CO1882" s="2"/>
      <c r="CP1882" s="140"/>
      <c r="CQ1882" s="140"/>
      <c r="CR1882" s="140"/>
      <c r="CS1882" s="140"/>
      <c r="CT1882" s="140"/>
      <c r="CU1882" s="140"/>
      <c r="CV1882" s="140"/>
      <c r="CW1882" s="140"/>
      <c r="CX1882" s="140"/>
      <c r="CY1882" s="140"/>
      <c r="CZ1882" s="140"/>
      <c r="DA1882" s="140"/>
      <c r="DB1882" s="140"/>
      <c r="DC1882" s="140"/>
      <c r="DD1882" s="140"/>
      <c r="DE1882" s="140"/>
      <c r="DF1882" s="140"/>
    </row>
    <row r="1883" spans="4:110" ht="14.25" customHeight="1" x14ac:dyDescent="0.35">
      <c r="D1883" s="544" t="s">
        <v>1604</v>
      </c>
      <c r="E1883" s="544"/>
      <c r="F1883" s="544"/>
      <c r="G1883" s="544"/>
      <c r="H1883" s="544"/>
      <c r="I1883" s="544"/>
      <c r="J1883" s="544"/>
      <c r="K1883" s="544"/>
      <c r="L1883" s="544"/>
      <c r="M1883" s="544"/>
      <c r="N1883" s="544"/>
      <c r="O1883" s="544"/>
      <c r="P1883" s="544"/>
      <c r="Q1883" s="544"/>
      <c r="R1883" s="544"/>
      <c r="S1883" s="544"/>
      <c r="T1883" s="544"/>
      <c r="U1883" s="544"/>
      <c r="V1883" s="544"/>
      <c r="W1883" s="544"/>
      <c r="X1883" s="544"/>
      <c r="Y1883" s="544"/>
      <c r="Z1883" s="544" t="s">
        <v>389</v>
      </c>
      <c r="AA1883" s="544"/>
      <c r="AB1883" s="544"/>
      <c r="AC1883" s="544"/>
      <c r="AD1883" s="544"/>
      <c r="AE1883" s="544"/>
      <c r="AF1883" s="188"/>
      <c r="AG1883" s="188"/>
      <c r="AH1883" s="188"/>
      <c r="AI1883" s="188"/>
      <c r="AJ1883" s="188"/>
      <c r="AK1883" s="188"/>
      <c r="AL1883" s="188"/>
      <c r="AM1883" s="188"/>
      <c r="AN1883" s="544" t="s">
        <v>1421</v>
      </c>
      <c r="AO1883" s="544"/>
      <c r="AP1883" s="544"/>
      <c r="AQ1883" s="544"/>
      <c r="AR1883" s="544"/>
      <c r="AS1883" s="544"/>
      <c r="AT1883" s="544"/>
      <c r="AU1883" s="2"/>
      <c r="AV1883" s="259" t="s">
        <v>1785</v>
      </c>
      <c r="AW1883" s="259"/>
      <c r="AX1883" s="259"/>
      <c r="AY1883" s="259"/>
      <c r="AZ1883" s="259"/>
      <c r="BA1883" s="259"/>
      <c r="BB1883" s="259"/>
      <c r="BC1883" s="259"/>
      <c r="BD1883" s="259"/>
      <c r="BE1883" s="259"/>
      <c r="BF1883" s="259"/>
      <c r="BG1883" s="259"/>
      <c r="BH1883" s="259"/>
      <c r="BI1883" s="259"/>
      <c r="BJ1883" s="259"/>
      <c r="BK1883" s="259"/>
      <c r="BL1883" s="259"/>
      <c r="BM1883" s="259"/>
      <c r="BN1883" s="259"/>
      <c r="BO1883" s="259"/>
      <c r="BP1883" s="259"/>
      <c r="BQ1883" s="259"/>
      <c r="BR1883" s="259" t="s">
        <v>389</v>
      </c>
      <c r="BS1883" s="259"/>
      <c r="BT1883" s="259"/>
      <c r="BU1883" s="259"/>
      <c r="BV1883" s="259"/>
      <c r="BW1883" s="259"/>
      <c r="BX1883" s="259"/>
      <c r="BY1883" s="259"/>
      <c r="BZ1883" s="259"/>
      <c r="CA1883" s="259"/>
      <c r="CB1883" s="259"/>
      <c r="CC1883" s="259"/>
      <c r="CD1883" s="259"/>
      <c r="CE1883" s="259"/>
      <c r="CF1883" s="259" t="s">
        <v>1416</v>
      </c>
      <c r="CG1883" s="259"/>
      <c r="CH1883" s="259"/>
      <c r="CI1883" s="259"/>
      <c r="CJ1883" s="259"/>
      <c r="CK1883" s="259"/>
      <c r="CL1883" s="259"/>
      <c r="CM1883" s="259"/>
      <c r="CN1883" s="259"/>
      <c r="CO1883" s="2"/>
      <c r="CP1883" s="140"/>
      <c r="CQ1883" s="140"/>
      <c r="CR1883" s="140"/>
      <c r="CS1883" s="140"/>
      <c r="CT1883" s="140"/>
      <c r="CU1883" s="140"/>
      <c r="CV1883" s="140"/>
      <c r="CW1883" s="140"/>
      <c r="CX1883" s="140"/>
      <c r="CY1883" s="140"/>
      <c r="CZ1883" s="140"/>
      <c r="DA1883" s="140"/>
      <c r="DB1883" s="140"/>
      <c r="DC1883" s="140"/>
      <c r="DD1883" s="140"/>
      <c r="DE1883" s="140"/>
      <c r="DF1883" s="140"/>
    </row>
    <row r="1884" spans="4:110" ht="14.25" customHeight="1" x14ac:dyDescent="0.35">
      <c r="D1884" s="544" t="s">
        <v>1605</v>
      </c>
      <c r="E1884" s="544"/>
      <c r="F1884" s="544"/>
      <c r="G1884" s="544"/>
      <c r="H1884" s="544"/>
      <c r="I1884" s="544"/>
      <c r="J1884" s="544"/>
      <c r="K1884" s="544"/>
      <c r="L1884" s="544"/>
      <c r="M1884" s="544"/>
      <c r="N1884" s="544"/>
      <c r="O1884" s="544"/>
      <c r="P1884" s="544"/>
      <c r="Q1884" s="544"/>
      <c r="R1884" s="544"/>
      <c r="S1884" s="544"/>
      <c r="T1884" s="544"/>
      <c r="U1884" s="544"/>
      <c r="V1884" s="544"/>
      <c r="W1884" s="544"/>
      <c r="X1884" s="544"/>
      <c r="Y1884" s="544"/>
      <c r="Z1884" s="544" t="s">
        <v>389</v>
      </c>
      <c r="AA1884" s="544"/>
      <c r="AB1884" s="544"/>
      <c r="AC1884" s="544"/>
      <c r="AD1884" s="544"/>
      <c r="AE1884" s="544"/>
      <c r="AF1884" s="188"/>
      <c r="AG1884" s="188"/>
      <c r="AH1884" s="188"/>
      <c r="AI1884" s="188"/>
      <c r="AJ1884" s="188"/>
      <c r="AK1884" s="188"/>
      <c r="AL1884" s="188"/>
      <c r="AM1884" s="188"/>
      <c r="AN1884" s="544" t="s">
        <v>1421</v>
      </c>
      <c r="AO1884" s="544"/>
      <c r="AP1884" s="544"/>
      <c r="AQ1884" s="544"/>
      <c r="AR1884" s="544"/>
      <c r="AS1884" s="544"/>
      <c r="AT1884" s="544"/>
      <c r="AU1884" s="2"/>
      <c r="AV1884" s="259" t="s">
        <v>1072</v>
      </c>
      <c r="AW1884" s="259"/>
      <c r="AX1884" s="259"/>
      <c r="AY1884" s="259"/>
      <c r="AZ1884" s="259"/>
      <c r="BA1884" s="259"/>
      <c r="BB1884" s="259"/>
      <c r="BC1884" s="259"/>
      <c r="BD1884" s="259"/>
      <c r="BE1884" s="259"/>
      <c r="BF1884" s="259"/>
      <c r="BG1884" s="259"/>
      <c r="BH1884" s="259"/>
      <c r="BI1884" s="259"/>
      <c r="BJ1884" s="259"/>
      <c r="BK1884" s="259"/>
      <c r="BL1884" s="259"/>
      <c r="BM1884" s="259"/>
      <c r="BN1884" s="259"/>
      <c r="BO1884" s="259"/>
      <c r="BP1884" s="259"/>
      <c r="BQ1884" s="259"/>
      <c r="BR1884" s="259" t="s">
        <v>389</v>
      </c>
      <c r="BS1884" s="259"/>
      <c r="BT1884" s="259"/>
      <c r="BU1884" s="259"/>
      <c r="BV1884" s="259"/>
      <c r="BW1884" s="259"/>
      <c r="BX1884" s="259"/>
      <c r="BY1884" s="259"/>
      <c r="BZ1884" s="259"/>
      <c r="CA1884" s="259"/>
      <c r="CB1884" s="259"/>
      <c r="CC1884" s="259"/>
      <c r="CD1884" s="259"/>
      <c r="CE1884" s="259"/>
      <c r="CF1884" s="259" t="s">
        <v>1416</v>
      </c>
      <c r="CG1884" s="259"/>
      <c r="CH1884" s="259"/>
      <c r="CI1884" s="259"/>
      <c r="CJ1884" s="259"/>
      <c r="CK1884" s="259"/>
      <c r="CL1884" s="259"/>
      <c r="CM1884" s="259"/>
      <c r="CN1884" s="259"/>
      <c r="CO1884" s="2"/>
      <c r="CP1884" s="140"/>
      <c r="CQ1884" s="140"/>
      <c r="CR1884" s="140"/>
      <c r="CS1884" s="140"/>
      <c r="CT1884" s="140"/>
      <c r="CU1884" s="140"/>
      <c r="CV1884" s="140"/>
      <c r="CW1884" s="140"/>
      <c r="CX1884" s="140"/>
      <c r="CY1884" s="140"/>
      <c r="CZ1884" s="140"/>
      <c r="DA1884" s="140"/>
      <c r="DB1884" s="140"/>
      <c r="DC1884" s="140"/>
      <c r="DD1884" s="140"/>
      <c r="DE1884" s="140"/>
      <c r="DF1884" s="140"/>
    </row>
    <row r="1885" spans="4:110" ht="14.25" customHeight="1" x14ac:dyDescent="0.35">
      <c r="D1885" s="544" t="s">
        <v>1606</v>
      </c>
      <c r="E1885" s="544"/>
      <c r="F1885" s="544"/>
      <c r="G1885" s="544"/>
      <c r="H1885" s="544"/>
      <c r="I1885" s="544"/>
      <c r="J1885" s="544"/>
      <c r="K1885" s="544"/>
      <c r="L1885" s="544"/>
      <c r="M1885" s="544"/>
      <c r="N1885" s="544"/>
      <c r="O1885" s="544"/>
      <c r="P1885" s="544"/>
      <c r="Q1885" s="544"/>
      <c r="R1885" s="544"/>
      <c r="S1885" s="544"/>
      <c r="T1885" s="544"/>
      <c r="U1885" s="544"/>
      <c r="V1885" s="544"/>
      <c r="W1885" s="544"/>
      <c r="X1885" s="544"/>
      <c r="Y1885" s="544"/>
      <c r="Z1885" s="544" t="s">
        <v>389</v>
      </c>
      <c r="AA1885" s="544"/>
      <c r="AB1885" s="544"/>
      <c r="AC1885" s="544"/>
      <c r="AD1885" s="544"/>
      <c r="AE1885" s="544"/>
      <c r="AF1885" s="188"/>
      <c r="AG1885" s="188"/>
      <c r="AH1885" s="188"/>
      <c r="AI1885" s="188"/>
      <c r="AJ1885" s="188"/>
      <c r="AK1885" s="188"/>
      <c r="AL1885" s="188"/>
      <c r="AM1885" s="188"/>
      <c r="AN1885" s="544" t="s">
        <v>1421</v>
      </c>
      <c r="AO1885" s="544"/>
      <c r="AP1885" s="544"/>
      <c r="AQ1885" s="544"/>
      <c r="AR1885" s="544"/>
      <c r="AS1885" s="544"/>
      <c r="AT1885" s="544"/>
      <c r="AU1885" s="2"/>
      <c r="AV1885" s="259" t="s">
        <v>1786</v>
      </c>
      <c r="AW1885" s="259"/>
      <c r="AX1885" s="259"/>
      <c r="AY1885" s="259"/>
      <c r="AZ1885" s="259"/>
      <c r="BA1885" s="259"/>
      <c r="BB1885" s="259"/>
      <c r="BC1885" s="259"/>
      <c r="BD1885" s="259"/>
      <c r="BE1885" s="259"/>
      <c r="BF1885" s="259"/>
      <c r="BG1885" s="259"/>
      <c r="BH1885" s="259"/>
      <c r="BI1885" s="259"/>
      <c r="BJ1885" s="259"/>
      <c r="BK1885" s="259"/>
      <c r="BL1885" s="259"/>
      <c r="BM1885" s="259"/>
      <c r="BN1885" s="259"/>
      <c r="BO1885" s="259"/>
      <c r="BP1885" s="259"/>
      <c r="BQ1885" s="259"/>
      <c r="BR1885" s="259" t="s">
        <v>389</v>
      </c>
      <c r="BS1885" s="259"/>
      <c r="BT1885" s="259"/>
      <c r="BU1885" s="259"/>
      <c r="BV1885" s="259"/>
      <c r="BW1885" s="259"/>
      <c r="BX1885" s="259"/>
      <c r="BY1885" s="259"/>
      <c r="BZ1885" s="259"/>
      <c r="CA1885" s="259"/>
      <c r="CB1885" s="259"/>
      <c r="CC1885" s="259"/>
      <c r="CD1885" s="259"/>
      <c r="CE1885" s="259"/>
      <c r="CF1885" s="259" t="s">
        <v>1416</v>
      </c>
      <c r="CG1885" s="259"/>
      <c r="CH1885" s="259"/>
      <c r="CI1885" s="259"/>
      <c r="CJ1885" s="259"/>
      <c r="CK1885" s="259"/>
      <c r="CL1885" s="259"/>
      <c r="CM1885" s="259"/>
      <c r="CN1885" s="259"/>
      <c r="CO1885" s="2"/>
      <c r="CP1885" s="140"/>
      <c r="CQ1885" s="140"/>
      <c r="CR1885" s="140"/>
      <c r="CS1885" s="140"/>
      <c r="CT1885" s="140"/>
      <c r="CU1885" s="140"/>
      <c r="CV1885" s="140"/>
      <c r="CW1885" s="140"/>
      <c r="CX1885" s="140"/>
      <c r="CY1885" s="140"/>
      <c r="CZ1885" s="140"/>
      <c r="DA1885" s="140"/>
      <c r="DB1885" s="140"/>
      <c r="DC1885" s="140"/>
      <c r="DD1885" s="140"/>
      <c r="DE1885" s="140"/>
      <c r="DF1885" s="140"/>
    </row>
    <row r="1886" spans="4:110" ht="14.25" customHeight="1" x14ac:dyDescent="0.35">
      <c r="D1886" s="544" t="s">
        <v>1607</v>
      </c>
      <c r="E1886" s="544"/>
      <c r="F1886" s="544"/>
      <c r="G1886" s="544"/>
      <c r="H1886" s="544"/>
      <c r="I1886" s="544"/>
      <c r="J1886" s="544"/>
      <c r="K1886" s="544"/>
      <c r="L1886" s="544"/>
      <c r="M1886" s="544"/>
      <c r="N1886" s="544"/>
      <c r="O1886" s="544"/>
      <c r="P1886" s="544"/>
      <c r="Q1886" s="544"/>
      <c r="R1886" s="544"/>
      <c r="S1886" s="544"/>
      <c r="T1886" s="544"/>
      <c r="U1886" s="544"/>
      <c r="V1886" s="544"/>
      <c r="W1886" s="544"/>
      <c r="X1886" s="544"/>
      <c r="Y1886" s="544"/>
      <c r="Z1886" s="544" t="s">
        <v>389</v>
      </c>
      <c r="AA1886" s="544"/>
      <c r="AB1886" s="544"/>
      <c r="AC1886" s="544"/>
      <c r="AD1886" s="544"/>
      <c r="AE1886" s="544"/>
      <c r="AF1886" s="188"/>
      <c r="AG1886" s="188"/>
      <c r="AH1886" s="188"/>
      <c r="AI1886" s="188"/>
      <c r="AJ1886" s="188"/>
      <c r="AK1886" s="188"/>
      <c r="AL1886" s="188"/>
      <c r="AM1886" s="188"/>
      <c r="AN1886" s="544" t="s">
        <v>1421</v>
      </c>
      <c r="AO1886" s="544"/>
      <c r="AP1886" s="544"/>
      <c r="AQ1886" s="544"/>
      <c r="AR1886" s="544"/>
      <c r="AS1886" s="544"/>
      <c r="AT1886" s="544"/>
      <c r="AU1886" s="2"/>
      <c r="AV1886" s="259" t="s">
        <v>1787</v>
      </c>
      <c r="AW1886" s="259"/>
      <c r="AX1886" s="259"/>
      <c r="AY1886" s="259"/>
      <c r="AZ1886" s="259"/>
      <c r="BA1886" s="259"/>
      <c r="BB1886" s="259"/>
      <c r="BC1886" s="259"/>
      <c r="BD1886" s="259"/>
      <c r="BE1886" s="259"/>
      <c r="BF1886" s="259"/>
      <c r="BG1886" s="259"/>
      <c r="BH1886" s="259"/>
      <c r="BI1886" s="259"/>
      <c r="BJ1886" s="259"/>
      <c r="BK1886" s="259"/>
      <c r="BL1886" s="259"/>
      <c r="BM1886" s="259"/>
      <c r="BN1886" s="259"/>
      <c r="BO1886" s="259"/>
      <c r="BP1886" s="259"/>
      <c r="BQ1886" s="259"/>
      <c r="BR1886" s="259" t="s">
        <v>389</v>
      </c>
      <c r="BS1886" s="259"/>
      <c r="BT1886" s="259"/>
      <c r="BU1886" s="259"/>
      <c r="BV1886" s="259"/>
      <c r="BW1886" s="259"/>
      <c r="BX1886" s="259"/>
      <c r="BY1886" s="259"/>
      <c r="BZ1886" s="259"/>
      <c r="CA1886" s="259"/>
      <c r="CB1886" s="259"/>
      <c r="CC1886" s="259"/>
      <c r="CD1886" s="259"/>
      <c r="CE1886" s="259"/>
      <c r="CF1886" s="259" t="s">
        <v>1416</v>
      </c>
      <c r="CG1886" s="259"/>
      <c r="CH1886" s="259"/>
      <c r="CI1886" s="259"/>
      <c r="CJ1886" s="259"/>
      <c r="CK1886" s="259"/>
      <c r="CL1886" s="259"/>
      <c r="CM1886" s="259"/>
      <c r="CN1886" s="259"/>
      <c r="CO1886" s="2"/>
      <c r="CP1886" s="140"/>
      <c r="CQ1886" s="140"/>
      <c r="CR1886" s="140"/>
      <c r="CS1886" s="140"/>
      <c r="CT1886" s="140"/>
      <c r="CU1886" s="140"/>
      <c r="CV1886" s="140"/>
      <c r="CW1886" s="140"/>
      <c r="CX1886" s="140"/>
      <c r="CY1886" s="140"/>
      <c r="CZ1886" s="140"/>
      <c r="DA1886" s="140"/>
      <c r="DB1886" s="140"/>
      <c r="DC1886" s="140"/>
      <c r="DD1886" s="140"/>
      <c r="DE1886" s="140"/>
      <c r="DF1886" s="140"/>
    </row>
    <row r="1887" spans="4:110" ht="14.25" customHeight="1" x14ac:dyDescent="0.35">
      <c r="D1887" s="544" t="s">
        <v>1608</v>
      </c>
      <c r="E1887" s="544"/>
      <c r="F1887" s="544"/>
      <c r="G1887" s="544"/>
      <c r="H1887" s="544"/>
      <c r="I1887" s="544"/>
      <c r="J1887" s="544"/>
      <c r="K1887" s="544"/>
      <c r="L1887" s="544"/>
      <c r="M1887" s="544"/>
      <c r="N1887" s="544"/>
      <c r="O1887" s="544"/>
      <c r="P1887" s="544"/>
      <c r="Q1887" s="544"/>
      <c r="R1887" s="544"/>
      <c r="S1887" s="544"/>
      <c r="T1887" s="544"/>
      <c r="U1887" s="544"/>
      <c r="V1887" s="544"/>
      <c r="W1887" s="544"/>
      <c r="X1887" s="544"/>
      <c r="Y1887" s="544"/>
      <c r="Z1887" s="544" t="s">
        <v>389</v>
      </c>
      <c r="AA1887" s="544"/>
      <c r="AB1887" s="544"/>
      <c r="AC1887" s="544"/>
      <c r="AD1887" s="544"/>
      <c r="AE1887" s="544"/>
      <c r="AF1887" s="188"/>
      <c r="AG1887" s="188"/>
      <c r="AH1887" s="188"/>
      <c r="AI1887" s="188"/>
      <c r="AJ1887" s="188"/>
      <c r="AK1887" s="188"/>
      <c r="AL1887" s="188"/>
      <c r="AM1887" s="188"/>
      <c r="AN1887" s="544" t="s">
        <v>1421</v>
      </c>
      <c r="AO1887" s="544"/>
      <c r="AP1887" s="544"/>
      <c r="AQ1887" s="544"/>
      <c r="AR1887" s="544"/>
      <c r="AS1887" s="544"/>
      <c r="AT1887" s="544"/>
      <c r="AU1887" s="2"/>
      <c r="AV1887" s="259" t="s">
        <v>1788</v>
      </c>
      <c r="AW1887" s="259"/>
      <c r="AX1887" s="259"/>
      <c r="AY1887" s="259"/>
      <c r="AZ1887" s="259"/>
      <c r="BA1887" s="259"/>
      <c r="BB1887" s="259"/>
      <c r="BC1887" s="259"/>
      <c r="BD1887" s="259"/>
      <c r="BE1887" s="259"/>
      <c r="BF1887" s="259"/>
      <c r="BG1887" s="259"/>
      <c r="BH1887" s="259"/>
      <c r="BI1887" s="259"/>
      <c r="BJ1887" s="259"/>
      <c r="BK1887" s="259"/>
      <c r="BL1887" s="259"/>
      <c r="BM1887" s="259"/>
      <c r="BN1887" s="259"/>
      <c r="BO1887" s="259"/>
      <c r="BP1887" s="259"/>
      <c r="BQ1887" s="259"/>
      <c r="BR1887" s="259" t="s">
        <v>389</v>
      </c>
      <c r="BS1887" s="259"/>
      <c r="BT1887" s="259"/>
      <c r="BU1887" s="259"/>
      <c r="BV1887" s="259"/>
      <c r="BW1887" s="259"/>
      <c r="BX1887" s="259"/>
      <c r="BY1887" s="259"/>
      <c r="BZ1887" s="259"/>
      <c r="CA1887" s="259"/>
      <c r="CB1887" s="259"/>
      <c r="CC1887" s="259"/>
      <c r="CD1887" s="259"/>
      <c r="CE1887" s="259"/>
      <c r="CF1887" s="259" t="s">
        <v>1416</v>
      </c>
      <c r="CG1887" s="259"/>
      <c r="CH1887" s="259"/>
      <c r="CI1887" s="259"/>
      <c r="CJ1887" s="259"/>
      <c r="CK1887" s="259"/>
      <c r="CL1887" s="259"/>
      <c r="CM1887" s="259"/>
      <c r="CN1887" s="259"/>
      <c r="CO1887" s="2"/>
      <c r="CP1887" s="140"/>
      <c r="CQ1887" s="140"/>
      <c r="CR1887" s="140"/>
      <c r="CS1887" s="140"/>
      <c r="CT1887" s="140"/>
      <c r="CU1887" s="140"/>
      <c r="CV1887" s="140"/>
      <c r="CW1887" s="140"/>
      <c r="CX1887" s="140"/>
      <c r="CY1887" s="140"/>
      <c r="CZ1887" s="140"/>
      <c r="DA1887" s="140"/>
      <c r="DB1887" s="140"/>
      <c r="DC1887" s="140"/>
      <c r="DD1887" s="140"/>
      <c r="DE1887" s="140"/>
      <c r="DF1887" s="140"/>
    </row>
    <row r="1888" spans="4:110" ht="14.25" customHeight="1" x14ac:dyDescent="0.35">
      <c r="D1888" s="544" t="s">
        <v>1609</v>
      </c>
      <c r="E1888" s="544"/>
      <c r="F1888" s="544"/>
      <c r="G1888" s="544"/>
      <c r="H1888" s="544"/>
      <c r="I1888" s="544"/>
      <c r="J1888" s="544"/>
      <c r="K1888" s="544"/>
      <c r="L1888" s="544"/>
      <c r="M1888" s="544"/>
      <c r="N1888" s="544"/>
      <c r="O1888" s="544"/>
      <c r="P1888" s="544"/>
      <c r="Q1888" s="544"/>
      <c r="R1888" s="544"/>
      <c r="S1888" s="544"/>
      <c r="T1888" s="544"/>
      <c r="U1888" s="544"/>
      <c r="V1888" s="544"/>
      <c r="W1888" s="544"/>
      <c r="X1888" s="544"/>
      <c r="Y1888" s="544"/>
      <c r="Z1888" s="544" t="s">
        <v>389</v>
      </c>
      <c r="AA1888" s="544"/>
      <c r="AB1888" s="544"/>
      <c r="AC1888" s="544"/>
      <c r="AD1888" s="544"/>
      <c r="AE1888" s="544"/>
      <c r="AF1888" s="188"/>
      <c r="AG1888" s="188"/>
      <c r="AH1888" s="188"/>
      <c r="AI1888" s="188"/>
      <c r="AJ1888" s="188"/>
      <c r="AK1888" s="188"/>
      <c r="AL1888" s="188"/>
      <c r="AM1888" s="188"/>
      <c r="AN1888" s="544" t="s">
        <v>1421</v>
      </c>
      <c r="AO1888" s="544"/>
      <c r="AP1888" s="544"/>
      <c r="AQ1888" s="544"/>
      <c r="AR1888" s="544"/>
      <c r="AS1888" s="544"/>
      <c r="AT1888" s="544"/>
      <c r="AU1888" s="2"/>
      <c r="AV1888" s="259" t="s">
        <v>1755</v>
      </c>
      <c r="AW1888" s="259"/>
      <c r="AX1888" s="259"/>
      <c r="AY1888" s="259"/>
      <c r="AZ1888" s="259"/>
      <c r="BA1888" s="259"/>
      <c r="BB1888" s="259"/>
      <c r="BC1888" s="259"/>
      <c r="BD1888" s="259"/>
      <c r="BE1888" s="259"/>
      <c r="BF1888" s="259"/>
      <c r="BG1888" s="259"/>
      <c r="BH1888" s="259"/>
      <c r="BI1888" s="259"/>
      <c r="BJ1888" s="259"/>
      <c r="BK1888" s="259"/>
      <c r="BL1888" s="259"/>
      <c r="BM1888" s="259"/>
      <c r="BN1888" s="259"/>
      <c r="BO1888" s="259"/>
      <c r="BP1888" s="259"/>
      <c r="BQ1888" s="259"/>
      <c r="BR1888" s="259" t="s">
        <v>389</v>
      </c>
      <c r="BS1888" s="259"/>
      <c r="BT1888" s="259"/>
      <c r="BU1888" s="259"/>
      <c r="BV1888" s="259"/>
      <c r="BW1888" s="259"/>
      <c r="BX1888" s="259"/>
      <c r="BY1888" s="259"/>
      <c r="BZ1888" s="259"/>
      <c r="CA1888" s="259"/>
      <c r="CB1888" s="259"/>
      <c r="CC1888" s="259"/>
      <c r="CD1888" s="259"/>
      <c r="CE1888" s="259"/>
      <c r="CF1888" s="259" t="s">
        <v>1416</v>
      </c>
      <c r="CG1888" s="259"/>
      <c r="CH1888" s="259"/>
      <c r="CI1888" s="259"/>
      <c r="CJ1888" s="259"/>
      <c r="CK1888" s="259"/>
      <c r="CL1888" s="259"/>
      <c r="CM1888" s="259"/>
      <c r="CN1888" s="259"/>
      <c r="CO1888" s="2"/>
      <c r="CP1888" s="140"/>
      <c r="CQ1888" s="140"/>
      <c r="CR1888" s="140"/>
      <c r="CS1888" s="140"/>
      <c r="CT1888" s="140"/>
      <c r="CU1888" s="140"/>
      <c r="CV1888" s="140"/>
      <c r="CW1888" s="140"/>
      <c r="CX1888" s="140"/>
      <c r="CY1888" s="140"/>
      <c r="CZ1888" s="140"/>
      <c r="DA1888" s="140"/>
      <c r="DB1888" s="140"/>
      <c r="DC1888" s="140"/>
      <c r="DD1888" s="140"/>
      <c r="DE1888" s="140"/>
      <c r="DF1888" s="140"/>
    </row>
    <row r="1889" spans="4:110" ht="14.25" customHeight="1" x14ac:dyDescent="0.35">
      <c r="D1889" s="544" t="s">
        <v>1610</v>
      </c>
      <c r="E1889" s="544"/>
      <c r="F1889" s="544"/>
      <c r="G1889" s="544"/>
      <c r="H1889" s="544"/>
      <c r="I1889" s="544"/>
      <c r="J1889" s="544"/>
      <c r="K1889" s="544"/>
      <c r="L1889" s="544"/>
      <c r="M1889" s="544"/>
      <c r="N1889" s="544"/>
      <c r="O1889" s="544"/>
      <c r="P1889" s="544"/>
      <c r="Q1889" s="544"/>
      <c r="R1889" s="544"/>
      <c r="S1889" s="544"/>
      <c r="T1889" s="544"/>
      <c r="U1889" s="544"/>
      <c r="V1889" s="544"/>
      <c r="W1889" s="544"/>
      <c r="X1889" s="544"/>
      <c r="Y1889" s="544"/>
      <c r="Z1889" s="544" t="s">
        <v>389</v>
      </c>
      <c r="AA1889" s="544"/>
      <c r="AB1889" s="544"/>
      <c r="AC1889" s="544"/>
      <c r="AD1889" s="544"/>
      <c r="AE1889" s="544"/>
      <c r="AF1889" s="188"/>
      <c r="AG1889" s="188"/>
      <c r="AH1889" s="188"/>
      <c r="AI1889" s="188"/>
      <c r="AJ1889" s="188"/>
      <c r="AK1889" s="188"/>
      <c r="AL1889" s="188"/>
      <c r="AM1889" s="188"/>
      <c r="AN1889" s="544" t="s">
        <v>1421</v>
      </c>
      <c r="AO1889" s="544"/>
      <c r="AP1889" s="544"/>
      <c r="AQ1889" s="544"/>
      <c r="AR1889" s="544"/>
      <c r="AS1889" s="544"/>
      <c r="AT1889" s="544"/>
      <c r="AU1889" s="2"/>
      <c r="AV1889" s="259" t="s">
        <v>1789</v>
      </c>
      <c r="AW1889" s="259"/>
      <c r="AX1889" s="259"/>
      <c r="AY1889" s="259"/>
      <c r="AZ1889" s="259"/>
      <c r="BA1889" s="259"/>
      <c r="BB1889" s="259"/>
      <c r="BC1889" s="259"/>
      <c r="BD1889" s="259"/>
      <c r="BE1889" s="259"/>
      <c r="BF1889" s="259"/>
      <c r="BG1889" s="259"/>
      <c r="BH1889" s="259"/>
      <c r="BI1889" s="259"/>
      <c r="BJ1889" s="259"/>
      <c r="BK1889" s="259"/>
      <c r="BL1889" s="259"/>
      <c r="BM1889" s="259"/>
      <c r="BN1889" s="259"/>
      <c r="BO1889" s="259"/>
      <c r="BP1889" s="259"/>
      <c r="BQ1889" s="259"/>
      <c r="BR1889" s="259"/>
      <c r="BS1889" s="259"/>
      <c r="BT1889" s="259"/>
      <c r="BU1889" s="259"/>
      <c r="BV1889" s="259"/>
      <c r="BW1889" s="259"/>
      <c r="BX1889" s="259" t="s">
        <v>389</v>
      </c>
      <c r="BY1889" s="259"/>
      <c r="BZ1889" s="259"/>
      <c r="CA1889" s="259"/>
      <c r="CB1889" s="259"/>
      <c r="CC1889" s="259"/>
      <c r="CD1889" s="259"/>
      <c r="CE1889" s="259"/>
      <c r="CF1889" s="259" t="s">
        <v>1416</v>
      </c>
      <c r="CG1889" s="259"/>
      <c r="CH1889" s="259"/>
      <c r="CI1889" s="259"/>
      <c r="CJ1889" s="259"/>
      <c r="CK1889" s="259"/>
      <c r="CL1889" s="259"/>
      <c r="CM1889" s="259"/>
      <c r="CN1889" s="259"/>
      <c r="CO1889" s="2"/>
      <c r="CP1889" s="140"/>
      <c r="CQ1889" s="140"/>
      <c r="CR1889" s="140"/>
      <c r="CS1889" s="140"/>
      <c r="CT1889" s="140"/>
      <c r="CU1889" s="140"/>
      <c r="CV1889" s="140"/>
      <c r="CW1889" s="140"/>
      <c r="CX1889" s="140"/>
      <c r="CY1889" s="140"/>
      <c r="CZ1889" s="140"/>
      <c r="DA1889" s="140"/>
      <c r="DB1889" s="140"/>
      <c r="DC1889" s="140"/>
      <c r="DD1889" s="140"/>
      <c r="DE1889" s="140"/>
      <c r="DF1889" s="140"/>
    </row>
    <row r="1890" spans="4:110" ht="14.25" customHeight="1" x14ac:dyDescent="0.35">
      <c r="D1890" s="544" t="s">
        <v>1611</v>
      </c>
      <c r="E1890" s="544"/>
      <c r="F1890" s="544"/>
      <c r="G1890" s="544"/>
      <c r="H1890" s="544"/>
      <c r="I1890" s="544"/>
      <c r="J1890" s="544"/>
      <c r="K1890" s="544"/>
      <c r="L1890" s="544"/>
      <c r="M1890" s="544"/>
      <c r="N1890" s="544"/>
      <c r="O1890" s="544"/>
      <c r="P1890" s="544"/>
      <c r="Q1890" s="544"/>
      <c r="R1890" s="544"/>
      <c r="S1890" s="544"/>
      <c r="T1890" s="544"/>
      <c r="U1890" s="544"/>
      <c r="V1890" s="544"/>
      <c r="W1890" s="544"/>
      <c r="X1890" s="544"/>
      <c r="Y1890" s="544"/>
      <c r="Z1890" s="544" t="s">
        <v>389</v>
      </c>
      <c r="AA1890" s="544"/>
      <c r="AB1890" s="544"/>
      <c r="AC1890" s="544"/>
      <c r="AD1890" s="544"/>
      <c r="AE1890" s="544"/>
      <c r="AF1890" s="188"/>
      <c r="AG1890" s="188"/>
      <c r="AH1890" s="188"/>
      <c r="AI1890" s="188"/>
      <c r="AJ1890" s="188"/>
      <c r="AK1890" s="188"/>
      <c r="AL1890" s="188"/>
      <c r="AM1890" s="188"/>
      <c r="AN1890" s="544" t="s">
        <v>1421</v>
      </c>
      <c r="AO1890" s="544"/>
      <c r="AP1890" s="544"/>
      <c r="AQ1890" s="544"/>
      <c r="AR1890" s="544"/>
      <c r="AS1890" s="544"/>
      <c r="AT1890" s="544"/>
      <c r="AU1890" s="2"/>
      <c r="AV1890" s="259" t="s">
        <v>1757</v>
      </c>
      <c r="AW1890" s="259"/>
      <c r="AX1890" s="259"/>
      <c r="AY1890" s="259"/>
      <c r="AZ1890" s="259"/>
      <c r="BA1890" s="259"/>
      <c r="BB1890" s="259"/>
      <c r="BC1890" s="259"/>
      <c r="BD1890" s="259"/>
      <c r="BE1890" s="259"/>
      <c r="BF1890" s="259"/>
      <c r="BG1890" s="259"/>
      <c r="BH1890" s="259"/>
      <c r="BI1890" s="259"/>
      <c r="BJ1890" s="259"/>
      <c r="BK1890" s="259"/>
      <c r="BL1890" s="259"/>
      <c r="BM1890" s="259"/>
      <c r="BN1890" s="259"/>
      <c r="BO1890" s="259"/>
      <c r="BP1890" s="259"/>
      <c r="BQ1890" s="259"/>
      <c r="BR1890" s="259" t="s">
        <v>389</v>
      </c>
      <c r="BS1890" s="259"/>
      <c r="BT1890" s="259"/>
      <c r="BU1890" s="259"/>
      <c r="BV1890" s="259"/>
      <c r="BW1890" s="259"/>
      <c r="BX1890" s="259"/>
      <c r="BY1890" s="259"/>
      <c r="BZ1890" s="259"/>
      <c r="CA1890" s="259"/>
      <c r="CB1890" s="259"/>
      <c r="CC1890" s="259"/>
      <c r="CD1890" s="259"/>
      <c r="CE1890" s="259"/>
      <c r="CF1890" s="259" t="s">
        <v>1416</v>
      </c>
      <c r="CG1890" s="259"/>
      <c r="CH1890" s="259"/>
      <c r="CI1890" s="259"/>
      <c r="CJ1890" s="259"/>
      <c r="CK1890" s="259"/>
      <c r="CL1890" s="259"/>
      <c r="CM1890" s="259"/>
      <c r="CN1890" s="259"/>
      <c r="CO1890" s="2"/>
      <c r="CP1890" s="140"/>
      <c r="CQ1890" s="140"/>
      <c r="CR1890" s="140"/>
      <c r="CS1890" s="140"/>
      <c r="CT1890" s="140"/>
      <c r="CU1890" s="140"/>
      <c r="CV1890" s="140"/>
      <c r="CW1890" s="140"/>
      <c r="CX1890" s="140"/>
      <c r="CY1890" s="140"/>
      <c r="CZ1890" s="140"/>
      <c r="DA1890" s="140"/>
      <c r="DB1890" s="140"/>
      <c r="DC1890" s="140"/>
      <c r="DD1890" s="140"/>
      <c r="DE1890" s="140"/>
      <c r="DF1890" s="140"/>
    </row>
    <row r="1891" spans="4:110" ht="14.25" customHeight="1" x14ac:dyDescent="0.35">
      <c r="D1891" s="544" t="s">
        <v>1612</v>
      </c>
      <c r="E1891" s="544"/>
      <c r="F1891" s="544"/>
      <c r="G1891" s="544"/>
      <c r="H1891" s="544"/>
      <c r="I1891" s="544"/>
      <c r="J1891" s="544"/>
      <c r="K1891" s="544"/>
      <c r="L1891" s="544"/>
      <c r="M1891" s="544"/>
      <c r="N1891" s="544"/>
      <c r="O1891" s="544"/>
      <c r="P1891" s="544"/>
      <c r="Q1891" s="544"/>
      <c r="R1891" s="544"/>
      <c r="S1891" s="544"/>
      <c r="T1891" s="544"/>
      <c r="U1891" s="544"/>
      <c r="V1891" s="544"/>
      <c r="W1891" s="544"/>
      <c r="X1891" s="544"/>
      <c r="Y1891" s="544"/>
      <c r="Z1891" s="544" t="s">
        <v>389</v>
      </c>
      <c r="AA1891" s="544"/>
      <c r="AB1891" s="544"/>
      <c r="AC1891" s="544"/>
      <c r="AD1891" s="544"/>
      <c r="AE1891" s="544"/>
      <c r="AF1891" s="188"/>
      <c r="AG1891" s="188"/>
      <c r="AH1891" s="188"/>
      <c r="AI1891" s="188"/>
      <c r="AJ1891" s="188"/>
      <c r="AK1891" s="188"/>
      <c r="AL1891" s="188"/>
      <c r="AM1891" s="188"/>
      <c r="AN1891" s="544" t="s">
        <v>1421</v>
      </c>
      <c r="AO1891" s="544"/>
      <c r="AP1891" s="544"/>
      <c r="AQ1891" s="544"/>
      <c r="AR1891" s="544"/>
      <c r="AS1891" s="544"/>
      <c r="AT1891" s="544"/>
      <c r="AU1891" s="2"/>
      <c r="AV1891" s="259" t="s">
        <v>1764</v>
      </c>
      <c r="AW1891" s="259"/>
      <c r="AX1891" s="259"/>
      <c r="AY1891" s="259"/>
      <c r="AZ1891" s="259"/>
      <c r="BA1891" s="259"/>
      <c r="BB1891" s="259"/>
      <c r="BC1891" s="259"/>
      <c r="BD1891" s="259"/>
      <c r="BE1891" s="259"/>
      <c r="BF1891" s="259"/>
      <c r="BG1891" s="259"/>
      <c r="BH1891" s="259"/>
      <c r="BI1891" s="259"/>
      <c r="BJ1891" s="259"/>
      <c r="BK1891" s="259"/>
      <c r="BL1891" s="259"/>
      <c r="BM1891" s="259"/>
      <c r="BN1891" s="259"/>
      <c r="BO1891" s="259"/>
      <c r="BP1891" s="259"/>
      <c r="BQ1891" s="259"/>
      <c r="BR1891" s="259" t="s">
        <v>389</v>
      </c>
      <c r="BS1891" s="259"/>
      <c r="BT1891" s="259"/>
      <c r="BU1891" s="259"/>
      <c r="BV1891" s="259"/>
      <c r="BW1891" s="259"/>
      <c r="BX1891" s="259"/>
      <c r="BY1891" s="259"/>
      <c r="BZ1891" s="259"/>
      <c r="CA1891" s="259"/>
      <c r="CB1891" s="259"/>
      <c r="CC1891" s="259"/>
      <c r="CD1891" s="259"/>
      <c r="CE1891" s="259"/>
      <c r="CF1891" s="259" t="s">
        <v>1416</v>
      </c>
      <c r="CG1891" s="259"/>
      <c r="CH1891" s="259"/>
      <c r="CI1891" s="259"/>
      <c r="CJ1891" s="259"/>
      <c r="CK1891" s="259"/>
      <c r="CL1891" s="259"/>
      <c r="CM1891" s="259"/>
      <c r="CN1891" s="259"/>
      <c r="CO1891" s="2"/>
      <c r="CP1891" s="140"/>
      <c r="CQ1891" s="140"/>
      <c r="CR1891" s="140"/>
      <c r="CS1891" s="140"/>
      <c r="CT1891" s="140"/>
      <c r="CU1891" s="140"/>
      <c r="CV1891" s="140"/>
      <c r="CW1891" s="140"/>
      <c r="CX1891" s="140"/>
      <c r="CY1891" s="140"/>
      <c r="CZ1891" s="140"/>
      <c r="DA1891" s="140"/>
      <c r="DB1891" s="140"/>
      <c r="DC1891" s="140"/>
      <c r="DD1891" s="140"/>
      <c r="DE1891" s="140"/>
      <c r="DF1891" s="140"/>
    </row>
    <row r="1892" spans="4:110" ht="14.25" customHeight="1" x14ac:dyDescent="0.35">
      <c r="D1892" s="544" t="s">
        <v>1613</v>
      </c>
      <c r="E1892" s="544"/>
      <c r="F1892" s="544"/>
      <c r="G1892" s="544"/>
      <c r="H1892" s="544"/>
      <c r="I1892" s="544"/>
      <c r="J1892" s="544"/>
      <c r="K1892" s="544"/>
      <c r="L1892" s="544"/>
      <c r="M1892" s="544"/>
      <c r="N1892" s="544"/>
      <c r="O1892" s="544"/>
      <c r="P1892" s="544"/>
      <c r="Q1892" s="544"/>
      <c r="R1892" s="544"/>
      <c r="S1892" s="544"/>
      <c r="T1892" s="544"/>
      <c r="U1892" s="544"/>
      <c r="V1892" s="544"/>
      <c r="W1892" s="544"/>
      <c r="X1892" s="544"/>
      <c r="Y1892" s="544"/>
      <c r="Z1892" s="544" t="s">
        <v>389</v>
      </c>
      <c r="AA1892" s="544"/>
      <c r="AB1892" s="544"/>
      <c r="AC1892" s="544"/>
      <c r="AD1892" s="544"/>
      <c r="AE1892" s="544"/>
      <c r="AF1892" s="188"/>
      <c r="AG1892" s="188"/>
      <c r="AH1892" s="188"/>
      <c r="AI1892" s="188"/>
      <c r="AJ1892" s="188"/>
      <c r="AK1892" s="188"/>
      <c r="AL1892" s="188"/>
      <c r="AM1892" s="188"/>
      <c r="AN1892" s="544" t="s">
        <v>1421</v>
      </c>
      <c r="AO1892" s="544"/>
      <c r="AP1892" s="544"/>
      <c r="AQ1892" s="544"/>
      <c r="AR1892" s="544"/>
      <c r="AS1892" s="544"/>
      <c r="AT1892" s="544"/>
      <c r="AU1892" s="2"/>
      <c r="AV1892" s="259" t="s">
        <v>1790</v>
      </c>
      <c r="AW1892" s="259"/>
      <c r="AX1892" s="259"/>
      <c r="AY1892" s="259"/>
      <c r="AZ1892" s="259"/>
      <c r="BA1892" s="259"/>
      <c r="BB1892" s="259"/>
      <c r="BC1892" s="259"/>
      <c r="BD1892" s="259"/>
      <c r="BE1892" s="259"/>
      <c r="BF1892" s="259"/>
      <c r="BG1892" s="259"/>
      <c r="BH1892" s="259"/>
      <c r="BI1892" s="259"/>
      <c r="BJ1892" s="259"/>
      <c r="BK1892" s="259"/>
      <c r="BL1892" s="259"/>
      <c r="BM1892" s="259"/>
      <c r="BN1892" s="259"/>
      <c r="BO1892" s="259"/>
      <c r="BP1892" s="259"/>
      <c r="BQ1892" s="259"/>
      <c r="BR1892" s="259" t="s">
        <v>389</v>
      </c>
      <c r="BS1892" s="259"/>
      <c r="BT1892" s="259"/>
      <c r="BU1892" s="259"/>
      <c r="BV1892" s="259"/>
      <c r="BW1892" s="259"/>
      <c r="BX1892" s="259"/>
      <c r="BY1892" s="259"/>
      <c r="BZ1892" s="259"/>
      <c r="CA1892" s="259"/>
      <c r="CB1892" s="259"/>
      <c r="CC1892" s="259"/>
      <c r="CD1892" s="259"/>
      <c r="CE1892" s="259"/>
      <c r="CF1892" s="259" t="s">
        <v>1416</v>
      </c>
      <c r="CG1892" s="259"/>
      <c r="CH1892" s="259"/>
      <c r="CI1892" s="259"/>
      <c r="CJ1892" s="259"/>
      <c r="CK1892" s="259"/>
      <c r="CL1892" s="259"/>
      <c r="CM1892" s="259"/>
      <c r="CN1892" s="259"/>
      <c r="CO1892" s="2"/>
      <c r="CP1892" s="140"/>
      <c r="CQ1892" s="140"/>
      <c r="CR1892" s="140"/>
      <c r="CS1892" s="140"/>
      <c r="CT1892" s="140"/>
      <c r="CU1892" s="140"/>
      <c r="CV1892" s="140"/>
      <c r="CW1892" s="140"/>
      <c r="CX1892" s="140"/>
      <c r="CY1892" s="140"/>
      <c r="CZ1892" s="140"/>
      <c r="DA1892" s="140"/>
      <c r="DB1892" s="140"/>
      <c r="DC1892" s="140"/>
      <c r="DD1892" s="140"/>
      <c r="DE1892" s="140"/>
      <c r="DF1892" s="140"/>
    </row>
    <row r="1893" spans="4:110" ht="14.25" customHeight="1" x14ac:dyDescent="0.35">
      <c r="D1893" s="544" t="s">
        <v>1614</v>
      </c>
      <c r="E1893" s="544"/>
      <c r="F1893" s="544"/>
      <c r="G1893" s="544"/>
      <c r="H1893" s="544"/>
      <c r="I1893" s="544"/>
      <c r="J1893" s="544"/>
      <c r="K1893" s="544"/>
      <c r="L1893" s="544"/>
      <c r="M1893" s="544"/>
      <c r="N1893" s="544"/>
      <c r="O1893" s="544"/>
      <c r="P1893" s="544"/>
      <c r="Q1893" s="544"/>
      <c r="R1893" s="544"/>
      <c r="S1893" s="544"/>
      <c r="T1893" s="544"/>
      <c r="U1893" s="544"/>
      <c r="V1893" s="544"/>
      <c r="W1893" s="544"/>
      <c r="X1893" s="544"/>
      <c r="Y1893" s="544"/>
      <c r="Z1893" s="544" t="s">
        <v>389</v>
      </c>
      <c r="AA1893" s="544"/>
      <c r="AB1893" s="544"/>
      <c r="AC1893" s="544"/>
      <c r="AD1893" s="544"/>
      <c r="AE1893" s="544"/>
      <c r="AF1893" s="188"/>
      <c r="AG1893" s="188"/>
      <c r="AH1893" s="188"/>
      <c r="AI1893" s="188"/>
      <c r="AJ1893" s="188"/>
      <c r="AK1893" s="188"/>
      <c r="AL1893" s="188"/>
      <c r="AM1893" s="188"/>
      <c r="AN1893" s="544" t="s">
        <v>1421</v>
      </c>
      <c r="AO1893" s="544"/>
      <c r="AP1893" s="544"/>
      <c r="AQ1893" s="544"/>
      <c r="AR1893" s="544"/>
      <c r="AS1893" s="544"/>
      <c r="AT1893" s="544"/>
      <c r="AU1893" s="2"/>
      <c r="AV1893" s="259" t="s">
        <v>1791</v>
      </c>
      <c r="AW1893" s="259"/>
      <c r="AX1893" s="259"/>
      <c r="AY1893" s="259"/>
      <c r="AZ1893" s="259"/>
      <c r="BA1893" s="259"/>
      <c r="BB1893" s="259"/>
      <c r="BC1893" s="259"/>
      <c r="BD1893" s="259"/>
      <c r="BE1893" s="259"/>
      <c r="BF1893" s="259"/>
      <c r="BG1893" s="259"/>
      <c r="BH1893" s="259"/>
      <c r="BI1893" s="259"/>
      <c r="BJ1893" s="259"/>
      <c r="BK1893" s="259"/>
      <c r="BL1893" s="259"/>
      <c r="BM1893" s="259"/>
      <c r="BN1893" s="259"/>
      <c r="BO1893" s="259"/>
      <c r="BP1893" s="259"/>
      <c r="BQ1893" s="259"/>
      <c r="BR1893" s="259"/>
      <c r="BS1893" s="259"/>
      <c r="BT1893" s="259"/>
      <c r="BU1893" s="259"/>
      <c r="BV1893" s="259"/>
      <c r="BW1893" s="259"/>
      <c r="BX1893" s="259" t="s">
        <v>389</v>
      </c>
      <c r="BY1893" s="259"/>
      <c r="BZ1893" s="259"/>
      <c r="CA1893" s="259"/>
      <c r="CB1893" s="259"/>
      <c r="CC1893" s="259"/>
      <c r="CD1893" s="259"/>
      <c r="CE1893" s="259"/>
      <c r="CF1893" s="259" t="s">
        <v>1416</v>
      </c>
      <c r="CG1893" s="259"/>
      <c r="CH1893" s="259"/>
      <c r="CI1893" s="259"/>
      <c r="CJ1893" s="259"/>
      <c r="CK1893" s="259"/>
      <c r="CL1893" s="259"/>
      <c r="CM1893" s="259"/>
      <c r="CN1893" s="259"/>
      <c r="CO1893" s="2"/>
      <c r="CP1893" s="140"/>
      <c r="CQ1893" s="140"/>
      <c r="CR1893" s="140"/>
      <c r="CS1893" s="140"/>
      <c r="CT1893" s="140"/>
      <c r="CU1893" s="140"/>
      <c r="CV1893" s="140"/>
      <c r="CW1893" s="140"/>
      <c r="CX1893" s="140"/>
      <c r="CY1893" s="140"/>
      <c r="CZ1893" s="140"/>
      <c r="DA1893" s="140"/>
      <c r="DB1893" s="140"/>
      <c r="DC1893" s="140"/>
      <c r="DD1893" s="140"/>
      <c r="DE1893" s="140"/>
      <c r="DF1893" s="140"/>
    </row>
    <row r="1894" spans="4:110" ht="14.25" customHeight="1" x14ac:dyDescent="0.35">
      <c r="D1894" s="544" t="s">
        <v>1615</v>
      </c>
      <c r="E1894" s="544"/>
      <c r="F1894" s="544"/>
      <c r="G1894" s="544"/>
      <c r="H1894" s="544"/>
      <c r="I1894" s="544"/>
      <c r="J1894" s="544"/>
      <c r="K1894" s="544"/>
      <c r="L1894" s="544"/>
      <c r="M1894" s="544"/>
      <c r="N1894" s="544"/>
      <c r="O1894" s="544"/>
      <c r="P1894" s="544"/>
      <c r="Q1894" s="544"/>
      <c r="R1894" s="544"/>
      <c r="S1894" s="544"/>
      <c r="T1894" s="544"/>
      <c r="U1894" s="544"/>
      <c r="V1894" s="544"/>
      <c r="W1894" s="544"/>
      <c r="X1894" s="544"/>
      <c r="Y1894" s="544"/>
      <c r="Z1894" s="544" t="s">
        <v>389</v>
      </c>
      <c r="AA1894" s="544"/>
      <c r="AB1894" s="544"/>
      <c r="AC1894" s="544"/>
      <c r="AD1894" s="544"/>
      <c r="AE1894" s="544"/>
      <c r="AF1894" s="188"/>
      <c r="AG1894" s="188"/>
      <c r="AH1894" s="188"/>
      <c r="AI1894" s="188"/>
      <c r="AJ1894" s="188"/>
      <c r="AK1894" s="188"/>
      <c r="AL1894" s="188"/>
      <c r="AM1894" s="188"/>
      <c r="AN1894" s="544" t="s">
        <v>1421</v>
      </c>
      <c r="AO1894" s="544"/>
      <c r="AP1894" s="544"/>
      <c r="AQ1894" s="544"/>
      <c r="AR1894" s="544"/>
      <c r="AS1894" s="544"/>
      <c r="AT1894" s="544"/>
      <c r="AU1894" s="2"/>
      <c r="AV1894" s="259" t="s">
        <v>1792</v>
      </c>
      <c r="AW1894" s="259"/>
      <c r="AX1894" s="259"/>
      <c r="AY1894" s="259"/>
      <c r="AZ1894" s="259"/>
      <c r="BA1894" s="259"/>
      <c r="BB1894" s="259"/>
      <c r="BC1894" s="259"/>
      <c r="BD1894" s="259"/>
      <c r="BE1894" s="259"/>
      <c r="BF1894" s="259"/>
      <c r="BG1894" s="259"/>
      <c r="BH1894" s="259"/>
      <c r="BI1894" s="259"/>
      <c r="BJ1894" s="259"/>
      <c r="BK1894" s="259"/>
      <c r="BL1894" s="259"/>
      <c r="BM1894" s="259"/>
      <c r="BN1894" s="259"/>
      <c r="BO1894" s="259"/>
      <c r="BP1894" s="259"/>
      <c r="BQ1894" s="259"/>
      <c r="BR1894" s="259" t="s">
        <v>389</v>
      </c>
      <c r="BS1894" s="259"/>
      <c r="BT1894" s="259"/>
      <c r="BU1894" s="259"/>
      <c r="BV1894" s="259"/>
      <c r="BW1894" s="259"/>
      <c r="BX1894" s="259"/>
      <c r="BY1894" s="259"/>
      <c r="BZ1894" s="259"/>
      <c r="CA1894" s="259"/>
      <c r="CB1894" s="259"/>
      <c r="CC1894" s="259"/>
      <c r="CD1894" s="259"/>
      <c r="CE1894" s="259"/>
      <c r="CF1894" s="259" t="s">
        <v>1416</v>
      </c>
      <c r="CG1894" s="259"/>
      <c r="CH1894" s="259"/>
      <c r="CI1894" s="259"/>
      <c r="CJ1894" s="259"/>
      <c r="CK1894" s="259"/>
      <c r="CL1894" s="259"/>
      <c r="CM1894" s="259"/>
      <c r="CN1894" s="259"/>
      <c r="CO1894" s="2"/>
      <c r="CP1894" s="140"/>
      <c r="CQ1894" s="140"/>
      <c r="CR1894" s="140"/>
      <c r="CS1894" s="140"/>
      <c r="CT1894" s="140"/>
      <c r="CU1894" s="140"/>
      <c r="CV1894" s="140"/>
      <c r="CW1894" s="140"/>
      <c r="CX1894" s="140"/>
      <c r="CY1894" s="140"/>
      <c r="CZ1894" s="140"/>
      <c r="DA1894" s="140"/>
      <c r="DB1894" s="140"/>
      <c r="DC1894" s="140"/>
      <c r="DD1894" s="140"/>
      <c r="DE1894" s="140"/>
      <c r="DF1894" s="140"/>
    </row>
    <row r="1895" spans="4:110" ht="14.25" customHeight="1" x14ac:dyDescent="0.35">
      <c r="D1895" s="544" t="s">
        <v>1616</v>
      </c>
      <c r="E1895" s="544"/>
      <c r="F1895" s="544"/>
      <c r="G1895" s="544"/>
      <c r="H1895" s="544"/>
      <c r="I1895" s="544"/>
      <c r="J1895" s="544"/>
      <c r="K1895" s="544"/>
      <c r="L1895" s="544"/>
      <c r="M1895" s="544"/>
      <c r="N1895" s="544"/>
      <c r="O1895" s="544"/>
      <c r="P1895" s="544"/>
      <c r="Q1895" s="544"/>
      <c r="R1895" s="544"/>
      <c r="S1895" s="544"/>
      <c r="T1895" s="544"/>
      <c r="U1895" s="544"/>
      <c r="V1895" s="544"/>
      <c r="W1895" s="544"/>
      <c r="X1895" s="544"/>
      <c r="Y1895" s="544"/>
      <c r="Z1895" s="544" t="s">
        <v>389</v>
      </c>
      <c r="AA1895" s="544"/>
      <c r="AB1895" s="544"/>
      <c r="AC1895" s="544"/>
      <c r="AD1895" s="544"/>
      <c r="AE1895" s="544"/>
      <c r="AF1895" s="188"/>
      <c r="AG1895" s="188"/>
      <c r="AH1895" s="188"/>
      <c r="AI1895" s="188"/>
      <c r="AJ1895" s="188"/>
      <c r="AK1895" s="188"/>
      <c r="AL1895" s="188"/>
      <c r="AM1895" s="188"/>
      <c r="AN1895" s="544" t="s">
        <v>1421</v>
      </c>
      <c r="AO1895" s="544"/>
      <c r="AP1895" s="544"/>
      <c r="AQ1895" s="544"/>
      <c r="AR1895" s="544"/>
      <c r="AS1895" s="544"/>
      <c r="AT1895" s="544"/>
      <c r="AU1895" s="2"/>
      <c r="AV1895" s="259"/>
      <c r="AW1895" s="259"/>
      <c r="AX1895" s="259"/>
      <c r="AY1895" s="259"/>
      <c r="AZ1895" s="259"/>
      <c r="BA1895" s="259"/>
      <c r="BB1895" s="259"/>
      <c r="BC1895" s="259"/>
      <c r="BD1895" s="259"/>
      <c r="BE1895" s="259"/>
      <c r="BF1895" s="259"/>
      <c r="BG1895" s="259"/>
      <c r="BH1895" s="259"/>
      <c r="BI1895" s="259"/>
      <c r="BJ1895" s="259"/>
      <c r="BK1895" s="259"/>
      <c r="BL1895" s="259"/>
      <c r="BM1895" s="259"/>
      <c r="BN1895" s="259"/>
      <c r="BO1895" s="259"/>
      <c r="BP1895" s="259"/>
      <c r="BQ1895" s="259"/>
      <c r="BR1895" s="259"/>
      <c r="BS1895" s="259"/>
      <c r="BT1895" s="259"/>
      <c r="BU1895" s="259"/>
      <c r="BV1895" s="259"/>
      <c r="BW1895" s="259"/>
      <c r="BX1895" s="259"/>
      <c r="BY1895" s="259"/>
      <c r="BZ1895" s="259"/>
      <c r="CA1895" s="259"/>
      <c r="CB1895" s="259"/>
      <c r="CC1895" s="259"/>
      <c r="CD1895" s="259"/>
      <c r="CE1895" s="259"/>
      <c r="CF1895" s="259"/>
      <c r="CG1895" s="259"/>
      <c r="CH1895" s="259"/>
      <c r="CI1895" s="259"/>
      <c r="CJ1895" s="259"/>
      <c r="CK1895" s="259"/>
      <c r="CL1895" s="259"/>
      <c r="CM1895" s="259"/>
      <c r="CN1895" s="259"/>
      <c r="CO1895" s="2"/>
      <c r="CP1895" s="140"/>
      <c r="CQ1895" s="140"/>
      <c r="CR1895" s="140"/>
      <c r="CS1895" s="140"/>
      <c r="CT1895" s="140"/>
      <c r="CU1895" s="140"/>
      <c r="CV1895" s="140"/>
      <c r="CW1895" s="140"/>
      <c r="CX1895" s="140"/>
      <c r="CY1895" s="140"/>
      <c r="CZ1895" s="140"/>
      <c r="DA1895" s="140"/>
      <c r="DB1895" s="140"/>
      <c r="DC1895" s="140"/>
      <c r="DD1895" s="140"/>
      <c r="DE1895" s="140"/>
      <c r="DF1895" s="140"/>
    </row>
    <row r="1896" spans="4:110" ht="14.25" customHeight="1" x14ac:dyDescent="0.35">
      <c r="D1896" s="544" t="s">
        <v>1617</v>
      </c>
      <c r="E1896" s="544"/>
      <c r="F1896" s="544"/>
      <c r="G1896" s="544"/>
      <c r="H1896" s="544"/>
      <c r="I1896" s="544"/>
      <c r="J1896" s="544"/>
      <c r="K1896" s="544"/>
      <c r="L1896" s="544"/>
      <c r="M1896" s="544"/>
      <c r="N1896" s="544"/>
      <c r="O1896" s="544"/>
      <c r="P1896" s="544"/>
      <c r="Q1896" s="544"/>
      <c r="R1896" s="544"/>
      <c r="S1896" s="544"/>
      <c r="T1896" s="544"/>
      <c r="U1896" s="544"/>
      <c r="V1896" s="544"/>
      <c r="W1896" s="544"/>
      <c r="X1896" s="544"/>
      <c r="Y1896" s="544"/>
      <c r="Z1896" s="544" t="s">
        <v>389</v>
      </c>
      <c r="AA1896" s="544"/>
      <c r="AB1896" s="544"/>
      <c r="AC1896" s="544"/>
      <c r="AD1896" s="544"/>
      <c r="AE1896" s="544"/>
      <c r="AF1896" s="188"/>
      <c r="AG1896" s="188"/>
      <c r="AH1896" s="188"/>
      <c r="AI1896" s="188"/>
      <c r="AJ1896" s="188"/>
      <c r="AK1896" s="188"/>
      <c r="AL1896" s="188"/>
      <c r="AM1896" s="188"/>
      <c r="AN1896" s="544" t="s">
        <v>1421</v>
      </c>
      <c r="AO1896" s="544"/>
      <c r="AP1896" s="544"/>
      <c r="AQ1896" s="544"/>
      <c r="AR1896" s="544"/>
      <c r="AS1896" s="544"/>
      <c r="AT1896" s="544"/>
      <c r="AU1896" s="2"/>
      <c r="AV1896" s="259" t="s">
        <v>1793</v>
      </c>
      <c r="AW1896" s="259"/>
      <c r="AX1896" s="259"/>
      <c r="AY1896" s="259"/>
      <c r="AZ1896" s="259"/>
      <c r="BA1896" s="259"/>
      <c r="BB1896" s="259"/>
      <c r="BC1896" s="259"/>
      <c r="BD1896" s="259"/>
      <c r="BE1896" s="259"/>
      <c r="BF1896" s="259"/>
      <c r="BG1896" s="259"/>
      <c r="BH1896" s="259"/>
      <c r="BI1896" s="259"/>
      <c r="BJ1896" s="259"/>
      <c r="BK1896" s="259"/>
      <c r="BL1896" s="259"/>
      <c r="BM1896" s="259"/>
      <c r="BN1896" s="259"/>
      <c r="BO1896" s="259"/>
      <c r="BP1896" s="259"/>
      <c r="BQ1896" s="259"/>
      <c r="BR1896" s="259" t="s">
        <v>389</v>
      </c>
      <c r="BS1896" s="259"/>
      <c r="BT1896" s="259"/>
      <c r="BU1896" s="259"/>
      <c r="BV1896" s="259"/>
      <c r="BW1896" s="259"/>
      <c r="BX1896" s="259"/>
      <c r="BY1896" s="259"/>
      <c r="BZ1896" s="259"/>
      <c r="CA1896" s="259"/>
      <c r="CB1896" s="259"/>
      <c r="CC1896" s="259"/>
      <c r="CD1896" s="259"/>
      <c r="CE1896" s="259"/>
      <c r="CF1896" s="259" t="s">
        <v>1416</v>
      </c>
      <c r="CG1896" s="259"/>
      <c r="CH1896" s="259"/>
      <c r="CI1896" s="259"/>
      <c r="CJ1896" s="259"/>
      <c r="CK1896" s="259"/>
      <c r="CL1896" s="259"/>
      <c r="CM1896" s="259"/>
      <c r="CN1896" s="259"/>
      <c r="CO1896" s="2"/>
      <c r="CP1896" s="140"/>
      <c r="CQ1896" s="140"/>
      <c r="CR1896" s="140"/>
      <c r="CS1896" s="140"/>
      <c r="CT1896" s="140"/>
      <c r="CU1896" s="140"/>
      <c r="CV1896" s="140"/>
      <c r="CW1896" s="140"/>
      <c r="CX1896" s="140"/>
      <c r="CY1896" s="140"/>
      <c r="CZ1896" s="140"/>
      <c r="DA1896" s="140"/>
      <c r="DB1896" s="140"/>
      <c r="DC1896" s="140"/>
      <c r="DD1896" s="140"/>
      <c r="DE1896" s="140"/>
      <c r="DF1896" s="140"/>
    </row>
    <row r="1897" spans="4:110" ht="14.25" customHeight="1" x14ac:dyDescent="0.35">
      <c r="D1897" s="544" t="s">
        <v>1618</v>
      </c>
      <c r="E1897" s="544"/>
      <c r="F1897" s="544"/>
      <c r="G1897" s="544"/>
      <c r="H1897" s="544"/>
      <c r="I1897" s="544"/>
      <c r="J1897" s="544"/>
      <c r="K1897" s="544"/>
      <c r="L1897" s="544"/>
      <c r="M1897" s="544"/>
      <c r="N1897" s="544"/>
      <c r="O1897" s="544"/>
      <c r="P1897" s="544"/>
      <c r="Q1897" s="544"/>
      <c r="R1897" s="544"/>
      <c r="S1897" s="544"/>
      <c r="T1897" s="544"/>
      <c r="U1897" s="544"/>
      <c r="V1897" s="544"/>
      <c r="W1897" s="544"/>
      <c r="X1897" s="544"/>
      <c r="Y1897" s="544"/>
      <c r="Z1897" s="544" t="s">
        <v>389</v>
      </c>
      <c r="AA1897" s="544"/>
      <c r="AB1897" s="544"/>
      <c r="AC1897" s="544"/>
      <c r="AD1897" s="544"/>
      <c r="AE1897" s="544"/>
      <c r="AF1897" s="188"/>
      <c r="AG1897" s="188"/>
      <c r="AH1897" s="188"/>
      <c r="AI1897" s="188"/>
      <c r="AJ1897" s="188"/>
      <c r="AK1897" s="188"/>
      <c r="AL1897" s="188"/>
      <c r="AM1897" s="188"/>
      <c r="AN1897" s="544" t="s">
        <v>1421</v>
      </c>
      <c r="AO1897" s="544"/>
      <c r="AP1897" s="544"/>
      <c r="AQ1897" s="544"/>
      <c r="AR1897" s="544"/>
      <c r="AS1897" s="544"/>
      <c r="AT1897" s="544"/>
      <c r="AU1897" s="2"/>
      <c r="AV1897" s="259" t="s">
        <v>1794</v>
      </c>
      <c r="AW1897" s="259"/>
      <c r="AX1897" s="259"/>
      <c r="AY1897" s="259"/>
      <c r="AZ1897" s="259"/>
      <c r="BA1897" s="259"/>
      <c r="BB1897" s="259"/>
      <c r="BC1897" s="259"/>
      <c r="BD1897" s="259"/>
      <c r="BE1897" s="259"/>
      <c r="BF1897" s="259"/>
      <c r="BG1897" s="259"/>
      <c r="BH1897" s="259"/>
      <c r="BI1897" s="259"/>
      <c r="BJ1897" s="259"/>
      <c r="BK1897" s="259"/>
      <c r="BL1897" s="259"/>
      <c r="BM1897" s="259"/>
      <c r="BN1897" s="259"/>
      <c r="BO1897" s="259"/>
      <c r="BP1897" s="259"/>
      <c r="BQ1897" s="259"/>
      <c r="BR1897" s="259" t="s">
        <v>389</v>
      </c>
      <c r="BS1897" s="259"/>
      <c r="BT1897" s="259"/>
      <c r="BU1897" s="259"/>
      <c r="BV1897" s="259"/>
      <c r="BW1897" s="259"/>
      <c r="BX1897" s="259"/>
      <c r="BY1897" s="259"/>
      <c r="BZ1897" s="259"/>
      <c r="CA1897" s="259"/>
      <c r="CB1897" s="259"/>
      <c r="CC1897" s="259"/>
      <c r="CD1897" s="259"/>
      <c r="CE1897" s="259"/>
      <c r="CF1897" s="259" t="s">
        <v>1416</v>
      </c>
      <c r="CG1897" s="259"/>
      <c r="CH1897" s="259"/>
      <c r="CI1897" s="259"/>
      <c r="CJ1897" s="259"/>
      <c r="CK1897" s="259"/>
      <c r="CL1897" s="259"/>
      <c r="CM1897" s="259"/>
      <c r="CN1897" s="259"/>
      <c r="CO1897" s="2"/>
      <c r="CP1897" s="140"/>
      <c r="CQ1897" s="140"/>
      <c r="CR1897" s="140"/>
      <c r="CS1897" s="140"/>
      <c r="CT1897" s="140"/>
      <c r="CU1897" s="140"/>
      <c r="CV1897" s="140"/>
      <c r="CW1897" s="140"/>
      <c r="CX1897" s="140"/>
      <c r="CY1897" s="140"/>
      <c r="CZ1897" s="140"/>
      <c r="DA1897" s="140"/>
      <c r="DB1897" s="140"/>
      <c r="DC1897" s="140"/>
      <c r="DD1897" s="140"/>
      <c r="DE1897" s="140"/>
      <c r="DF1897" s="140"/>
    </row>
    <row r="1898" spans="4:110" ht="14.25" customHeight="1" x14ac:dyDescent="0.35">
      <c r="D1898" s="544" t="s">
        <v>1619</v>
      </c>
      <c r="E1898" s="544"/>
      <c r="F1898" s="544"/>
      <c r="G1898" s="544"/>
      <c r="H1898" s="544"/>
      <c r="I1898" s="544"/>
      <c r="J1898" s="544"/>
      <c r="K1898" s="544"/>
      <c r="L1898" s="544"/>
      <c r="M1898" s="544"/>
      <c r="N1898" s="544"/>
      <c r="O1898" s="544"/>
      <c r="P1898" s="544"/>
      <c r="Q1898" s="544"/>
      <c r="R1898" s="544"/>
      <c r="S1898" s="544"/>
      <c r="T1898" s="544"/>
      <c r="U1898" s="544"/>
      <c r="V1898" s="544"/>
      <c r="W1898" s="544"/>
      <c r="X1898" s="544"/>
      <c r="Y1898" s="544"/>
      <c r="Z1898" s="544" t="s">
        <v>389</v>
      </c>
      <c r="AA1898" s="544"/>
      <c r="AB1898" s="544"/>
      <c r="AC1898" s="544"/>
      <c r="AD1898" s="544"/>
      <c r="AE1898" s="544"/>
      <c r="AF1898" s="188"/>
      <c r="AG1898" s="188"/>
      <c r="AH1898" s="188"/>
      <c r="AI1898" s="188"/>
      <c r="AJ1898" s="188"/>
      <c r="AK1898" s="188"/>
      <c r="AL1898" s="188"/>
      <c r="AM1898" s="188"/>
      <c r="AN1898" s="544" t="s">
        <v>1421</v>
      </c>
      <c r="AO1898" s="544"/>
      <c r="AP1898" s="544"/>
      <c r="AQ1898" s="544"/>
      <c r="AR1898" s="544"/>
      <c r="AS1898" s="544"/>
      <c r="AT1898" s="544"/>
      <c r="AU1898" s="2"/>
      <c r="AV1898" s="259" t="s">
        <v>1795</v>
      </c>
      <c r="AW1898" s="259"/>
      <c r="AX1898" s="259"/>
      <c r="AY1898" s="259"/>
      <c r="AZ1898" s="259"/>
      <c r="BA1898" s="259"/>
      <c r="BB1898" s="259"/>
      <c r="BC1898" s="259"/>
      <c r="BD1898" s="259"/>
      <c r="BE1898" s="259"/>
      <c r="BF1898" s="259"/>
      <c r="BG1898" s="259"/>
      <c r="BH1898" s="259"/>
      <c r="BI1898" s="259"/>
      <c r="BJ1898" s="259"/>
      <c r="BK1898" s="259"/>
      <c r="BL1898" s="259"/>
      <c r="BM1898" s="259"/>
      <c r="BN1898" s="259"/>
      <c r="BO1898" s="259"/>
      <c r="BP1898" s="259"/>
      <c r="BQ1898" s="259"/>
      <c r="BR1898" s="259" t="s">
        <v>389</v>
      </c>
      <c r="BS1898" s="259"/>
      <c r="BT1898" s="259"/>
      <c r="BU1898" s="259"/>
      <c r="BV1898" s="259"/>
      <c r="BW1898" s="259"/>
      <c r="BX1898" s="259"/>
      <c r="BY1898" s="259"/>
      <c r="BZ1898" s="259"/>
      <c r="CA1898" s="259"/>
      <c r="CB1898" s="259"/>
      <c r="CC1898" s="259"/>
      <c r="CD1898" s="259"/>
      <c r="CE1898" s="259"/>
      <c r="CF1898" s="259" t="s">
        <v>1416</v>
      </c>
      <c r="CG1898" s="259"/>
      <c r="CH1898" s="259"/>
      <c r="CI1898" s="259"/>
      <c r="CJ1898" s="259"/>
      <c r="CK1898" s="259"/>
      <c r="CL1898" s="259"/>
      <c r="CM1898" s="259"/>
      <c r="CN1898" s="259"/>
      <c r="CO1898" s="2"/>
      <c r="CP1898" s="140"/>
      <c r="CQ1898" s="140"/>
      <c r="CR1898" s="140"/>
      <c r="CS1898" s="140"/>
      <c r="CT1898" s="140"/>
      <c r="CU1898" s="140"/>
      <c r="CV1898" s="140"/>
      <c r="CW1898" s="140"/>
      <c r="CX1898" s="140"/>
      <c r="CY1898" s="140"/>
      <c r="CZ1898" s="140"/>
      <c r="DA1898" s="140"/>
      <c r="DB1898" s="140"/>
      <c r="DC1898" s="140"/>
      <c r="DD1898" s="140"/>
      <c r="DE1898" s="140"/>
      <c r="DF1898" s="140"/>
    </row>
    <row r="1899" spans="4:110" ht="14.25" customHeight="1" x14ac:dyDescent="0.35">
      <c r="D1899" s="544" t="s">
        <v>1620</v>
      </c>
      <c r="E1899" s="544"/>
      <c r="F1899" s="544"/>
      <c r="G1899" s="544"/>
      <c r="H1899" s="544"/>
      <c r="I1899" s="544"/>
      <c r="J1899" s="544"/>
      <c r="K1899" s="544"/>
      <c r="L1899" s="544"/>
      <c r="M1899" s="544"/>
      <c r="N1899" s="544"/>
      <c r="O1899" s="544"/>
      <c r="P1899" s="544"/>
      <c r="Q1899" s="544"/>
      <c r="R1899" s="544"/>
      <c r="S1899" s="544"/>
      <c r="T1899" s="544"/>
      <c r="U1899" s="544"/>
      <c r="V1899" s="544"/>
      <c r="W1899" s="544"/>
      <c r="X1899" s="544"/>
      <c r="Y1899" s="544"/>
      <c r="Z1899" s="544" t="s">
        <v>389</v>
      </c>
      <c r="AA1899" s="544"/>
      <c r="AB1899" s="544"/>
      <c r="AC1899" s="544"/>
      <c r="AD1899" s="544"/>
      <c r="AE1899" s="544"/>
      <c r="AF1899" s="188"/>
      <c r="AG1899" s="188"/>
      <c r="AH1899" s="188"/>
      <c r="AI1899" s="188"/>
      <c r="AJ1899" s="188"/>
      <c r="AK1899" s="188"/>
      <c r="AL1899" s="188"/>
      <c r="AM1899" s="188"/>
      <c r="AN1899" s="544" t="s">
        <v>1624</v>
      </c>
      <c r="AO1899" s="544"/>
      <c r="AP1899" s="544"/>
      <c r="AQ1899" s="544"/>
      <c r="AR1899" s="544"/>
      <c r="AS1899" s="544"/>
      <c r="AT1899" s="544"/>
      <c r="AU1899" s="2"/>
      <c r="AV1899" s="259" t="s">
        <v>1796</v>
      </c>
      <c r="AW1899" s="259"/>
      <c r="AX1899" s="259"/>
      <c r="AY1899" s="259"/>
      <c r="AZ1899" s="259"/>
      <c r="BA1899" s="259"/>
      <c r="BB1899" s="259"/>
      <c r="BC1899" s="259"/>
      <c r="BD1899" s="259"/>
      <c r="BE1899" s="259"/>
      <c r="BF1899" s="259"/>
      <c r="BG1899" s="259"/>
      <c r="BH1899" s="259"/>
      <c r="BI1899" s="259"/>
      <c r="BJ1899" s="259"/>
      <c r="BK1899" s="259"/>
      <c r="BL1899" s="259"/>
      <c r="BM1899" s="259"/>
      <c r="BN1899" s="259"/>
      <c r="BO1899" s="259"/>
      <c r="BP1899" s="259"/>
      <c r="BQ1899" s="259"/>
      <c r="BR1899" s="259" t="s">
        <v>389</v>
      </c>
      <c r="BS1899" s="259"/>
      <c r="BT1899" s="259"/>
      <c r="BU1899" s="259"/>
      <c r="BV1899" s="259"/>
      <c r="BW1899" s="259"/>
      <c r="BX1899" s="259"/>
      <c r="BY1899" s="259"/>
      <c r="BZ1899" s="259"/>
      <c r="CA1899" s="259"/>
      <c r="CB1899" s="259"/>
      <c r="CC1899" s="259"/>
      <c r="CD1899" s="259"/>
      <c r="CE1899" s="259"/>
      <c r="CF1899" s="259" t="s">
        <v>1416</v>
      </c>
      <c r="CG1899" s="259"/>
      <c r="CH1899" s="259"/>
      <c r="CI1899" s="259"/>
      <c r="CJ1899" s="259"/>
      <c r="CK1899" s="259"/>
      <c r="CL1899" s="259"/>
      <c r="CM1899" s="259"/>
      <c r="CN1899" s="259"/>
      <c r="CO1899" s="2"/>
      <c r="CP1899" s="140"/>
      <c r="CQ1899" s="140"/>
      <c r="CR1899" s="140"/>
      <c r="CS1899" s="140"/>
      <c r="CT1899" s="140"/>
      <c r="CU1899" s="140"/>
      <c r="CV1899" s="140"/>
      <c r="CW1899" s="140"/>
      <c r="CX1899" s="140"/>
      <c r="CY1899" s="140"/>
      <c r="CZ1899" s="140"/>
      <c r="DA1899" s="140"/>
      <c r="DB1899" s="140"/>
      <c r="DC1899" s="140"/>
      <c r="DD1899" s="140"/>
      <c r="DE1899" s="140"/>
      <c r="DF1899" s="140"/>
    </row>
    <row r="1900" spans="4:110" ht="14.25" customHeight="1" x14ac:dyDescent="0.35">
      <c r="D1900" s="544" t="s">
        <v>1621</v>
      </c>
      <c r="E1900" s="544"/>
      <c r="F1900" s="544"/>
      <c r="G1900" s="544"/>
      <c r="H1900" s="544"/>
      <c r="I1900" s="544"/>
      <c r="J1900" s="544"/>
      <c r="K1900" s="544"/>
      <c r="L1900" s="544"/>
      <c r="M1900" s="544"/>
      <c r="N1900" s="544"/>
      <c r="O1900" s="544"/>
      <c r="P1900" s="544"/>
      <c r="Q1900" s="544"/>
      <c r="R1900" s="544"/>
      <c r="S1900" s="544"/>
      <c r="T1900" s="544"/>
      <c r="U1900" s="544"/>
      <c r="V1900" s="544"/>
      <c r="W1900" s="544"/>
      <c r="X1900" s="544"/>
      <c r="Y1900" s="544"/>
      <c r="Z1900" s="544" t="s">
        <v>389</v>
      </c>
      <c r="AA1900" s="544"/>
      <c r="AB1900" s="544"/>
      <c r="AC1900" s="544"/>
      <c r="AD1900" s="544"/>
      <c r="AE1900" s="544"/>
      <c r="AF1900" s="188"/>
      <c r="AG1900" s="188"/>
      <c r="AH1900" s="188"/>
      <c r="AI1900" s="188"/>
      <c r="AJ1900" s="188"/>
      <c r="AK1900" s="188"/>
      <c r="AL1900" s="188"/>
      <c r="AM1900" s="188"/>
      <c r="AN1900" s="544" t="s">
        <v>1421</v>
      </c>
      <c r="AO1900" s="544"/>
      <c r="AP1900" s="544"/>
      <c r="AQ1900" s="544"/>
      <c r="AR1900" s="544"/>
      <c r="AS1900" s="544"/>
      <c r="AT1900" s="544"/>
      <c r="AU1900" s="2"/>
      <c r="AV1900" s="259" t="s">
        <v>1797</v>
      </c>
      <c r="AW1900" s="259"/>
      <c r="AX1900" s="259"/>
      <c r="AY1900" s="259"/>
      <c r="AZ1900" s="259"/>
      <c r="BA1900" s="259"/>
      <c r="BB1900" s="259"/>
      <c r="BC1900" s="259"/>
      <c r="BD1900" s="259"/>
      <c r="BE1900" s="259"/>
      <c r="BF1900" s="259"/>
      <c r="BG1900" s="259"/>
      <c r="BH1900" s="259"/>
      <c r="BI1900" s="259"/>
      <c r="BJ1900" s="259"/>
      <c r="BK1900" s="259"/>
      <c r="BL1900" s="259"/>
      <c r="BM1900" s="259"/>
      <c r="BN1900" s="259"/>
      <c r="BO1900" s="259"/>
      <c r="BP1900" s="259"/>
      <c r="BQ1900" s="259"/>
      <c r="BR1900" s="259"/>
      <c r="BS1900" s="259"/>
      <c r="BT1900" s="259"/>
      <c r="BU1900" s="259"/>
      <c r="BV1900" s="259"/>
      <c r="BW1900" s="259"/>
      <c r="BX1900" s="259" t="s">
        <v>389</v>
      </c>
      <c r="BY1900" s="259"/>
      <c r="BZ1900" s="259"/>
      <c r="CA1900" s="259"/>
      <c r="CB1900" s="259"/>
      <c r="CC1900" s="259"/>
      <c r="CD1900" s="259"/>
      <c r="CE1900" s="259"/>
      <c r="CF1900" s="259" t="s">
        <v>485</v>
      </c>
      <c r="CG1900" s="259"/>
      <c r="CH1900" s="259"/>
      <c r="CI1900" s="259"/>
      <c r="CJ1900" s="259"/>
      <c r="CK1900" s="259"/>
      <c r="CL1900" s="259"/>
      <c r="CM1900" s="259"/>
      <c r="CN1900" s="259"/>
      <c r="CO1900" s="2"/>
      <c r="CP1900" s="140"/>
      <c r="CQ1900" s="140"/>
      <c r="CR1900" s="140"/>
      <c r="CS1900" s="140"/>
      <c r="CT1900" s="140"/>
      <c r="CU1900" s="140"/>
      <c r="CV1900" s="140"/>
      <c r="CW1900" s="140"/>
      <c r="CX1900" s="140"/>
      <c r="CY1900" s="140"/>
      <c r="CZ1900" s="140"/>
      <c r="DA1900" s="140"/>
      <c r="DB1900" s="140"/>
      <c r="DC1900" s="140"/>
      <c r="DD1900" s="140"/>
      <c r="DE1900" s="140"/>
      <c r="DF1900" s="140"/>
    </row>
    <row r="1901" spans="4:110" ht="14.25" customHeight="1" x14ac:dyDescent="0.35">
      <c r="D1901" s="544" t="s">
        <v>1622</v>
      </c>
      <c r="E1901" s="544"/>
      <c r="F1901" s="544"/>
      <c r="G1901" s="544"/>
      <c r="H1901" s="544"/>
      <c r="I1901" s="544"/>
      <c r="J1901" s="544"/>
      <c r="K1901" s="544"/>
      <c r="L1901" s="544"/>
      <c r="M1901" s="544"/>
      <c r="N1901" s="544"/>
      <c r="O1901" s="544"/>
      <c r="P1901" s="544"/>
      <c r="Q1901" s="544"/>
      <c r="R1901" s="544"/>
      <c r="S1901" s="544"/>
      <c r="T1901" s="544"/>
      <c r="U1901" s="544"/>
      <c r="V1901" s="544"/>
      <c r="W1901" s="544"/>
      <c r="X1901" s="544"/>
      <c r="Y1901" s="544"/>
      <c r="Z1901" s="544" t="s">
        <v>389</v>
      </c>
      <c r="AA1901" s="544"/>
      <c r="AB1901" s="544"/>
      <c r="AC1901" s="544"/>
      <c r="AD1901" s="544"/>
      <c r="AE1901" s="544"/>
      <c r="AF1901" s="188"/>
      <c r="AG1901" s="188"/>
      <c r="AH1901" s="188"/>
      <c r="AI1901" s="188"/>
      <c r="AJ1901" s="188"/>
      <c r="AK1901" s="188"/>
      <c r="AL1901" s="188"/>
      <c r="AM1901" s="188"/>
      <c r="AN1901" s="544" t="s">
        <v>1421</v>
      </c>
      <c r="AO1901" s="544"/>
      <c r="AP1901" s="544"/>
      <c r="AQ1901" s="544"/>
      <c r="AR1901" s="544"/>
      <c r="AS1901" s="544"/>
      <c r="AT1901" s="544"/>
      <c r="AU1901" s="2"/>
      <c r="AV1901" s="259"/>
      <c r="AW1901" s="259"/>
      <c r="AX1901" s="259"/>
      <c r="AY1901" s="259"/>
      <c r="AZ1901" s="259"/>
      <c r="BA1901" s="259"/>
      <c r="BB1901" s="259"/>
      <c r="BC1901" s="259"/>
      <c r="BD1901" s="259"/>
      <c r="BE1901" s="259"/>
      <c r="BF1901" s="259"/>
      <c r="BG1901" s="259"/>
      <c r="BH1901" s="259"/>
      <c r="BI1901" s="259"/>
      <c r="BJ1901" s="259"/>
      <c r="BK1901" s="259"/>
      <c r="BL1901" s="259"/>
      <c r="BM1901" s="259"/>
      <c r="BN1901" s="259"/>
      <c r="BO1901" s="259"/>
      <c r="BP1901" s="259"/>
      <c r="BQ1901" s="259"/>
      <c r="BR1901" s="259"/>
      <c r="BS1901" s="259"/>
      <c r="BT1901" s="259"/>
      <c r="BU1901" s="259"/>
      <c r="BV1901" s="259"/>
      <c r="BW1901" s="259"/>
      <c r="BX1901" s="259"/>
      <c r="BY1901" s="259"/>
      <c r="BZ1901" s="259"/>
      <c r="CA1901" s="259"/>
      <c r="CB1901" s="259"/>
      <c r="CC1901" s="259"/>
      <c r="CD1901" s="259"/>
      <c r="CE1901" s="259"/>
      <c r="CF1901" s="259"/>
      <c r="CG1901" s="259"/>
      <c r="CH1901" s="259"/>
      <c r="CI1901" s="259"/>
      <c r="CJ1901" s="259"/>
      <c r="CK1901" s="259"/>
      <c r="CL1901" s="259"/>
      <c r="CM1901" s="259"/>
      <c r="CN1901" s="259"/>
      <c r="CO1901" s="2"/>
      <c r="CP1901" s="140"/>
      <c r="CQ1901" s="140"/>
      <c r="CR1901" s="140"/>
      <c r="CS1901" s="140"/>
      <c r="CT1901" s="140"/>
      <c r="CU1901" s="140"/>
      <c r="CV1901" s="140"/>
      <c r="CW1901" s="140"/>
      <c r="CX1901" s="140"/>
      <c r="CY1901" s="140"/>
      <c r="CZ1901" s="140"/>
      <c r="DA1901" s="140"/>
      <c r="DB1901" s="140"/>
      <c r="DC1901" s="140"/>
      <c r="DD1901" s="140"/>
      <c r="DE1901" s="140"/>
      <c r="DF1901" s="140"/>
    </row>
    <row r="1902" spans="4:110" ht="14.25" customHeight="1" x14ac:dyDescent="0.35">
      <c r="D1902" s="544" t="s">
        <v>1625</v>
      </c>
      <c r="E1902" s="544"/>
      <c r="F1902" s="544"/>
      <c r="G1902" s="544"/>
      <c r="H1902" s="544"/>
      <c r="I1902" s="544"/>
      <c r="J1902" s="544"/>
      <c r="K1902" s="544"/>
      <c r="L1902" s="544"/>
      <c r="M1902" s="544"/>
      <c r="N1902" s="544"/>
      <c r="O1902" s="544"/>
      <c r="P1902" s="544"/>
      <c r="Q1902" s="544"/>
      <c r="R1902" s="544"/>
      <c r="S1902" s="544"/>
      <c r="T1902" s="544"/>
      <c r="U1902" s="544"/>
      <c r="V1902" s="544"/>
      <c r="W1902" s="544"/>
      <c r="X1902" s="544"/>
      <c r="Y1902" s="544"/>
      <c r="Z1902" s="544" t="s">
        <v>389</v>
      </c>
      <c r="AA1902" s="544"/>
      <c r="AB1902" s="544"/>
      <c r="AC1902" s="544"/>
      <c r="AD1902" s="544"/>
      <c r="AE1902" s="544"/>
      <c r="AF1902" s="188"/>
      <c r="AG1902" s="188"/>
      <c r="AH1902" s="188"/>
      <c r="AI1902" s="188"/>
      <c r="AJ1902" s="188"/>
      <c r="AK1902" s="188"/>
      <c r="AL1902" s="188"/>
      <c r="AM1902" s="188"/>
      <c r="AN1902" s="544" t="s">
        <v>1421</v>
      </c>
      <c r="AO1902" s="544"/>
      <c r="AP1902" s="544"/>
      <c r="AQ1902" s="544"/>
      <c r="AR1902" s="544"/>
      <c r="AS1902" s="544"/>
      <c r="AT1902" s="544"/>
      <c r="AU1902" s="2"/>
      <c r="AV1902" s="259"/>
      <c r="AW1902" s="259"/>
      <c r="AX1902" s="259"/>
      <c r="AY1902" s="259"/>
      <c r="AZ1902" s="259"/>
      <c r="BA1902" s="259"/>
      <c r="BB1902" s="259"/>
      <c r="BC1902" s="259"/>
      <c r="BD1902" s="259"/>
      <c r="BE1902" s="259"/>
      <c r="BF1902" s="259"/>
      <c r="BG1902" s="259"/>
      <c r="BH1902" s="259"/>
      <c r="BI1902" s="259"/>
      <c r="BJ1902" s="259"/>
      <c r="BK1902" s="259"/>
      <c r="BL1902" s="259"/>
      <c r="BM1902" s="259"/>
      <c r="BN1902" s="259"/>
      <c r="BO1902" s="259"/>
      <c r="BP1902" s="259"/>
      <c r="BQ1902" s="259"/>
      <c r="BR1902" s="259"/>
      <c r="BS1902" s="259"/>
      <c r="BT1902" s="259"/>
      <c r="BU1902" s="259"/>
      <c r="BV1902" s="259"/>
      <c r="BW1902" s="259"/>
      <c r="BX1902" s="259"/>
      <c r="BY1902" s="259"/>
      <c r="BZ1902" s="259"/>
      <c r="CA1902" s="259"/>
      <c r="CB1902" s="259"/>
      <c r="CC1902" s="259"/>
      <c r="CD1902" s="259"/>
      <c r="CE1902" s="259"/>
      <c r="CF1902" s="259"/>
      <c r="CG1902" s="259"/>
      <c r="CH1902" s="259"/>
      <c r="CI1902" s="259"/>
      <c r="CJ1902" s="259"/>
      <c r="CK1902" s="259"/>
      <c r="CL1902" s="259"/>
      <c r="CM1902" s="259"/>
      <c r="CN1902" s="259"/>
      <c r="CO1902" s="2"/>
      <c r="CP1902" s="140"/>
      <c r="CQ1902" s="140"/>
      <c r="CR1902" s="140"/>
      <c r="CS1902" s="140"/>
      <c r="CT1902" s="140"/>
      <c r="CU1902" s="140"/>
      <c r="CV1902" s="140"/>
      <c r="CW1902" s="140"/>
      <c r="CX1902" s="140"/>
      <c r="CY1902" s="140"/>
      <c r="CZ1902" s="140"/>
      <c r="DA1902" s="140"/>
      <c r="DB1902" s="140"/>
      <c r="DC1902" s="140"/>
      <c r="DD1902" s="140"/>
      <c r="DE1902" s="140"/>
      <c r="DF1902" s="140"/>
    </row>
    <row r="1903" spans="4:110" ht="14.25" customHeight="1" x14ac:dyDescent="0.35">
      <c r="D1903" s="544" t="s">
        <v>1626</v>
      </c>
      <c r="E1903" s="544"/>
      <c r="F1903" s="544"/>
      <c r="G1903" s="544"/>
      <c r="H1903" s="544"/>
      <c r="I1903" s="544"/>
      <c r="J1903" s="544"/>
      <c r="K1903" s="544"/>
      <c r="L1903" s="544"/>
      <c r="M1903" s="544"/>
      <c r="N1903" s="544"/>
      <c r="O1903" s="544"/>
      <c r="P1903" s="544"/>
      <c r="Q1903" s="544"/>
      <c r="R1903" s="544"/>
      <c r="S1903" s="544"/>
      <c r="T1903" s="544"/>
      <c r="U1903" s="544"/>
      <c r="V1903" s="544"/>
      <c r="W1903" s="544"/>
      <c r="X1903" s="544"/>
      <c r="Y1903" s="544"/>
      <c r="Z1903" s="544" t="s">
        <v>389</v>
      </c>
      <c r="AA1903" s="544"/>
      <c r="AB1903" s="544"/>
      <c r="AC1903" s="544"/>
      <c r="AD1903" s="544"/>
      <c r="AE1903" s="544"/>
      <c r="AF1903" s="188"/>
      <c r="AG1903" s="188"/>
      <c r="AH1903" s="188"/>
      <c r="AI1903" s="188"/>
      <c r="AJ1903" s="188"/>
      <c r="AK1903" s="188"/>
      <c r="AL1903" s="188"/>
      <c r="AM1903" s="188"/>
      <c r="AN1903" s="544" t="s">
        <v>1421</v>
      </c>
      <c r="AO1903" s="544"/>
      <c r="AP1903" s="544"/>
      <c r="AQ1903" s="544"/>
      <c r="AR1903" s="544"/>
      <c r="AS1903" s="544"/>
      <c r="AT1903" s="544"/>
      <c r="AU1903" s="2"/>
      <c r="AV1903" s="259"/>
      <c r="AW1903" s="259"/>
      <c r="AX1903" s="259"/>
      <c r="AY1903" s="259"/>
      <c r="AZ1903" s="259"/>
      <c r="BA1903" s="259"/>
      <c r="BB1903" s="259"/>
      <c r="BC1903" s="259"/>
      <c r="BD1903" s="259"/>
      <c r="BE1903" s="259"/>
      <c r="BF1903" s="259"/>
      <c r="BG1903" s="259"/>
      <c r="BH1903" s="259"/>
      <c r="BI1903" s="259"/>
      <c r="BJ1903" s="259"/>
      <c r="BK1903" s="259"/>
      <c r="BL1903" s="259"/>
      <c r="BM1903" s="259"/>
      <c r="BN1903" s="259"/>
      <c r="BO1903" s="259"/>
      <c r="BP1903" s="259"/>
      <c r="BQ1903" s="259"/>
      <c r="BR1903" s="259"/>
      <c r="BS1903" s="259"/>
      <c r="BT1903" s="259"/>
      <c r="BU1903" s="259"/>
      <c r="BV1903" s="259"/>
      <c r="BW1903" s="259"/>
      <c r="BX1903" s="259"/>
      <c r="BY1903" s="259"/>
      <c r="BZ1903" s="259"/>
      <c r="CA1903" s="259"/>
      <c r="CB1903" s="259"/>
      <c r="CC1903" s="259"/>
      <c r="CD1903" s="259"/>
      <c r="CE1903" s="259"/>
      <c r="CF1903" s="259"/>
      <c r="CG1903" s="259"/>
      <c r="CH1903" s="259"/>
      <c r="CI1903" s="259"/>
      <c r="CJ1903" s="259"/>
      <c r="CK1903" s="259"/>
      <c r="CL1903" s="259"/>
      <c r="CM1903" s="259"/>
      <c r="CN1903" s="259"/>
      <c r="CO1903" s="2"/>
      <c r="CP1903" s="140"/>
      <c r="CQ1903" s="140"/>
      <c r="CR1903" s="140"/>
      <c r="CS1903" s="140"/>
      <c r="CT1903" s="140"/>
      <c r="CU1903" s="140"/>
      <c r="CV1903" s="140"/>
      <c r="CW1903" s="140"/>
      <c r="CX1903" s="140"/>
      <c r="CY1903" s="140"/>
      <c r="CZ1903" s="140"/>
      <c r="DA1903" s="140"/>
      <c r="DB1903" s="140"/>
      <c r="DC1903" s="140"/>
      <c r="DD1903" s="140"/>
      <c r="DE1903" s="140"/>
      <c r="DF1903" s="140"/>
    </row>
    <row r="1904" spans="4:110" ht="14.25" customHeight="1" x14ac:dyDescent="0.35">
      <c r="D1904" s="544" t="s">
        <v>1627</v>
      </c>
      <c r="E1904" s="544"/>
      <c r="F1904" s="544"/>
      <c r="G1904" s="544"/>
      <c r="H1904" s="544"/>
      <c r="I1904" s="544"/>
      <c r="J1904" s="544"/>
      <c r="K1904" s="544"/>
      <c r="L1904" s="544"/>
      <c r="M1904" s="544"/>
      <c r="N1904" s="544"/>
      <c r="O1904" s="544"/>
      <c r="P1904" s="544"/>
      <c r="Q1904" s="544"/>
      <c r="R1904" s="544"/>
      <c r="S1904" s="544"/>
      <c r="T1904" s="544"/>
      <c r="U1904" s="544"/>
      <c r="V1904" s="544"/>
      <c r="W1904" s="544"/>
      <c r="X1904" s="544"/>
      <c r="Y1904" s="544"/>
      <c r="Z1904" s="544" t="s">
        <v>389</v>
      </c>
      <c r="AA1904" s="544"/>
      <c r="AB1904" s="544"/>
      <c r="AC1904" s="544"/>
      <c r="AD1904" s="544"/>
      <c r="AE1904" s="544"/>
      <c r="AF1904" s="188"/>
      <c r="AG1904" s="188"/>
      <c r="AH1904" s="188"/>
      <c r="AI1904" s="188"/>
      <c r="AJ1904" s="188"/>
      <c r="AK1904" s="188"/>
      <c r="AL1904" s="188"/>
      <c r="AM1904" s="188"/>
      <c r="AN1904" s="544" t="s">
        <v>1421</v>
      </c>
      <c r="AO1904" s="544"/>
      <c r="AP1904" s="544"/>
      <c r="AQ1904" s="544"/>
      <c r="AR1904" s="544"/>
      <c r="AS1904" s="544"/>
      <c r="AT1904" s="544"/>
      <c r="AU1904" s="2"/>
      <c r="AV1904" s="259"/>
      <c r="AW1904" s="259"/>
      <c r="AX1904" s="259"/>
      <c r="AY1904" s="259"/>
      <c r="AZ1904" s="259"/>
      <c r="BA1904" s="259"/>
      <c r="BB1904" s="259"/>
      <c r="BC1904" s="259"/>
      <c r="BD1904" s="259"/>
      <c r="BE1904" s="259"/>
      <c r="BF1904" s="259"/>
      <c r="BG1904" s="259"/>
      <c r="BH1904" s="259"/>
      <c r="BI1904" s="259"/>
      <c r="BJ1904" s="259"/>
      <c r="BK1904" s="259"/>
      <c r="BL1904" s="259"/>
      <c r="BM1904" s="259"/>
      <c r="BN1904" s="259"/>
      <c r="BO1904" s="259"/>
      <c r="BP1904" s="259"/>
      <c r="BQ1904" s="259"/>
      <c r="BR1904" s="259"/>
      <c r="BS1904" s="259"/>
      <c r="BT1904" s="259"/>
      <c r="BU1904" s="259"/>
      <c r="BV1904" s="259"/>
      <c r="BW1904" s="259"/>
      <c r="BX1904" s="259"/>
      <c r="BY1904" s="259"/>
      <c r="BZ1904" s="259"/>
      <c r="CA1904" s="259"/>
      <c r="CB1904" s="259"/>
      <c r="CC1904" s="259"/>
      <c r="CD1904" s="259"/>
      <c r="CE1904" s="259"/>
      <c r="CF1904" s="259"/>
      <c r="CG1904" s="259"/>
      <c r="CH1904" s="259"/>
      <c r="CI1904" s="259"/>
      <c r="CJ1904" s="259"/>
      <c r="CK1904" s="259"/>
      <c r="CL1904" s="259"/>
      <c r="CM1904" s="259"/>
      <c r="CN1904" s="259"/>
      <c r="CO1904" s="2"/>
      <c r="CP1904" s="140"/>
      <c r="CQ1904" s="140"/>
      <c r="CR1904" s="140"/>
      <c r="CS1904" s="140"/>
      <c r="CT1904" s="140"/>
      <c r="CU1904" s="140"/>
      <c r="CV1904" s="140"/>
      <c r="CW1904" s="140"/>
      <c r="CX1904" s="140"/>
      <c r="CY1904" s="140"/>
      <c r="CZ1904" s="140"/>
      <c r="DA1904" s="140"/>
      <c r="DB1904" s="140"/>
      <c r="DC1904" s="140"/>
      <c r="DD1904" s="140"/>
      <c r="DE1904" s="140"/>
      <c r="DF1904" s="140"/>
    </row>
    <row r="1905" spans="4:110" ht="14.25" customHeight="1" x14ac:dyDescent="0.35">
      <c r="D1905" s="544" t="s">
        <v>1628</v>
      </c>
      <c r="E1905" s="544"/>
      <c r="F1905" s="544"/>
      <c r="G1905" s="544"/>
      <c r="H1905" s="544"/>
      <c r="I1905" s="544"/>
      <c r="J1905" s="544"/>
      <c r="K1905" s="544"/>
      <c r="L1905" s="544"/>
      <c r="M1905" s="544"/>
      <c r="N1905" s="544"/>
      <c r="O1905" s="544"/>
      <c r="P1905" s="544"/>
      <c r="Q1905" s="544"/>
      <c r="R1905" s="544"/>
      <c r="S1905" s="544"/>
      <c r="T1905" s="544"/>
      <c r="U1905" s="544"/>
      <c r="V1905" s="544"/>
      <c r="W1905" s="544"/>
      <c r="X1905" s="544"/>
      <c r="Y1905" s="544"/>
      <c r="Z1905" s="544" t="s">
        <v>389</v>
      </c>
      <c r="AA1905" s="544"/>
      <c r="AB1905" s="544"/>
      <c r="AC1905" s="544"/>
      <c r="AD1905" s="544"/>
      <c r="AE1905" s="544"/>
      <c r="AF1905" s="188"/>
      <c r="AG1905" s="188"/>
      <c r="AH1905" s="188"/>
      <c r="AI1905" s="188"/>
      <c r="AJ1905" s="188"/>
      <c r="AK1905" s="188"/>
      <c r="AL1905" s="188"/>
      <c r="AM1905" s="188"/>
      <c r="AN1905" s="544" t="s">
        <v>1421</v>
      </c>
      <c r="AO1905" s="544"/>
      <c r="AP1905" s="544"/>
      <c r="AQ1905" s="544"/>
      <c r="AR1905" s="544"/>
      <c r="AS1905" s="544"/>
      <c r="AT1905" s="544"/>
      <c r="AU1905" s="2"/>
      <c r="AV1905" s="259"/>
      <c r="AW1905" s="259"/>
      <c r="AX1905" s="259"/>
      <c r="AY1905" s="259"/>
      <c r="AZ1905" s="259"/>
      <c r="BA1905" s="259"/>
      <c r="BB1905" s="259"/>
      <c r="BC1905" s="259"/>
      <c r="BD1905" s="259"/>
      <c r="BE1905" s="259"/>
      <c r="BF1905" s="259"/>
      <c r="BG1905" s="259"/>
      <c r="BH1905" s="259"/>
      <c r="BI1905" s="259"/>
      <c r="BJ1905" s="259"/>
      <c r="BK1905" s="259"/>
      <c r="BL1905" s="259"/>
      <c r="BM1905" s="259"/>
      <c r="BN1905" s="259"/>
      <c r="BO1905" s="259"/>
      <c r="BP1905" s="259"/>
      <c r="BQ1905" s="259"/>
      <c r="BR1905" s="259"/>
      <c r="BS1905" s="259"/>
      <c r="BT1905" s="259"/>
      <c r="BU1905" s="259"/>
      <c r="BV1905" s="259"/>
      <c r="BW1905" s="259"/>
      <c r="BX1905" s="259"/>
      <c r="BY1905" s="259"/>
      <c r="BZ1905" s="259"/>
      <c r="CA1905" s="259"/>
      <c r="CB1905" s="259"/>
      <c r="CC1905" s="259"/>
      <c r="CD1905" s="259"/>
      <c r="CE1905" s="259"/>
      <c r="CF1905" s="259"/>
      <c r="CG1905" s="259"/>
      <c r="CH1905" s="259"/>
      <c r="CI1905" s="259"/>
      <c r="CJ1905" s="259"/>
      <c r="CK1905" s="259"/>
      <c r="CL1905" s="259"/>
      <c r="CM1905" s="259"/>
      <c r="CN1905" s="259"/>
      <c r="CO1905" s="2"/>
      <c r="CP1905" s="140"/>
      <c r="CQ1905" s="140"/>
      <c r="CR1905" s="140"/>
      <c r="CS1905" s="140"/>
      <c r="CT1905" s="140"/>
      <c r="CU1905" s="140"/>
      <c r="CV1905" s="140"/>
      <c r="CW1905" s="140"/>
      <c r="CX1905" s="140"/>
      <c r="CY1905" s="140"/>
      <c r="CZ1905" s="140"/>
      <c r="DA1905" s="140"/>
      <c r="DB1905" s="140"/>
      <c r="DC1905" s="140"/>
      <c r="DD1905" s="140"/>
      <c r="DE1905" s="140"/>
      <c r="DF1905" s="140"/>
    </row>
    <row r="1906" spans="4:110" ht="14.25" customHeight="1" x14ac:dyDescent="0.35">
      <c r="D1906" s="544" t="s">
        <v>1629</v>
      </c>
      <c r="E1906" s="544"/>
      <c r="F1906" s="544"/>
      <c r="G1906" s="544"/>
      <c r="H1906" s="544"/>
      <c r="I1906" s="544"/>
      <c r="J1906" s="544"/>
      <c r="K1906" s="544"/>
      <c r="L1906" s="544"/>
      <c r="M1906" s="544"/>
      <c r="N1906" s="544"/>
      <c r="O1906" s="544"/>
      <c r="P1906" s="544"/>
      <c r="Q1906" s="544"/>
      <c r="R1906" s="544"/>
      <c r="S1906" s="544"/>
      <c r="T1906" s="544"/>
      <c r="U1906" s="544"/>
      <c r="V1906" s="544"/>
      <c r="W1906" s="544"/>
      <c r="X1906" s="544"/>
      <c r="Y1906" s="544"/>
      <c r="Z1906" s="544" t="s">
        <v>389</v>
      </c>
      <c r="AA1906" s="544"/>
      <c r="AB1906" s="544"/>
      <c r="AC1906" s="544"/>
      <c r="AD1906" s="544"/>
      <c r="AE1906" s="544"/>
      <c r="AF1906" s="188"/>
      <c r="AG1906" s="188"/>
      <c r="AH1906" s="188"/>
      <c r="AI1906" s="188"/>
      <c r="AJ1906" s="188"/>
      <c r="AK1906" s="188"/>
      <c r="AL1906" s="188"/>
      <c r="AM1906" s="188"/>
      <c r="AN1906" s="544" t="s">
        <v>1623</v>
      </c>
      <c r="AO1906" s="544"/>
      <c r="AP1906" s="544"/>
      <c r="AQ1906" s="544"/>
      <c r="AR1906" s="544"/>
      <c r="AS1906" s="544"/>
      <c r="AT1906" s="544"/>
      <c r="AU1906" s="2"/>
      <c r="AV1906" s="259"/>
      <c r="AW1906" s="259"/>
      <c r="AX1906" s="259"/>
      <c r="AY1906" s="259"/>
      <c r="AZ1906" s="259"/>
      <c r="BA1906" s="259"/>
      <c r="BB1906" s="259"/>
      <c r="BC1906" s="259"/>
      <c r="BD1906" s="259"/>
      <c r="BE1906" s="259"/>
      <c r="BF1906" s="259"/>
      <c r="BG1906" s="259"/>
      <c r="BH1906" s="259"/>
      <c r="BI1906" s="259"/>
      <c r="BJ1906" s="259"/>
      <c r="BK1906" s="259"/>
      <c r="BL1906" s="259"/>
      <c r="BM1906" s="259"/>
      <c r="BN1906" s="259"/>
      <c r="BO1906" s="259"/>
      <c r="BP1906" s="259"/>
      <c r="BQ1906" s="259"/>
      <c r="BR1906" s="259"/>
      <c r="BS1906" s="259"/>
      <c r="BT1906" s="259"/>
      <c r="BU1906" s="259"/>
      <c r="BV1906" s="259"/>
      <c r="BW1906" s="259"/>
      <c r="BX1906" s="259"/>
      <c r="BY1906" s="259"/>
      <c r="BZ1906" s="259"/>
      <c r="CA1906" s="259"/>
      <c r="CB1906" s="259"/>
      <c r="CC1906" s="259"/>
      <c r="CD1906" s="259"/>
      <c r="CE1906" s="259"/>
      <c r="CF1906" s="259"/>
      <c r="CG1906" s="259"/>
      <c r="CH1906" s="259"/>
      <c r="CI1906" s="259"/>
      <c r="CJ1906" s="259"/>
      <c r="CK1906" s="259"/>
      <c r="CL1906" s="259"/>
      <c r="CM1906" s="259"/>
      <c r="CN1906" s="259"/>
      <c r="CO1906" s="2"/>
      <c r="CP1906" s="140"/>
      <c r="CQ1906" s="140"/>
      <c r="CR1906" s="140"/>
      <c r="CS1906" s="140"/>
      <c r="CT1906" s="140"/>
      <c r="CU1906" s="140"/>
      <c r="CV1906" s="140"/>
      <c r="CW1906" s="140"/>
      <c r="CX1906" s="140"/>
      <c r="CY1906" s="140"/>
      <c r="CZ1906" s="140"/>
      <c r="DA1906" s="140"/>
      <c r="DB1906" s="140"/>
      <c r="DC1906" s="140"/>
      <c r="DD1906" s="140"/>
      <c r="DE1906" s="140"/>
      <c r="DF1906" s="140"/>
    </row>
    <row r="1907" spans="4:110" ht="14.25" customHeight="1" x14ac:dyDescent="0.35">
      <c r="D1907" s="544" t="s">
        <v>1630</v>
      </c>
      <c r="E1907" s="544"/>
      <c r="F1907" s="544"/>
      <c r="G1907" s="544"/>
      <c r="H1907" s="544"/>
      <c r="I1907" s="544"/>
      <c r="J1907" s="544"/>
      <c r="K1907" s="544"/>
      <c r="L1907" s="544"/>
      <c r="M1907" s="544"/>
      <c r="N1907" s="544"/>
      <c r="O1907" s="544"/>
      <c r="P1907" s="544"/>
      <c r="Q1907" s="544"/>
      <c r="R1907" s="544"/>
      <c r="S1907" s="544"/>
      <c r="T1907" s="544"/>
      <c r="U1907" s="544"/>
      <c r="V1907" s="544"/>
      <c r="W1907" s="544"/>
      <c r="X1907" s="544"/>
      <c r="Y1907" s="544"/>
      <c r="Z1907" s="544" t="s">
        <v>389</v>
      </c>
      <c r="AA1907" s="544"/>
      <c r="AB1907" s="544"/>
      <c r="AC1907" s="544"/>
      <c r="AD1907" s="544"/>
      <c r="AE1907" s="544"/>
      <c r="AF1907" s="188"/>
      <c r="AG1907" s="188"/>
      <c r="AH1907" s="188"/>
      <c r="AI1907" s="188"/>
      <c r="AJ1907" s="188"/>
      <c r="AK1907" s="188"/>
      <c r="AL1907" s="188"/>
      <c r="AM1907" s="188"/>
      <c r="AN1907" s="544" t="s">
        <v>1421</v>
      </c>
      <c r="AO1907" s="544"/>
      <c r="AP1907" s="544"/>
      <c r="AQ1907" s="544"/>
      <c r="AR1907" s="544"/>
      <c r="AS1907" s="544"/>
      <c r="AT1907" s="544"/>
      <c r="AU1907" s="2"/>
      <c r="AV1907" s="259"/>
      <c r="AW1907" s="259"/>
      <c r="AX1907" s="259"/>
      <c r="AY1907" s="259"/>
      <c r="AZ1907" s="259"/>
      <c r="BA1907" s="259"/>
      <c r="BB1907" s="259"/>
      <c r="BC1907" s="259"/>
      <c r="BD1907" s="259"/>
      <c r="BE1907" s="259"/>
      <c r="BF1907" s="259"/>
      <c r="BG1907" s="259"/>
      <c r="BH1907" s="259"/>
      <c r="BI1907" s="259"/>
      <c r="BJ1907" s="259"/>
      <c r="BK1907" s="259"/>
      <c r="BL1907" s="259"/>
      <c r="BM1907" s="259"/>
      <c r="BN1907" s="259"/>
      <c r="BO1907" s="259"/>
      <c r="BP1907" s="259"/>
      <c r="BQ1907" s="259"/>
      <c r="BR1907" s="259"/>
      <c r="BS1907" s="259"/>
      <c r="BT1907" s="259"/>
      <c r="BU1907" s="259"/>
      <c r="BV1907" s="259"/>
      <c r="BW1907" s="259"/>
      <c r="BX1907" s="259"/>
      <c r="BY1907" s="259"/>
      <c r="BZ1907" s="259"/>
      <c r="CA1907" s="259"/>
      <c r="CB1907" s="259"/>
      <c r="CC1907" s="259"/>
      <c r="CD1907" s="259"/>
      <c r="CE1907" s="259"/>
      <c r="CF1907" s="259"/>
      <c r="CG1907" s="259"/>
      <c r="CH1907" s="259"/>
      <c r="CI1907" s="259"/>
      <c r="CJ1907" s="259"/>
      <c r="CK1907" s="259"/>
      <c r="CL1907" s="259"/>
      <c r="CM1907" s="259"/>
      <c r="CN1907" s="259"/>
      <c r="CO1907" s="2"/>
      <c r="CP1907" s="140"/>
      <c r="CQ1907" s="140"/>
      <c r="CR1907" s="140"/>
      <c r="CS1907" s="140"/>
      <c r="CT1907" s="140"/>
      <c r="CU1907" s="140"/>
      <c r="CV1907" s="140"/>
      <c r="CW1907" s="140"/>
      <c r="CX1907" s="140"/>
      <c r="CY1907" s="140"/>
      <c r="CZ1907" s="140"/>
      <c r="DA1907" s="140"/>
      <c r="DB1907" s="140"/>
      <c r="DC1907" s="140"/>
      <c r="DD1907" s="140"/>
      <c r="DE1907" s="140"/>
      <c r="DF1907" s="140"/>
    </row>
    <row r="1908" spans="4:110" ht="14.25" customHeight="1" x14ac:dyDescent="0.35">
      <c r="D1908" s="544" t="s">
        <v>1631</v>
      </c>
      <c r="E1908" s="544"/>
      <c r="F1908" s="544"/>
      <c r="G1908" s="544"/>
      <c r="H1908" s="544"/>
      <c r="I1908" s="544"/>
      <c r="J1908" s="544"/>
      <c r="K1908" s="544"/>
      <c r="L1908" s="544"/>
      <c r="M1908" s="544"/>
      <c r="N1908" s="544"/>
      <c r="O1908" s="544"/>
      <c r="P1908" s="544"/>
      <c r="Q1908" s="544"/>
      <c r="R1908" s="544"/>
      <c r="S1908" s="544"/>
      <c r="T1908" s="544"/>
      <c r="U1908" s="544"/>
      <c r="V1908" s="544"/>
      <c r="W1908" s="544"/>
      <c r="X1908" s="544"/>
      <c r="Y1908" s="544"/>
      <c r="Z1908" s="544" t="s">
        <v>389</v>
      </c>
      <c r="AA1908" s="544"/>
      <c r="AB1908" s="544"/>
      <c r="AC1908" s="544"/>
      <c r="AD1908" s="544"/>
      <c r="AE1908" s="544"/>
      <c r="AF1908" s="188"/>
      <c r="AG1908" s="188"/>
      <c r="AH1908" s="188"/>
      <c r="AI1908" s="188"/>
      <c r="AJ1908" s="188"/>
      <c r="AK1908" s="188"/>
      <c r="AL1908" s="188"/>
      <c r="AM1908" s="188"/>
      <c r="AN1908" s="544" t="s">
        <v>1421</v>
      </c>
      <c r="AO1908" s="544"/>
      <c r="AP1908" s="544"/>
      <c r="AQ1908" s="544"/>
      <c r="AR1908" s="544"/>
      <c r="AS1908" s="544"/>
      <c r="AT1908" s="544"/>
      <c r="AU1908" s="2"/>
      <c r="AV1908" s="259"/>
      <c r="AW1908" s="259"/>
      <c r="AX1908" s="259"/>
      <c r="AY1908" s="259"/>
      <c r="AZ1908" s="259"/>
      <c r="BA1908" s="259"/>
      <c r="BB1908" s="259"/>
      <c r="BC1908" s="259"/>
      <c r="BD1908" s="259"/>
      <c r="BE1908" s="259"/>
      <c r="BF1908" s="259"/>
      <c r="BG1908" s="259"/>
      <c r="BH1908" s="259"/>
      <c r="BI1908" s="259"/>
      <c r="BJ1908" s="259"/>
      <c r="BK1908" s="259"/>
      <c r="BL1908" s="259"/>
      <c r="BM1908" s="259"/>
      <c r="BN1908" s="259"/>
      <c r="BO1908" s="259"/>
      <c r="BP1908" s="259"/>
      <c r="BQ1908" s="259"/>
      <c r="BR1908" s="259"/>
      <c r="BS1908" s="259"/>
      <c r="BT1908" s="259"/>
      <c r="BU1908" s="259"/>
      <c r="BV1908" s="259"/>
      <c r="BW1908" s="259"/>
      <c r="BX1908" s="259"/>
      <c r="BY1908" s="259"/>
      <c r="BZ1908" s="259"/>
      <c r="CA1908" s="259"/>
      <c r="CB1908" s="259"/>
      <c r="CC1908" s="259"/>
      <c r="CD1908" s="259"/>
      <c r="CE1908" s="259"/>
      <c r="CF1908" s="259"/>
      <c r="CG1908" s="259"/>
      <c r="CH1908" s="259"/>
      <c r="CI1908" s="259"/>
      <c r="CJ1908" s="259"/>
      <c r="CK1908" s="259"/>
      <c r="CL1908" s="259"/>
      <c r="CM1908" s="259"/>
      <c r="CN1908" s="259"/>
      <c r="CO1908" s="2"/>
      <c r="CP1908" s="140"/>
      <c r="CQ1908" s="140"/>
      <c r="CR1908" s="140"/>
      <c r="CS1908" s="140"/>
      <c r="CT1908" s="140"/>
      <c r="CU1908" s="140"/>
      <c r="CV1908" s="140"/>
      <c r="CW1908" s="140"/>
      <c r="CX1908" s="140"/>
      <c r="CY1908" s="140"/>
      <c r="CZ1908" s="140"/>
      <c r="DA1908" s="140"/>
      <c r="DB1908" s="140"/>
      <c r="DC1908" s="140"/>
      <c r="DD1908" s="140"/>
      <c r="DE1908" s="140"/>
      <c r="DF1908" s="140"/>
    </row>
    <row r="1909" spans="4:110" ht="14.25" customHeight="1" x14ac:dyDescent="0.35">
      <c r="D1909" s="544" t="s">
        <v>1632</v>
      </c>
      <c r="E1909" s="544"/>
      <c r="F1909" s="544"/>
      <c r="G1909" s="544"/>
      <c r="H1909" s="544"/>
      <c r="I1909" s="544"/>
      <c r="J1909" s="544"/>
      <c r="K1909" s="544"/>
      <c r="L1909" s="544"/>
      <c r="M1909" s="544"/>
      <c r="N1909" s="544"/>
      <c r="O1909" s="544"/>
      <c r="P1909" s="544"/>
      <c r="Q1909" s="544"/>
      <c r="R1909" s="544"/>
      <c r="S1909" s="544"/>
      <c r="T1909" s="544"/>
      <c r="U1909" s="544"/>
      <c r="V1909" s="544"/>
      <c r="W1909" s="544"/>
      <c r="X1909" s="544"/>
      <c r="Y1909" s="544"/>
      <c r="Z1909" s="544" t="s">
        <v>389</v>
      </c>
      <c r="AA1909" s="544"/>
      <c r="AB1909" s="544"/>
      <c r="AC1909" s="544"/>
      <c r="AD1909" s="544"/>
      <c r="AE1909" s="544"/>
      <c r="AF1909" s="188"/>
      <c r="AG1909" s="188"/>
      <c r="AH1909" s="188"/>
      <c r="AI1909" s="188"/>
      <c r="AJ1909" s="188"/>
      <c r="AK1909" s="188"/>
      <c r="AL1909" s="188"/>
      <c r="AM1909" s="188"/>
      <c r="AN1909" s="544" t="s">
        <v>1421</v>
      </c>
      <c r="AO1909" s="544"/>
      <c r="AP1909" s="544"/>
      <c r="AQ1909" s="544"/>
      <c r="AR1909" s="544"/>
      <c r="AS1909" s="544"/>
      <c r="AT1909" s="544"/>
      <c r="AU1909" s="2"/>
      <c r="AV1909" s="259"/>
      <c r="AW1909" s="259"/>
      <c r="AX1909" s="259"/>
      <c r="AY1909" s="259"/>
      <c r="AZ1909" s="259"/>
      <c r="BA1909" s="259"/>
      <c r="BB1909" s="259"/>
      <c r="BC1909" s="259"/>
      <c r="BD1909" s="259"/>
      <c r="BE1909" s="259"/>
      <c r="BF1909" s="259"/>
      <c r="BG1909" s="259"/>
      <c r="BH1909" s="259"/>
      <c r="BI1909" s="259"/>
      <c r="BJ1909" s="259"/>
      <c r="BK1909" s="259"/>
      <c r="BL1909" s="259"/>
      <c r="BM1909" s="259"/>
      <c r="BN1909" s="259"/>
      <c r="BO1909" s="259"/>
      <c r="BP1909" s="259"/>
      <c r="BQ1909" s="259"/>
      <c r="BR1909" s="259"/>
      <c r="BS1909" s="259"/>
      <c r="BT1909" s="259"/>
      <c r="BU1909" s="259"/>
      <c r="BV1909" s="259"/>
      <c r="BW1909" s="259"/>
      <c r="BX1909" s="259"/>
      <c r="BY1909" s="259"/>
      <c r="BZ1909" s="259"/>
      <c r="CA1909" s="259"/>
      <c r="CB1909" s="259"/>
      <c r="CC1909" s="259"/>
      <c r="CD1909" s="259"/>
      <c r="CE1909" s="259"/>
      <c r="CF1909" s="259"/>
      <c r="CG1909" s="259"/>
      <c r="CH1909" s="259"/>
      <c r="CI1909" s="259"/>
      <c r="CJ1909" s="259"/>
      <c r="CK1909" s="259"/>
      <c r="CL1909" s="259"/>
      <c r="CM1909" s="259"/>
      <c r="CN1909" s="259"/>
      <c r="CO1909" s="2"/>
      <c r="CP1909" s="140"/>
      <c r="CQ1909" s="140"/>
      <c r="CR1909" s="140"/>
      <c r="CS1909" s="140"/>
      <c r="CT1909" s="140"/>
      <c r="CU1909" s="140"/>
      <c r="CV1909" s="140"/>
      <c r="CW1909" s="140"/>
      <c r="CX1909" s="140"/>
      <c r="CY1909" s="140"/>
      <c r="CZ1909" s="140"/>
      <c r="DA1909" s="140"/>
      <c r="DB1909" s="140"/>
      <c r="DC1909" s="140"/>
      <c r="DD1909" s="140"/>
      <c r="DE1909" s="140"/>
      <c r="DF1909" s="140"/>
    </row>
    <row r="1910" spans="4:110" ht="14.25" customHeight="1" x14ac:dyDescent="0.35">
      <c r="D1910" s="544" t="s">
        <v>1633</v>
      </c>
      <c r="E1910" s="544"/>
      <c r="F1910" s="544"/>
      <c r="G1910" s="544"/>
      <c r="H1910" s="544"/>
      <c r="I1910" s="544"/>
      <c r="J1910" s="544"/>
      <c r="K1910" s="544"/>
      <c r="L1910" s="544"/>
      <c r="M1910" s="544"/>
      <c r="N1910" s="544"/>
      <c r="O1910" s="544"/>
      <c r="P1910" s="544"/>
      <c r="Q1910" s="544"/>
      <c r="R1910" s="544"/>
      <c r="S1910" s="544"/>
      <c r="T1910" s="544"/>
      <c r="U1910" s="544"/>
      <c r="V1910" s="544"/>
      <c r="W1910" s="544"/>
      <c r="X1910" s="544"/>
      <c r="Y1910" s="544"/>
      <c r="Z1910" s="544" t="s">
        <v>389</v>
      </c>
      <c r="AA1910" s="544"/>
      <c r="AB1910" s="544"/>
      <c r="AC1910" s="544"/>
      <c r="AD1910" s="544"/>
      <c r="AE1910" s="544"/>
      <c r="AF1910" s="188"/>
      <c r="AG1910" s="188"/>
      <c r="AH1910" s="188"/>
      <c r="AI1910" s="188"/>
      <c r="AJ1910" s="188"/>
      <c r="AK1910" s="188"/>
      <c r="AL1910" s="188"/>
      <c r="AM1910" s="188"/>
      <c r="AN1910" s="544" t="s">
        <v>1421</v>
      </c>
      <c r="AO1910" s="544"/>
      <c r="AP1910" s="544"/>
      <c r="AQ1910" s="544"/>
      <c r="AR1910" s="544"/>
      <c r="AS1910" s="544"/>
      <c r="AT1910" s="544"/>
      <c r="AU1910" s="2"/>
      <c r="AV1910" s="259"/>
      <c r="AW1910" s="259"/>
      <c r="AX1910" s="259"/>
      <c r="AY1910" s="259"/>
      <c r="AZ1910" s="259"/>
      <c r="BA1910" s="259"/>
      <c r="BB1910" s="259"/>
      <c r="BC1910" s="259"/>
      <c r="BD1910" s="259"/>
      <c r="BE1910" s="259"/>
      <c r="BF1910" s="259"/>
      <c r="BG1910" s="259"/>
      <c r="BH1910" s="259"/>
      <c r="BI1910" s="259"/>
      <c r="BJ1910" s="259"/>
      <c r="BK1910" s="259"/>
      <c r="BL1910" s="259"/>
      <c r="BM1910" s="259"/>
      <c r="BN1910" s="259"/>
      <c r="BO1910" s="259"/>
      <c r="BP1910" s="259"/>
      <c r="BQ1910" s="259"/>
      <c r="BR1910" s="259"/>
      <c r="BS1910" s="259"/>
      <c r="BT1910" s="259"/>
      <c r="BU1910" s="259"/>
      <c r="BV1910" s="259"/>
      <c r="BW1910" s="259"/>
      <c r="BX1910" s="259"/>
      <c r="BY1910" s="259"/>
      <c r="BZ1910" s="259"/>
      <c r="CA1910" s="259"/>
      <c r="CB1910" s="259"/>
      <c r="CC1910" s="259"/>
      <c r="CD1910" s="259"/>
      <c r="CE1910" s="259"/>
      <c r="CF1910" s="259"/>
      <c r="CG1910" s="259"/>
      <c r="CH1910" s="259"/>
      <c r="CI1910" s="259"/>
      <c r="CJ1910" s="259"/>
      <c r="CK1910" s="259"/>
      <c r="CL1910" s="259"/>
      <c r="CM1910" s="259"/>
      <c r="CN1910" s="259"/>
      <c r="CO1910" s="2"/>
      <c r="CP1910" s="140"/>
      <c r="CQ1910" s="140"/>
      <c r="CR1910" s="140"/>
      <c r="CS1910" s="140"/>
      <c r="CT1910" s="140"/>
      <c r="CU1910" s="140"/>
      <c r="CV1910" s="140"/>
      <c r="CW1910" s="140"/>
      <c r="CX1910" s="140"/>
      <c r="CY1910" s="140"/>
      <c r="CZ1910" s="140"/>
      <c r="DA1910" s="140"/>
      <c r="DB1910" s="140"/>
      <c r="DC1910" s="140"/>
      <c r="DD1910" s="140"/>
      <c r="DE1910" s="140"/>
      <c r="DF1910" s="140"/>
    </row>
    <row r="1911" spans="4:110" ht="14.25" customHeight="1" x14ac:dyDescent="0.35">
      <c r="D1911" s="544" t="s">
        <v>1634</v>
      </c>
      <c r="E1911" s="544"/>
      <c r="F1911" s="544"/>
      <c r="G1911" s="544"/>
      <c r="H1911" s="544"/>
      <c r="I1911" s="544"/>
      <c r="J1911" s="544"/>
      <c r="K1911" s="544"/>
      <c r="L1911" s="544"/>
      <c r="M1911" s="544"/>
      <c r="N1911" s="544"/>
      <c r="O1911" s="544"/>
      <c r="P1911" s="544"/>
      <c r="Q1911" s="544"/>
      <c r="R1911" s="544"/>
      <c r="S1911" s="544"/>
      <c r="T1911" s="544"/>
      <c r="U1911" s="544"/>
      <c r="V1911" s="544"/>
      <c r="W1911" s="544"/>
      <c r="X1911" s="544"/>
      <c r="Y1911" s="544"/>
      <c r="Z1911" s="544" t="s">
        <v>389</v>
      </c>
      <c r="AA1911" s="544"/>
      <c r="AB1911" s="544"/>
      <c r="AC1911" s="544"/>
      <c r="AD1911" s="544"/>
      <c r="AE1911" s="544"/>
      <c r="AF1911" s="188"/>
      <c r="AG1911" s="188"/>
      <c r="AH1911" s="188"/>
      <c r="AI1911" s="188"/>
      <c r="AJ1911" s="188"/>
      <c r="AK1911" s="188"/>
      <c r="AL1911" s="188"/>
      <c r="AM1911" s="188"/>
      <c r="AN1911" s="544" t="s">
        <v>1421</v>
      </c>
      <c r="AO1911" s="544"/>
      <c r="AP1911" s="544"/>
      <c r="AQ1911" s="544"/>
      <c r="AR1911" s="544"/>
      <c r="AS1911" s="544"/>
      <c r="AT1911" s="544"/>
      <c r="AU1911" s="2"/>
      <c r="AV1911" s="259"/>
      <c r="AW1911" s="259"/>
      <c r="AX1911" s="259"/>
      <c r="AY1911" s="259"/>
      <c r="AZ1911" s="259"/>
      <c r="BA1911" s="259"/>
      <c r="BB1911" s="259"/>
      <c r="BC1911" s="259"/>
      <c r="BD1911" s="259"/>
      <c r="BE1911" s="259"/>
      <c r="BF1911" s="259"/>
      <c r="BG1911" s="259"/>
      <c r="BH1911" s="259"/>
      <c r="BI1911" s="259"/>
      <c r="BJ1911" s="259"/>
      <c r="BK1911" s="259"/>
      <c r="BL1911" s="259"/>
      <c r="BM1911" s="259"/>
      <c r="BN1911" s="259"/>
      <c r="BO1911" s="259"/>
      <c r="BP1911" s="259"/>
      <c r="BQ1911" s="259"/>
      <c r="BR1911" s="259"/>
      <c r="BS1911" s="259"/>
      <c r="BT1911" s="259"/>
      <c r="BU1911" s="259"/>
      <c r="BV1911" s="259"/>
      <c r="BW1911" s="259"/>
      <c r="BX1911" s="259"/>
      <c r="BY1911" s="259"/>
      <c r="BZ1911" s="259"/>
      <c r="CA1911" s="259"/>
      <c r="CB1911" s="259"/>
      <c r="CC1911" s="259"/>
      <c r="CD1911" s="259"/>
      <c r="CE1911" s="259"/>
      <c r="CF1911" s="259"/>
      <c r="CG1911" s="259"/>
      <c r="CH1911" s="259"/>
      <c r="CI1911" s="259"/>
      <c r="CJ1911" s="259"/>
      <c r="CK1911" s="259"/>
      <c r="CL1911" s="259"/>
      <c r="CM1911" s="259"/>
      <c r="CN1911" s="259"/>
      <c r="CO1911" s="2"/>
      <c r="CP1911" s="140"/>
      <c r="CQ1911" s="140"/>
      <c r="CR1911" s="140"/>
      <c r="CS1911" s="140"/>
      <c r="CT1911" s="140"/>
      <c r="CU1911" s="140"/>
      <c r="CV1911" s="140"/>
      <c r="CW1911" s="140"/>
      <c r="CX1911" s="140"/>
      <c r="CY1911" s="140"/>
      <c r="CZ1911" s="140"/>
      <c r="DA1911" s="140"/>
      <c r="DB1911" s="140"/>
      <c r="DC1911" s="140"/>
      <c r="DD1911" s="140"/>
      <c r="DE1911" s="140"/>
      <c r="DF1911" s="140"/>
    </row>
    <row r="1912" spans="4:110" ht="14.25" customHeight="1" x14ac:dyDescent="0.35">
      <c r="D1912" s="544" t="s">
        <v>1635</v>
      </c>
      <c r="E1912" s="544"/>
      <c r="F1912" s="544"/>
      <c r="G1912" s="544"/>
      <c r="H1912" s="544"/>
      <c r="I1912" s="544"/>
      <c r="J1912" s="544"/>
      <c r="K1912" s="544"/>
      <c r="L1912" s="544"/>
      <c r="M1912" s="544"/>
      <c r="N1912" s="544"/>
      <c r="O1912" s="544"/>
      <c r="P1912" s="544"/>
      <c r="Q1912" s="544"/>
      <c r="R1912" s="544"/>
      <c r="S1912" s="544"/>
      <c r="T1912" s="544"/>
      <c r="U1912" s="544"/>
      <c r="V1912" s="544"/>
      <c r="W1912" s="544"/>
      <c r="X1912" s="544"/>
      <c r="Y1912" s="544"/>
      <c r="Z1912" s="544" t="s">
        <v>389</v>
      </c>
      <c r="AA1912" s="544"/>
      <c r="AB1912" s="544"/>
      <c r="AC1912" s="544"/>
      <c r="AD1912" s="544"/>
      <c r="AE1912" s="544"/>
      <c r="AF1912" s="188"/>
      <c r="AG1912" s="188"/>
      <c r="AH1912" s="188"/>
      <c r="AI1912" s="188"/>
      <c r="AJ1912" s="188"/>
      <c r="AK1912" s="188"/>
      <c r="AL1912" s="188"/>
      <c r="AM1912" s="188"/>
      <c r="AN1912" s="544" t="s">
        <v>1421</v>
      </c>
      <c r="AO1912" s="544"/>
      <c r="AP1912" s="544"/>
      <c r="AQ1912" s="544"/>
      <c r="AR1912" s="544"/>
      <c r="AS1912" s="544"/>
      <c r="AT1912" s="544"/>
      <c r="AU1912" s="2"/>
      <c r="AV1912" s="259"/>
      <c r="AW1912" s="259"/>
      <c r="AX1912" s="259"/>
      <c r="AY1912" s="259"/>
      <c r="AZ1912" s="259"/>
      <c r="BA1912" s="259"/>
      <c r="BB1912" s="259"/>
      <c r="BC1912" s="259"/>
      <c r="BD1912" s="259"/>
      <c r="BE1912" s="259"/>
      <c r="BF1912" s="259"/>
      <c r="BG1912" s="259"/>
      <c r="BH1912" s="259"/>
      <c r="BI1912" s="259"/>
      <c r="BJ1912" s="259"/>
      <c r="BK1912" s="259"/>
      <c r="BL1912" s="259"/>
      <c r="BM1912" s="259"/>
      <c r="BN1912" s="259"/>
      <c r="BO1912" s="259"/>
      <c r="BP1912" s="259"/>
      <c r="BQ1912" s="259"/>
      <c r="BR1912" s="259"/>
      <c r="BS1912" s="259"/>
      <c r="BT1912" s="259"/>
      <c r="BU1912" s="259"/>
      <c r="BV1912" s="259"/>
      <c r="BW1912" s="259"/>
      <c r="BX1912" s="259"/>
      <c r="BY1912" s="259"/>
      <c r="BZ1912" s="259"/>
      <c r="CA1912" s="259"/>
      <c r="CB1912" s="259"/>
      <c r="CC1912" s="259"/>
      <c r="CD1912" s="259"/>
      <c r="CE1912" s="259"/>
      <c r="CF1912" s="259"/>
      <c r="CG1912" s="259"/>
      <c r="CH1912" s="259"/>
      <c r="CI1912" s="259"/>
      <c r="CJ1912" s="259"/>
      <c r="CK1912" s="259"/>
      <c r="CL1912" s="259"/>
      <c r="CM1912" s="259"/>
      <c r="CN1912" s="259"/>
      <c r="CO1912" s="2"/>
      <c r="CP1912" s="140"/>
      <c r="CQ1912" s="140"/>
      <c r="CR1912" s="140"/>
      <c r="CS1912" s="140"/>
      <c r="CT1912" s="140"/>
      <c r="CU1912" s="140"/>
      <c r="CV1912" s="140"/>
      <c r="CW1912" s="140"/>
      <c r="CX1912" s="140"/>
      <c r="CY1912" s="140"/>
      <c r="CZ1912" s="140"/>
      <c r="DA1912" s="140"/>
      <c r="DB1912" s="140"/>
      <c r="DC1912" s="140"/>
      <c r="DD1912" s="140"/>
      <c r="DE1912" s="140"/>
      <c r="DF1912" s="140"/>
    </row>
    <row r="1913" spans="4:110" ht="14.25" customHeight="1" x14ac:dyDescent="0.35">
      <c r="D1913" s="544" t="s">
        <v>1636</v>
      </c>
      <c r="E1913" s="544"/>
      <c r="F1913" s="544"/>
      <c r="G1913" s="544"/>
      <c r="H1913" s="544"/>
      <c r="I1913" s="544"/>
      <c r="J1913" s="544"/>
      <c r="K1913" s="544"/>
      <c r="L1913" s="544"/>
      <c r="M1913" s="544"/>
      <c r="N1913" s="544"/>
      <c r="O1913" s="544"/>
      <c r="P1913" s="544"/>
      <c r="Q1913" s="544"/>
      <c r="R1913" s="544"/>
      <c r="S1913" s="544"/>
      <c r="T1913" s="544"/>
      <c r="U1913" s="544"/>
      <c r="V1913" s="544"/>
      <c r="W1913" s="544"/>
      <c r="X1913" s="544"/>
      <c r="Y1913" s="544"/>
      <c r="Z1913" s="544" t="s">
        <v>389</v>
      </c>
      <c r="AA1913" s="544"/>
      <c r="AB1913" s="544"/>
      <c r="AC1913" s="544"/>
      <c r="AD1913" s="544"/>
      <c r="AE1913" s="544"/>
      <c r="AF1913" s="188"/>
      <c r="AG1913" s="188"/>
      <c r="AH1913" s="188"/>
      <c r="AI1913" s="188"/>
      <c r="AJ1913" s="188"/>
      <c r="AK1913" s="188"/>
      <c r="AL1913" s="188"/>
      <c r="AM1913" s="188"/>
      <c r="AN1913" s="544" t="s">
        <v>1421</v>
      </c>
      <c r="AO1913" s="544"/>
      <c r="AP1913" s="544"/>
      <c r="AQ1913" s="544"/>
      <c r="AR1913" s="544"/>
      <c r="AS1913" s="544"/>
      <c r="AT1913" s="544"/>
      <c r="AU1913" s="2"/>
      <c r="AV1913" s="259"/>
      <c r="AW1913" s="259"/>
      <c r="AX1913" s="259"/>
      <c r="AY1913" s="259"/>
      <c r="AZ1913" s="259"/>
      <c r="BA1913" s="259"/>
      <c r="BB1913" s="259"/>
      <c r="BC1913" s="259"/>
      <c r="BD1913" s="259"/>
      <c r="BE1913" s="259"/>
      <c r="BF1913" s="259"/>
      <c r="BG1913" s="259"/>
      <c r="BH1913" s="259"/>
      <c r="BI1913" s="259"/>
      <c r="BJ1913" s="259"/>
      <c r="BK1913" s="259"/>
      <c r="BL1913" s="259"/>
      <c r="BM1913" s="259"/>
      <c r="BN1913" s="259"/>
      <c r="BO1913" s="259"/>
      <c r="BP1913" s="259"/>
      <c r="BQ1913" s="259"/>
      <c r="BR1913" s="259"/>
      <c r="BS1913" s="259"/>
      <c r="BT1913" s="259"/>
      <c r="BU1913" s="259"/>
      <c r="BV1913" s="259"/>
      <c r="BW1913" s="259"/>
      <c r="BX1913" s="259"/>
      <c r="BY1913" s="259"/>
      <c r="BZ1913" s="259"/>
      <c r="CA1913" s="259"/>
      <c r="CB1913" s="259"/>
      <c r="CC1913" s="259"/>
      <c r="CD1913" s="259"/>
      <c r="CE1913" s="259"/>
      <c r="CF1913" s="259"/>
      <c r="CG1913" s="259"/>
      <c r="CH1913" s="259"/>
      <c r="CI1913" s="259"/>
      <c r="CJ1913" s="259"/>
      <c r="CK1913" s="259"/>
      <c r="CL1913" s="259"/>
      <c r="CM1913" s="259"/>
      <c r="CN1913" s="259"/>
      <c r="CO1913" s="2"/>
      <c r="CP1913" s="140"/>
      <c r="CQ1913" s="140"/>
      <c r="CR1913" s="140"/>
      <c r="CS1913" s="140"/>
      <c r="CT1913" s="140"/>
      <c r="CU1913" s="140"/>
      <c r="CV1913" s="140"/>
      <c r="CW1913" s="140"/>
      <c r="CX1913" s="140"/>
      <c r="CY1913" s="140"/>
      <c r="CZ1913" s="140"/>
      <c r="DA1913" s="140"/>
      <c r="DB1913" s="140"/>
      <c r="DC1913" s="140"/>
      <c r="DD1913" s="140"/>
      <c r="DE1913" s="140"/>
      <c r="DF1913" s="140"/>
    </row>
    <row r="1914" spans="4:110" ht="14.25" customHeight="1" x14ac:dyDescent="0.35">
      <c r="D1914" s="544" t="s">
        <v>1637</v>
      </c>
      <c r="E1914" s="544"/>
      <c r="F1914" s="544"/>
      <c r="G1914" s="544"/>
      <c r="H1914" s="544"/>
      <c r="I1914" s="544"/>
      <c r="J1914" s="544"/>
      <c r="K1914" s="544"/>
      <c r="L1914" s="544"/>
      <c r="M1914" s="544"/>
      <c r="N1914" s="544"/>
      <c r="O1914" s="544"/>
      <c r="P1914" s="544"/>
      <c r="Q1914" s="544"/>
      <c r="R1914" s="544"/>
      <c r="S1914" s="544"/>
      <c r="T1914" s="544"/>
      <c r="U1914" s="544"/>
      <c r="V1914" s="544"/>
      <c r="W1914" s="544"/>
      <c r="X1914" s="544"/>
      <c r="Y1914" s="544"/>
      <c r="Z1914" s="544" t="s">
        <v>389</v>
      </c>
      <c r="AA1914" s="544"/>
      <c r="AB1914" s="544"/>
      <c r="AC1914" s="544"/>
      <c r="AD1914" s="544"/>
      <c r="AE1914" s="544"/>
      <c r="AF1914" s="188"/>
      <c r="AG1914" s="188"/>
      <c r="AH1914" s="188"/>
      <c r="AI1914" s="188"/>
      <c r="AJ1914" s="188"/>
      <c r="AK1914" s="188"/>
      <c r="AL1914" s="188"/>
      <c r="AM1914" s="188"/>
      <c r="AN1914" s="544" t="s">
        <v>1421</v>
      </c>
      <c r="AO1914" s="544"/>
      <c r="AP1914" s="544"/>
      <c r="AQ1914" s="544"/>
      <c r="AR1914" s="544"/>
      <c r="AS1914" s="544"/>
      <c r="AT1914" s="544"/>
      <c r="AU1914" s="2"/>
      <c r="AV1914" s="259"/>
      <c r="AW1914" s="259"/>
      <c r="AX1914" s="259"/>
      <c r="AY1914" s="259"/>
      <c r="AZ1914" s="259"/>
      <c r="BA1914" s="259"/>
      <c r="BB1914" s="259"/>
      <c r="BC1914" s="259"/>
      <c r="BD1914" s="259"/>
      <c r="BE1914" s="259"/>
      <c r="BF1914" s="259"/>
      <c r="BG1914" s="259"/>
      <c r="BH1914" s="259"/>
      <c r="BI1914" s="259"/>
      <c r="BJ1914" s="259"/>
      <c r="BK1914" s="259"/>
      <c r="BL1914" s="259"/>
      <c r="BM1914" s="259"/>
      <c r="BN1914" s="259"/>
      <c r="BO1914" s="259"/>
      <c r="BP1914" s="259"/>
      <c r="BQ1914" s="259"/>
      <c r="BR1914" s="259"/>
      <c r="BS1914" s="259"/>
      <c r="BT1914" s="259"/>
      <c r="BU1914" s="259"/>
      <c r="BV1914" s="259"/>
      <c r="BW1914" s="259"/>
      <c r="BX1914" s="259"/>
      <c r="BY1914" s="259"/>
      <c r="BZ1914" s="259"/>
      <c r="CA1914" s="259"/>
      <c r="CB1914" s="259"/>
      <c r="CC1914" s="259"/>
      <c r="CD1914" s="259"/>
      <c r="CE1914" s="259"/>
      <c r="CF1914" s="259"/>
      <c r="CG1914" s="259"/>
      <c r="CH1914" s="259"/>
      <c r="CI1914" s="259"/>
      <c r="CJ1914" s="259"/>
      <c r="CK1914" s="259"/>
      <c r="CL1914" s="259"/>
      <c r="CM1914" s="259"/>
      <c r="CN1914" s="259"/>
      <c r="CO1914" s="2"/>
      <c r="CP1914" s="140"/>
      <c r="CQ1914" s="140"/>
      <c r="CR1914" s="140"/>
      <c r="CS1914" s="140"/>
      <c r="CT1914" s="140"/>
      <c r="CU1914" s="140"/>
      <c r="CV1914" s="140"/>
      <c r="CW1914" s="140"/>
      <c r="CX1914" s="140"/>
      <c r="CY1914" s="140"/>
      <c r="CZ1914" s="140"/>
      <c r="DA1914" s="140"/>
      <c r="DB1914" s="140"/>
      <c r="DC1914" s="140"/>
      <c r="DD1914" s="140"/>
      <c r="DE1914" s="140"/>
      <c r="DF1914" s="140"/>
    </row>
    <row r="1915" spans="4:110" ht="14.25" customHeight="1" x14ac:dyDescent="0.35">
      <c r="D1915" s="544" t="s">
        <v>1638</v>
      </c>
      <c r="E1915" s="544"/>
      <c r="F1915" s="544"/>
      <c r="G1915" s="544"/>
      <c r="H1915" s="544"/>
      <c r="I1915" s="544"/>
      <c r="J1915" s="544"/>
      <c r="K1915" s="544"/>
      <c r="L1915" s="544"/>
      <c r="M1915" s="544"/>
      <c r="N1915" s="544"/>
      <c r="O1915" s="544"/>
      <c r="P1915" s="544"/>
      <c r="Q1915" s="544"/>
      <c r="R1915" s="544"/>
      <c r="S1915" s="544"/>
      <c r="T1915" s="544"/>
      <c r="U1915" s="544"/>
      <c r="V1915" s="544"/>
      <c r="W1915" s="544"/>
      <c r="X1915" s="544"/>
      <c r="Y1915" s="544"/>
      <c r="Z1915" s="544" t="s">
        <v>389</v>
      </c>
      <c r="AA1915" s="544"/>
      <c r="AB1915" s="544"/>
      <c r="AC1915" s="544"/>
      <c r="AD1915" s="544"/>
      <c r="AE1915" s="544"/>
      <c r="AF1915" s="188"/>
      <c r="AG1915" s="188"/>
      <c r="AH1915" s="188"/>
      <c r="AI1915" s="188"/>
      <c r="AJ1915" s="188"/>
      <c r="AK1915" s="188"/>
      <c r="AL1915" s="188"/>
      <c r="AM1915" s="188"/>
      <c r="AN1915" s="544" t="s">
        <v>1623</v>
      </c>
      <c r="AO1915" s="544"/>
      <c r="AP1915" s="544"/>
      <c r="AQ1915" s="544"/>
      <c r="AR1915" s="544"/>
      <c r="AS1915" s="544"/>
      <c r="AT1915" s="544"/>
      <c r="AU1915" s="2"/>
      <c r="AV1915" s="259"/>
      <c r="AW1915" s="259"/>
      <c r="AX1915" s="259"/>
      <c r="AY1915" s="259"/>
      <c r="AZ1915" s="259"/>
      <c r="BA1915" s="259"/>
      <c r="BB1915" s="259"/>
      <c r="BC1915" s="259"/>
      <c r="BD1915" s="259"/>
      <c r="BE1915" s="259"/>
      <c r="BF1915" s="259"/>
      <c r="BG1915" s="259"/>
      <c r="BH1915" s="259"/>
      <c r="BI1915" s="259"/>
      <c r="BJ1915" s="259"/>
      <c r="BK1915" s="259"/>
      <c r="BL1915" s="259"/>
      <c r="BM1915" s="259"/>
      <c r="BN1915" s="259"/>
      <c r="BO1915" s="259"/>
      <c r="BP1915" s="259"/>
      <c r="BQ1915" s="259"/>
      <c r="BR1915" s="259"/>
      <c r="BS1915" s="259"/>
      <c r="BT1915" s="259"/>
      <c r="BU1915" s="259"/>
      <c r="BV1915" s="259"/>
      <c r="BW1915" s="259"/>
      <c r="BX1915" s="259"/>
      <c r="BY1915" s="259"/>
      <c r="BZ1915" s="259"/>
      <c r="CA1915" s="259"/>
      <c r="CB1915" s="259"/>
      <c r="CC1915" s="259"/>
      <c r="CD1915" s="259"/>
      <c r="CE1915" s="259"/>
      <c r="CF1915" s="259"/>
      <c r="CG1915" s="259"/>
      <c r="CH1915" s="259"/>
      <c r="CI1915" s="259"/>
      <c r="CJ1915" s="259"/>
      <c r="CK1915" s="259"/>
      <c r="CL1915" s="259"/>
      <c r="CM1915" s="259"/>
      <c r="CN1915" s="259"/>
      <c r="CO1915" s="2"/>
      <c r="CP1915" s="140"/>
      <c r="CQ1915" s="140"/>
      <c r="CR1915" s="140"/>
      <c r="CS1915" s="140"/>
      <c r="CT1915" s="140"/>
      <c r="CU1915" s="140"/>
      <c r="CV1915" s="140"/>
      <c r="CW1915" s="140"/>
      <c r="CX1915" s="140"/>
      <c r="CY1915" s="140"/>
      <c r="CZ1915" s="140"/>
      <c r="DA1915" s="140"/>
      <c r="DB1915" s="140"/>
      <c r="DC1915" s="140"/>
      <c r="DD1915" s="140"/>
      <c r="DE1915" s="140"/>
      <c r="DF1915" s="140"/>
    </row>
    <row r="1916" spans="4:110" ht="14.25" customHeight="1" x14ac:dyDescent="0.35">
      <c r="D1916" s="544" t="s">
        <v>1639</v>
      </c>
      <c r="E1916" s="544"/>
      <c r="F1916" s="544"/>
      <c r="G1916" s="544"/>
      <c r="H1916" s="544"/>
      <c r="I1916" s="544"/>
      <c r="J1916" s="544"/>
      <c r="K1916" s="544"/>
      <c r="L1916" s="544"/>
      <c r="M1916" s="544"/>
      <c r="N1916" s="544"/>
      <c r="O1916" s="544"/>
      <c r="P1916" s="544"/>
      <c r="Q1916" s="544"/>
      <c r="R1916" s="544"/>
      <c r="S1916" s="544"/>
      <c r="T1916" s="544"/>
      <c r="U1916" s="544"/>
      <c r="V1916" s="544"/>
      <c r="W1916" s="544"/>
      <c r="X1916" s="544"/>
      <c r="Y1916" s="544"/>
      <c r="Z1916" s="544" t="s">
        <v>389</v>
      </c>
      <c r="AA1916" s="544"/>
      <c r="AB1916" s="544"/>
      <c r="AC1916" s="544"/>
      <c r="AD1916" s="544"/>
      <c r="AE1916" s="544"/>
      <c r="AF1916" s="188"/>
      <c r="AG1916" s="188"/>
      <c r="AH1916" s="188"/>
      <c r="AI1916" s="188"/>
      <c r="AJ1916" s="188"/>
      <c r="AK1916" s="188"/>
      <c r="AL1916" s="188"/>
      <c r="AM1916" s="188"/>
      <c r="AN1916" s="544" t="s">
        <v>1421</v>
      </c>
      <c r="AO1916" s="544"/>
      <c r="AP1916" s="544"/>
      <c r="AQ1916" s="544"/>
      <c r="AR1916" s="544"/>
      <c r="AS1916" s="544"/>
      <c r="AT1916" s="544"/>
      <c r="AU1916" s="2"/>
      <c r="AV1916" s="259"/>
      <c r="AW1916" s="259"/>
      <c r="AX1916" s="259"/>
      <c r="AY1916" s="259"/>
      <c r="AZ1916" s="259"/>
      <c r="BA1916" s="259"/>
      <c r="BB1916" s="259"/>
      <c r="BC1916" s="259"/>
      <c r="BD1916" s="259"/>
      <c r="BE1916" s="259"/>
      <c r="BF1916" s="259"/>
      <c r="BG1916" s="259"/>
      <c r="BH1916" s="259"/>
      <c r="BI1916" s="259"/>
      <c r="BJ1916" s="259"/>
      <c r="BK1916" s="259"/>
      <c r="BL1916" s="259"/>
      <c r="BM1916" s="259"/>
      <c r="BN1916" s="259"/>
      <c r="BO1916" s="259"/>
      <c r="BP1916" s="259"/>
      <c r="BQ1916" s="259"/>
      <c r="BR1916" s="259"/>
      <c r="BS1916" s="259"/>
      <c r="BT1916" s="259"/>
      <c r="BU1916" s="259"/>
      <c r="BV1916" s="259"/>
      <c r="BW1916" s="259"/>
      <c r="BX1916" s="259"/>
      <c r="BY1916" s="259"/>
      <c r="BZ1916" s="259"/>
      <c r="CA1916" s="259"/>
      <c r="CB1916" s="259"/>
      <c r="CC1916" s="259"/>
      <c r="CD1916" s="259"/>
      <c r="CE1916" s="259"/>
      <c r="CF1916" s="259"/>
      <c r="CG1916" s="259"/>
      <c r="CH1916" s="259"/>
      <c r="CI1916" s="259"/>
      <c r="CJ1916" s="259"/>
      <c r="CK1916" s="259"/>
      <c r="CL1916" s="259"/>
      <c r="CM1916" s="259"/>
      <c r="CN1916" s="259"/>
      <c r="CO1916" s="2"/>
      <c r="CP1916" s="140"/>
      <c r="CQ1916" s="140"/>
      <c r="CR1916" s="140"/>
      <c r="CS1916" s="140"/>
      <c r="CT1916" s="140"/>
      <c r="CU1916" s="140"/>
      <c r="CV1916" s="140"/>
      <c r="CW1916" s="140"/>
      <c r="CX1916" s="140"/>
      <c r="CY1916" s="140"/>
      <c r="CZ1916" s="140"/>
      <c r="DA1916" s="140"/>
      <c r="DB1916" s="140"/>
      <c r="DC1916" s="140"/>
      <c r="DD1916" s="140"/>
      <c r="DE1916" s="140"/>
      <c r="DF1916" s="140"/>
    </row>
    <row r="1917" spans="4:110" ht="14.25" customHeight="1" x14ac:dyDescent="0.35">
      <c r="D1917" s="544" t="s">
        <v>1640</v>
      </c>
      <c r="E1917" s="544"/>
      <c r="F1917" s="544"/>
      <c r="G1917" s="544"/>
      <c r="H1917" s="544"/>
      <c r="I1917" s="544"/>
      <c r="J1917" s="544"/>
      <c r="K1917" s="544"/>
      <c r="L1917" s="544"/>
      <c r="M1917" s="544"/>
      <c r="N1917" s="544"/>
      <c r="O1917" s="544"/>
      <c r="P1917" s="544"/>
      <c r="Q1917" s="544"/>
      <c r="R1917" s="544"/>
      <c r="S1917" s="544"/>
      <c r="T1917" s="544"/>
      <c r="U1917" s="544"/>
      <c r="V1917" s="544"/>
      <c r="W1917" s="544"/>
      <c r="X1917" s="544"/>
      <c r="Y1917" s="544"/>
      <c r="Z1917" s="544" t="s">
        <v>389</v>
      </c>
      <c r="AA1917" s="544"/>
      <c r="AB1917" s="544"/>
      <c r="AC1917" s="544"/>
      <c r="AD1917" s="544"/>
      <c r="AE1917" s="544"/>
      <c r="AF1917" s="188"/>
      <c r="AG1917" s="188"/>
      <c r="AH1917" s="188"/>
      <c r="AI1917" s="188"/>
      <c r="AJ1917" s="188"/>
      <c r="AK1917" s="188"/>
      <c r="AL1917" s="188"/>
      <c r="AM1917" s="188"/>
      <c r="AN1917" s="544" t="s">
        <v>1624</v>
      </c>
      <c r="AO1917" s="544"/>
      <c r="AP1917" s="544"/>
      <c r="AQ1917" s="544"/>
      <c r="AR1917" s="544"/>
      <c r="AS1917" s="544"/>
      <c r="AT1917" s="544"/>
      <c r="AU1917" s="2"/>
      <c r="AV1917" s="259"/>
      <c r="AW1917" s="259"/>
      <c r="AX1917" s="259"/>
      <c r="AY1917" s="259"/>
      <c r="AZ1917" s="259"/>
      <c r="BA1917" s="259"/>
      <c r="BB1917" s="259"/>
      <c r="BC1917" s="259"/>
      <c r="BD1917" s="259"/>
      <c r="BE1917" s="259"/>
      <c r="BF1917" s="259"/>
      <c r="BG1917" s="259"/>
      <c r="BH1917" s="259"/>
      <c r="BI1917" s="259"/>
      <c r="BJ1917" s="259"/>
      <c r="BK1917" s="259"/>
      <c r="BL1917" s="259"/>
      <c r="BM1917" s="259"/>
      <c r="BN1917" s="259"/>
      <c r="BO1917" s="259"/>
      <c r="BP1917" s="259"/>
      <c r="BQ1917" s="259"/>
      <c r="BR1917" s="259"/>
      <c r="BS1917" s="259"/>
      <c r="BT1917" s="259"/>
      <c r="BU1917" s="259"/>
      <c r="BV1917" s="259"/>
      <c r="BW1917" s="259"/>
      <c r="BX1917" s="259"/>
      <c r="BY1917" s="259"/>
      <c r="BZ1917" s="259"/>
      <c r="CA1917" s="259"/>
      <c r="CB1917" s="259"/>
      <c r="CC1917" s="259"/>
      <c r="CD1917" s="259"/>
      <c r="CE1917" s="259"/>
      <c r="CF1917" s="259"/>
      <c r="CG1917" s="259"/>
      <c r="CH1917" s="259"/>
      <c r="CI1917" s="259"/>
      <c r="CJ1917" s="259"/>
      <c r="CK1917" s="259"/>
      <c r="CL1917" s="259"/>
      <c r="CM1917" s="259"/>
      <c r="CN1917" s="259"/>
      <c r="CO1917" s="2"/>
      <c r="CP1917" s="140"/>
      <c r="CQ1917" s="140"/>
      <c r="CR1917" s="140"/>
      <c r="CS1917" s="140"/>
      <c r="CT1917" s="140"/>
      <c r="CU1917" s="140"/>
      <c r="CV1917" s="140"/>
      <c r="CW1917" s="140"/>
      <c r="CX1917" s="140"/>
      <c r="CY1917" s="140"/>
      <c r="CZ1917" s="140"/>
      <c r="DA1917" s="140"/>
      <c r="DB1917" s="140"/>
      <c r="DC1917" s="140"/>
      <c r="DD1917" s="140"/>
      <c r="DE1917" s="140"/>
      <c r="DF1917" s="140"/>
    </row>
    <row r="1918" spans="4:110" ht="14.25" customHeight="1" x14ac:dyDescent="0.35">
      <c r="D1918" s="544" t="s">
        <v>1641</v>
      </c>
      <c r="E1918" s="544"/>
      <c r="F1918" s="544"/>
      <c r="G1918" s="544"/>
      <c r="H1918" s="544"/>
      <c r="I1918" s="544"/>
      <c r="J1918" s="544"/>
      <c r="K1918" s="544"/>
      <c r="L1918" s="544"/>
      <c r="M1918" s="544"/>
      <c r="N1918" s="544"/>
      <c r="O1918" s="544"/>
      <c r="P1918" s="544"/>
      <c r="Q1918" s="544"/>
      <c r="R1918" s="544"/>
      <c r="S1918" s="544"/>
      <c r="T1918" s="544"/>
      <c r="U1918" s="544"/>
      <c r="V1918" s="544"/>
      <c r="W1918" s="544"/>
      <c r="X1918" s="544"/>
      <c r="Y1918" s="544"/>
      <c r="Z1918" s="544" t="s">
        <v>389</v>
      </c>
      <c r="AA1918" s="544"/>
      <c r="AB1918" s="544"/>
      <c r="AC1918" s="544"/>
      <c r="AD1918" s="544"/>
      <c r="AE1918" s="544"/>
      <c r="AF1918" s="188"/>
      <c r="AG1918" s="188"/>
      <c r="AH1918" s="188"/>
      <c r="AI1918" s="188"/>
      <c r="AJ1918" s="188"/>
      <c r="AK1918" s="188"/>
      <c r="AL1918" s="188"/>
      <c r="AM1918" s="188"/>
      <c r="AN1918" s="544" t="s">
        <v>1421</v>
      </c>
      <c r="AO1918" s="544"/>
      <c r="AP1918" s="544"/>
      <c r="AQ1918" s="544"/>
      <c r="AR1918" s="544"/>
      <c r="AS1918" s="544"/>
      <c r="AT1918" s="544"/>
      <c r="AU1918" s="2"/>
      <c r="AV1918" s="259"/>
      <c r="AW1918" s="259"/>
      <c r="AX1918" s="259"/>
      <c r="AY1918" s="259"/>
      <c r="AZ1918" s="259"/>
      <c r="BA1918" s="259"/>
      <c r="BB1918" s="259"/>
      <c r="BC1918" s="259"/>
      <c r="BD1918" s="259"/>
      <c r="BE1918" s="259"/>
      <c r="BF1918" s="259"/>
      <c r="BG1918" s="259"/>
      <c r="BH1918" s="259"/>
      <c r="BI1918" s="259"/>
      <c r="BJ1918" s="259"/>
      <c r="BK1918" s="259"/>
      <c r="BL1918" s="259"/>
      <c r="BM1918" s="259"/>
      <c r="BN1918" s="259"/>
      <c r="BO1918" s="259"/>
      <c r="BP1918" s="259"/>
      <c r="BQ1918" s="259"/>
      <c r="BR1918" s="259"/>
      <c r="BS1918" s="259"/>
      <c r="BT1918" s="259"/>
      <c r="BU1918" s="259"/>
      <c r="BV1918" s="259"/>
      <c r="BW1918" s="259"/>
      <c r="BX1918" s="259"/>
      <c r="BY1918" s="259"/>
      <c r="BZ1918" s="259"/>
      <c r="CA1918" s="259"/>
      <c r="CB1918" s="259"/>
      <c r="CC1918" s="259"/>
      <c r="CD1918" s="259"/>
      <c r="CE1918" s="259"/>
      <c r="CF1918" s="259"/>
      <c r="CG1918" s="259"/>
      <c r="CH1918" s="259"/>
      <c r="CI1918" s="259"/>
      <c r="CJ1918" s="259"/>
      <c r="CK1918" s="259"/>
      <c r="CL1918" s="259"/>
      <c r="CM1918" s="259"/>
      <c r="CN1918" s="259"/>
      <c r="CO1918" s="2"/>
      <c r="CP1918" s="140"/>
      <c r="CQ1918" s="140"/>
      <c r="CR1918" s="140"/>
      <c r="CS1918" s="140"/>
      <c r="CT1918" s="140"/>
      <c r="CU1918" s="140"/>
      <c r="CV1918" s="140"/>
      <c r="CW1918" s="140"/>
      <c r="CX1918" s="140"/>
      <c r="CY1918" s="140"/>
      <c r="CZ1918" s="140"/>
      <c r="DA1918" s="140"/>
      <c r="DB1918" s="140"/>
      <c r="DC1918" s="140"/>
      <c r="DD1918" s="140"/>
      <c r="DE1918" s="140"/>
      <c r="DF1918" s="140"/>
    </row>
    <row r="1919" spans="4:110" ht="14.25" customHeight="1" x14ac:dyDescent="0.35">
      <c r="D1919" s="544" t="s">
        <v>1642</v>
      </c>
      <c r="E1919" s="544"/>
      <c r="F1919" s="544"/>
      <c r="G1919" s="544"/>
      <c r="H1919" s="544"/>
      <c r="I1919" s="544"/>
      <c r="J1919" s="544"/>
      <c r="K1919" s="544"/>
      <c r="L1919" s="544"/>
      <c r="M1919" s="544"/>
      <c r="N1919" s="544"/>
      <c r="O1919" s="544"/>
      <c r="P1919" s="544"/>
      <c r="Q1919" s="544"/>
      <c r="R1919" s="544"/>
      <c r="S1919" s="544"/>
      <c r="T1919" s="544"/>
      <c r="U1919" s="544"/>
      <c r="V1919" s="544"/>
      <c r="W1919" s="544"/>
      <c r="X1919" s="544"/>
      <c r="Y1919" s="544"/>
      <c r="Z1919" s="544" t="s">
        <v>389</v>
      </c>
      <c r="AA1919" s="544"/>
      <c r="AB1919" s="544"/>
      <c r="AC1919" s="544"/>
      <c r="AD1919" s="544"/>
      <c r="AE1919" s="544"/>
      <c r="AF1919" s="188"/>
      <c r="AG1919" s="188"/>
      <c r="AH1919" s="188"/>
      <c r="AI1919" s="188"/>
      <c r="AJ1919" s="188"/>
      <c r="AK1919" s="188"/>
      <c r="AL1919" s="188"/>
      <c r="AM1919" s="188"/>
      <c r="AN1919" s="544" t="s">
        <v>1421</v>
      </c>
      <c r="AO1919" s="544"/>
      <c r="AP1919" s="544"/>
      <c r="AQ1919" s="544"/>
      <c r="AR1919" s="544"/>
      <c r="AS1919" s="544"/>
      <c r="AT1919" s="544"/>
      <c r="AU1919" s="2"/>
      <c r="AV1919" s="259"/>
      <c r="AW1919" s="259"/>
      <c r="AX1919" s="259"/>
      <c r="AY1919" s="259"/>
      <c r="AZ1919" s="259"/>
      <c r="BA1919" s="259"/>
      <c r="BB1919" s="259"/>
      <c r="BC1919" s="259"/>
      <c r="BD1919" s="259"/>
      <c r="BE1919" s="259"/>
      <c r="BF1919" s="259"/>
      <c r="BG1919" s="259"/>
      <c r="BH1919" s="259"/>
      <c r="BI1919" s="259"/>
      <c r="BJ1919" s="259"/>
      <c r="BK1919" s="259"/>
      <c r="BL1919" s="259"/>
      <c r="BM1919" s="259"/>
      <c r="BN1919" s="259"/>
      <c r="BO1919" s="259"/>
      <c r="BP1919" s="259"/>
      <c r="BQ1919" s="259"/>
      <c r="BR1919" s="259"/>
      <c r="BS1919" s="259"/>
      <c r="BT1919" s="259"/>
      <c r="BU1919" s="259"/>
      <c r="BV1919" s="259"/>
      <c r="BW1919" s="259"/>
      <c r="BX1919" s="259"/>
      <c r="BY1919" s="259"/>
      <c r="BZ1919" s="259"/>
      <c r="CA1919" s="259"/>
      <c r="CB1919" s="259"/>
      <c r="CC1919" s="259"/>
      <c r="CD1919" s="259"/>
      <c r="CE1919" s="259"/>
      <c r="CF1919" s="259"/>
      <c r="CG1919" s="259"/>
      <c r="CH1919" s="259"/>
      <c r="CI1919" s="259"/>
      <c r="CJ1919" s="259"/>
      <c r="CK1919" s="259"/>
      <c r="CL1919" s="259"/>
      <c r="CM1919" s="259"/>
      <c r="CN1919" s="259"/>
      <c r="CO1919" s="2"/>
      <c r="CP1919" s="140"/>
      <c r="CQ1919" s="140"/>
      <c r="CR1919" s="140"/>
      <c r="CS1919" s="140"/>
      <c r="CT1919" s="140"/>
      <c r="CU1919" s="140"/>
      <c r="CV1919" s="140"/>
      <c r="CW1919" s="140"/>
      <c r="CX1919" s="140"/>
      <c r="CY1919" s="140"/>
      <c r="CZ1919" s="140"/>
      <c r="DA1919" s="140"/>
      <c r="DB1919" s="140"/>
      <c r="DC1919" s="140"/>
      <c r="DD1919" s="140"/>
      <c r="DE1919" s="140"/>
      <c r="DF1919" s="140"/>
    </row>
    <row r="1920" spans="4:110" ht="14.25" customHeight="1" x14ac:dyDescent="0.35">
      <c r="D1920" s="544" t="s">
        <v>1643</v>
      </c>
      <c r="E1920" s="544"/>
      <c r="F1920" s="544"/>
      <c r="G1920" s="544"/>
      <c r="H1920" s="544"/>
      <c r="I1920" s="544"/>
      <c r="J1920" s="544"/>
      <c r="K1920" s="544"/>
      <c r="L1920" s="544"/>
      <c r="M1920" s="544"/>
      <c r="N1920" s="544"/>
      <c r="O1920" s="544"/>
      <c r="P1920" s="544"/>
      <c r="Q1920" s="544"/>
      <c r="R1920" s="544"/>
      <c r="S1920" s="544"/>
      <c r="T1920" s="544"/>
      <c r="U1920" s="544"/>
      <c r="V1920" s="544"/>
      <c r="W1920" s="544"/>
      <c r="X1920" s="544"/>
      <c r="Y1920" s="544"/>
      <c r="Z1920" s="544" t="s">
        <v>389</v>
      </c>
      <c r="AA1920" s="544"/>
      <c r="AB1920" s="544"/>
      <c r="AC1920" s="544"/>
      <c r="AD1920" s="544"/>
      <c r="AE1920" s="544"/>
      <c r="AF1920" s="188"/>
      <c r="AG1920" s="188"/>
      <c r="AH1920" s="188"/>
      <c r="AI1920" s="188"/>
      <c r="AJ1920" s="188"/>
      <c r="AK1920" s="188"/>
      <c r="AL1920" s="188"/>
      <c r="AM1920" s="188"/>
      <c r="AN1920" s="544" t="s">
        <v>1421</v>
      </c>
      <c r="AO1920" s="544"/>
      <c r="AP1920" s="544"/>
      <c r="AQ1920" s="544"/>
      <c r="AR1920" s="544"/>
      <c r="AS1920" s="544"/>
      <c r="AT1920" s="544"/>
      <c r="AU1920" s="2"/>
      <c r="AV1920" s="259"/>
      <c r="AW1920" s="259"/>
      <c r="AX1920" s="259"/>
      <c r="AY1920" s="259"/>
      <c r="AZ1920" s="259"/>
      <c r="BA1920" s="259"/>
      <c r="BB1920" s="259"/>
      <c r="BC1920" s="259"/>
      <c r="BD1920" s="259"/>
      <c r="BE1920" s="259"/>
      <c r="BF1920" s="259"/>
      <c r="BG1920" s="259"/>
      <c r="BH1920" s="259"/>
      <c r="BI1920" s="259"/>
      <c r="BJ1920" s="259"/>
      <c r="BK1920" s="259"/>
      <c r="BL1920" s="259"/>
      <c r="BM1920" s="259"/>
      <c r="BN1920" s="259"/>
      <c r="BO1920" s="259"/>
      <c r="BP1920" s="259"/>
      <c r="BQ1920" s="259"/>
      <c r="BR1920" s="259"/>
      <c r="BS1920" s="259"/>
      <c r="BT1920" s="259"/>
      <c r="BU1920" s="259"/>
      <c r="BV1920" s="259"/>
      <c r="BW1920" s="259"/>
      <c r="BX1920" s="259"/>
      <c r="BY1920" s="259"/>
      <c r="BZ1920" s="259"/>
      <c r="CA1920" s="259"/>
      <c r="CB1920" s="259"/>
      <c r="CC1920" s="259"/>
      <c r="CD1920" s="259"/>
      <c r="CE1920" s="259"/>
      <c r="CF1920" s="259"/>
      <c r="CG1920" s="259"/>
      <c r="CH1920" s="259"/>
      <c r="CI1920" s="259"/>
      <c r="CJ1920" s="259"/>
      <c r="CK1920" s="259"/>
      <c r="CL1920" s="259"/>
      <c r="CM1920" s="259"/>
      <c r="CN1920" s="259"/>
      <c r="CO1920" s="2"/>
      <c r="CP1920" s="140"/>
      <c r="CQ1920" s="140"/>
      <c r="CR1920" s="140"/>
      <c r="CS1920" s="140"/>
      <c r="CT1920" s="140"/>
      <c r="CU1920" s="140"/>
      <c r="CV1920" s="140"/>
      <c r="CW1920" s="140"/>
      <c r="CX1920" s="140"/>
      <c r="CY1920" s="140"/>
      <c r="CZ1920" s="140"/>
      <c r="DA1920" s="140"/>
      <c r="DB1920" s="140"/>
      <c r="DC1920" s="140"/>
      <c r="DD1920" s="140"/>
      <c r="DE1920" s="140"/>
      <c r="DF1920" s="140"/>
    </row>
    <row r="1921" spans="4:110" ht="14.25" customHeight="1" x14ac:dyDescent="0.35">
      <c r="D1921" s="544" t="s">
        <v>1644</v>
      </c>
      <c r="E1921" s="544"/>
      <c r="F1921" s="544"/>
      <c r="G1921" s="544"/>
      <c r="H1921" s="544"/>
      <c r="I1921" s="544"/>
      <c r="J1921" s="544"/>
      <c r="K1921" s="544"/>
      <c r="L1921" s="544"/>
      <c r="M1921" s="544"/>
      <c r="N1921" s="544"/>
      <c r="O1921" s="544"/>
      <c r="P1921" s="544"/>
      <c r="Q1921" s="544"/>
      <c r="R1921" s="544"/>
      <c r="S1921" s="544"/>
      <c r="T1921" s="544"/>
      <c r="U1921" s="544"/>
      <c r="V1921" s="544"/>
      <c r="W1921" s="544"/>
      <c r="X1921" s="544"/>
      <c r="Y1921" s="544"/>
      <c r="Z1921" s="544" t="s">
        <v>389</v>
      </c>
      <c r="AA1921" s="544"/>
      <c r="AB1921" s="544"/>
      <c r="AC1921" s="544"/>
      <c r="AD1921" s="544"/>
      <c r="AE1921" s="544"/>
      <c r="AF1921" s="188"/>
      <c r="AG1921" s="188"/>
      <c r="AH1921" s="188"/>
      <c r="AI1921" s="188"/>
      <c r="AJ1921" s="188"/>
      <c r="AK1921" s="188"/>
      <c r="AL1921" s="188"/>
      <c r="AM1921" s="188"/>
      <c r="AN1921" s="544" t="s">
        <v>1421</v>
      </c>
      <c r="AO1921" s="544"/>
      <c r="AP1921" s="544"/>
      <c r="AQ1921" s="544"/>
      <c r="AR1921" s="544"/>
      <c r="AS1921" s="544"/>
      <c r="AT1921" s="544"/>
      <c r="AU1921" s="2"/>
      <c r="AV1921" s="259"/>
      <c r="AW1921" s="259"/>
      <c r="AX1921" s="259"/>
      <c r="AY1921" s="259"/>
      <c r="AZ1921" s="259"/>
      <c r="BA1921" s="259"/>
      <c r="BB1921" s="259"/>
      <c r="BC1921" s="259"/>
      <c r="BD1921" s="259"/>
      <c r="BE1921" s="259"/>
      <c r="BF1921" s="259"/>
      <c r="BG1921" s="259"/>
      <c r="BH1921" s="259"/>
      <c r="BI1921" s="259"/>
      <c r="BJ1921" s="259"/>
      <c r="BK1921" s="259"/>
      <c r="BL1921" s="259"/>
      <c r="BM1921" s="259"/>
      <c r="BN1921" s="259"/>
      <c r="BO1921" s="259"/>
      <c r="BP1921" s="259"/>
      <c r="BQ1921" s="259"/>
      <c r="BR1921" s="259"/>
      <c r="BS1921" s="259"/>
      <c r="BT1921" s="259"/>
      <c r="BU1921" s="259"/>
      <c r="BV1921" s="259"/>
      <c r="BW1921" s="259"/>
      <c r="BX1921" s="259"/>
      <c r="BY1921" s="259"/>
      <c r="BZ1921" s="259"/>
      <c r="CA1921" s="259"/>
      <c r="CB1921" s="259"/>
      <c r="CC1921" s="259"/>
      <c r="CD1921" s="259"/>
      <c r="CE1921" s="259"/>
      <c r="CF1921" s="259"/>
      <c r="CG1921" s="259"/>
      <c r="CH1921" s="259"/>
      <c r="CI1921" s="259"/>
      <c r="CJ1921" s="259"/>
      <c r="CK1921" s="259"/>
      <c r="CL1921" s="259"/>
      <c r="CM1921" s="259"/>
      <c r="CN1921" s="259"/>
      <c r="CO1921" s="2"/>
      <c r="CP1921" s="140"/>
      <c r="CQ1921" s="140"/>
      <c r="CR1921" s="140"/>
      <c r="CS1921" s="140"/>
      <c r="CT1921" s="140"/>
      <c r="CU1921" s="140"/>
      <c r="CV1921" s="140"/>
      <c r="CW1921" s="140"/>
      <c r="CX1921" s="140"/>
      <c r="CY1921" s="140"/>
      <c r="CZ1921" s="140"/>
      <c r="DA1921" s="140"/>
      <c r="DB1921" s="140"/>
      <c r="DC1921" s="140"/>
      <c r="DD1921" s="140"/>
      <c r="DE1921" s="140"/>
      <c r="DF1921" s="140"/>
    </row>
    <row r="1922" spans="4:110" ht="14.25" customHeight="1" x14ac:dyDescent="0.35">
      <c r="D1922" s="544" t="s">
        <v>1645</v>
      </c>
      <c r="E1922" s="544"/>
      <c r="F1922" s="544"/>
      <c r="G1922" s="544"/>
      <c r="H1922" s="544"/>
      <c r="I1922" s="544"/>
      <c r="J1922" s="544"/>
      <c r="K1922" s="544"/>
      <c r="L1922" s="544"/>
      <c r="M1922" s="544"/>
      <c r="N1922" s="544"/>
      <c r="O1922" s="544"/>
      <c r="P1922" s="544"/>
      <c r="Q1922" s="544"/>
      <c r="R1922" s="544"/>
      <c r="S1922" s="544"/>
      <c r="T1922" s="544"/>
      <c r="U1922" s="544"/>
      <c r="V1922" s="544"/>
      <c r="W1922" s="544"/>
      <c r="X1922" s="544"/>
      <c r="Y1922" s="544"/>
      <c r="Z1922" s="544" t="s">
        <v>389</v>
      </c>
      <c r="AA1922" s="544"/>
      <c r="AB1922" s="544"/>
      <c r="AC1922" s="544"/>
      <c r="AD1922" s="544"/>
      <c r="AE1922" s="544"/>
      <c r="AF1922" s="188"/>
      <c r="AG1922" s="188"/>
      <c r="AH1922" s="188"/>
      <c r="AI1922" s="188"/>
      <c r="AJ1922" s="188"/>
      <c r="AK1922" s="188"/>
      <c r="AL1922" s="188"/>
      <c r="AM1922" s="188"/>
      <c r="AN1922" s="544" t="s">
        <v>1421</v>
      </c>
      <c r="AO1922" s="544"/>
      <c r="AP1922" s="544"/>
      <c r="AQ1922" s="544"/>
      <c r="AR1922" s="544"/>
      <c r="AS1922" s="544"/>
      <c r="AT1922" s="544"/>
      <c r="AU1922" s="2"/>
      <c r="AV1922" s="259"/>
      <c r="AW1922" s="259"/>
      <c r="AX1922" s="259"/>
      <c r="AY1922" s="259"/>
      <c r="AZ1922" s="259"/>
      <c r="BA1922" s="259"/>
      <c r="BB1922" s="259"/>
      <c r="BC1922" s="259"/>
      <c r="BD1922" s="259"/>
      <c r="BE1922" s="259"/>
      <c r="BF1922" s="259"/>
      <c r="BG1922" s="259"/>
      <c r="BH1922" s="259"/>
      <c r="BI1922" s="259"/>
      <c r="BJ1922" s="259"/>
      <c r="BK1922" s="259"/>
      <c r="BL1922" s="259"/>
      <c r="BM1922" s="259"/>
      <c r="BN1922" s="259"/>
      <c r="BO1922" s="259"/>
      <c r="BP1922" s="259"/>
      <c r="BQ1922" s="259"/>
      <c r="BR1922" s="259"/>
      <c r="BS1922" s="259"/>
      <c r="BT1922" s="259"/>
      <c r="BU1922" s="259"/>
      <c r="BV1922" s="259"/>
      <c r="BW1922" s="259"/>
      <c r="BX1922" s="259"/>
      <c r="BY1922" s="259"/>
      <c r="BZ1922" s="259"/>
      <c r="CA1922" s="259"/>
      <c r="CB1922" s="259"/>
      <c r="CC1922" s="259"/>
      <c r="CD1922" s="259"/>
      <c r="CE1922" s="259"/>
      <c r="CF1922" s="259"/>
      <c r="CG1922" s="259"/>
      <c r="CH1922" s="259"/>
      <c r="CI1922" s="259"/>
      <c r="CJ1922" s="259"/>
      <c r="CK1922" s="259"/>
      <c r="CL1922" s="259"/>
      <c r="CM1922" s="259"/>
      <c r="CN1922" s="259"/>
      <c r="CO1922" s="2"/>
      <c r="CP1922" s="140"/>
      <c r="CQ1922" s="140"/>
      <c r="CR1922" s="140"/>
      <c r="CS1922" s="140"/>
      <c r="CT1922" s="140"/>
      <c r="CU1922" s="140"/>
      <c r="CV1922" s="140"/>
      <c r="CW1922" s="140"/>
      <c r="CX1922" s="140"/>
      <c r="CY1922" s="140"/>
      <c r="CZ1922" s="140"/>
      <c r="DA1922" s="140"/>
      <c r="DB1922" s="140"/>
      <c r="DC1922" s="140"/>
      <c r="DD1922" s="140"/>
      <c r="DE1922" s="140"/>
      <c r="DF1922" s="140"/>
    </row>
    <row r="1923" spans="4:110" ht="14.25" customHeight="1" x14ac:dyDescent="0.35">
      <c r="D1923" s="544" t="s">
        <v>1646</v>
      </c>
      <c r="E1923" s="544"/>
      <c r="F1923" s="544"/>
      <c r="G1923" s="544"/>
      <c r="H1923" s="544"/>
      <c r="I1923" s="544"/>
      <c r="J1923" s="544"/>
      <c r="K1923" s="544"/>
      <c r="L1923" s="544"/>
      <c r="M1923" s="544"/>
      <c r="N1923" s="544"/>
      <c r="O1923" s="544"/>
      <c r="P1923" s="544"/>
      <c r="Q1923" s="544"/>
      <c r="R1923" s="544"/>
      <c r="S1923" s="544"/>
      <c r="T1923" s="544"/>
      <c r="U1923" s="544"/>
      <c r="V1923" s="544"/>
      <c r="W1923" s="544"/>
      <c r="X1923" s="544"/>
      <c r="Y1923" s="544"/>
      <c r="Z1923" s="544" t="s">
        <v>389</v>
      </c>
      <c r="AA1923" s="544"/>
      <c r="AB1923" s="544"/>
      <c r="AC1923" s="544"/>
      <c r="AD1923" s="544"/>
      <c r="AE1923" s="544"/>
      <c r="AF1923" s="188"/>
      <c r="AG1923" s="188"/>
      <c r="AH1923" s="188"/>
      <c r="AI1923" s="188"/>
      <c r="AJ1923" s="188"/>
      <c r="AK1923" s="188"/>
      <c r="AL1923" s="188"/>
      <c r="AM1923" s="188"/>
      <c r="AN1923" s="544" t="s">
        <v>1623</v>
      </c>
      <c r="AO1923" s="544"/>
      <c r="AP1923" s="544"/>
      <c r="AQ1923" s="544"/>
      <c r="AR1923" s="544"/>
      <c r="AS1923" s="544"/>
      <c r="AT1923" s="544"/>
      <c r="AU1923" s="2"/>
      <c r="AV1923" s="259"/>
      <c r="AW1923" s="259"/>
      <c r="AX1923" s="259"/>
      <c r="AY1923" s="259"/>
      <c r="AZ1923" s="259"/>
      <c r="BA1923" s="259"/>
      <c r="BB1923" s="259"/>
      <c r="BC1923" s="259"/>
      <c r="BD1923" s="259"/>
      <c r="BE1923" s="259"/>
      <c r="BF1923" s="259"/>
      <c r="BG1923" s="259"/>
      <c r="BH1923" s="259"/>
      <c r="BI1923" s="259"/>
      <c r="BJ1923" s="259"/>
      <c r="BK1923" s="259"/>
      <c r="BL1923" s="259"/>
      <c r="BM1923" s="259"/>
      <c r="BN1923" s="259"/>
      <c r="BO1923" s="259"/>
      <c r="BP1923" s="259"/>
      <c r="BQ1923" s="259"/>
      <c r="BR1923" s="259"/>
      <c r="BS1923" s="259"/>
      <c r="BT1923" s="259"/>
      <c r="BU1923" s="259"/>
      <c r="BV1923" s="259"/>
      <c r="BW1923" s="259"/>
      <c r="BX1923" s="259"/>
      <c r="BY1923" s="259"/>
      <c r="BZ1923" s="259"/>
      <c r="CA1923" s="259"/>
      <c r="CB1923" s="259"/>
      <c r="CC1923" s="259"/>
      <c r="CD1923" s="259"/>
      <c r="CE1923" s="259"/>
      <c r="CF1923" s="259"/>
      <c r="CG1923" s="259"/>
      <c r="CH1923" s="259"/>
      <c r="CI1923" s="259"/>
      <c r="CJ1923" s="259"/>
      <c r="CK1923" s="259"/>
      <c r="CL1923" s="259"/>
      <c r="CM1923" s="259"/>
      <c r="CN1923" s="259"/>
      <c r="CO1923" s="2"/>
      <c r="CP1923" s="140"/>
      <c r="CQ1923" s="140"/>
      <c r="CR1923" s="140"/>
      <c r="CS1923" s="140"/>
      <c r="CT1923" s="140"/>
      <c r="CU1923" s="140"/>
      <c r="CV1923" s="140"/>
      <c r="CW1923" s="140"/>
      <c r="CX1923" s="140"/>
      <c r="CY1923" s="140"/>
      <c r="CZ1923" s="140"/>
      <c r="DA1923" s="140"/>
      <c r="DB1923" s="140"/>
      <c r="DC1923" s="140"/>
      <c r="DD1923" s="140"/>
      <c r="DE1923" s="140"/>
      <c r="DF1923" s="140"/>
    </row>
    <row r="1924" spans="4:110" ht="14.25" customHeight="1" x14ac:dyDescent="0.35">
      <c r="D1924" s="544" t="s">
        <v>1647</v>
      </c>
      <c r="E1924" s="544"/>
      <c r="F1924" s="544"/>
      <c r="G1924" s="544"/>
      <c r="H1924" s="544"/>
      <c r="I1924" s="544"/>
      <c r="J1924" s="544"/>
      <c r="K1924" s="544"/>
      <c r="L1924" s="544"/>
      <c r="M1924" s="544"/>
      <c r="N1924" s="544"/>
      <c r="O1924" s="544"/>
      <c r="P1924" s="544"/>
      <c r="Q1924" s="544"/>
      <c r="R1924" s="544"/>
      <c r="S1924" s="544"/>
      <c r="T1924" s="544"/>
      <c r="U1924" s="544"/>
      <c r="V1924" s="544"/>
      <c r="W1924" s="544"/>
      <c r="X1924" s="544"/>
      <c r="Y1924" s="544"/>
      <c r="Z1924" s="544" t="s">
        <v>389</v>
      </c>
      <c r="AA1924" s="544"/>
      <c r="AB1924" s="544"/>
      <c r="AC1924" s="544"/>
      <c r="AD1924" s="544"/>
      <c r="AE1924" s="544"/>
      <c r="AF1924" s="188"/>
      <c r="AG1924" s="188"/>
      <c r="AH1924" s="188"/>
      <c r="AI1924" s="188"/>
      <c r="AJ1924" s="188"/>
      <c r="AK1924" s="188"/>
      <c r="AL1924" s="188"/>
      <c r="AM1924" s="188"/>
      <c r="AN1924" s="544" t="s">
        <v>1421</v>
      </c>
      <c r="AO1924" s="544"/>
      <c r="AP1924" s="544"/>
      <c r="AQ1924" s="544"/>
      <c r="AR1924" s="544"/>
      <c r="AS1924" s="544"/>
      <c r="AT1924" s="544"/>
      <c r="AU1924" s="2"/>
      <c r="AV1924" s="259"/>
      <c r="AW1924" s="259"/>
      <c r="AX1924" s="259"/>
      <c r="AY1924" s="259"/>
      <c r="AZ1924" s="259"/>
      <c r="BA1924" s="259"/>
      <c r="BB1924" s="259"/>
      <c r="BC1924" s="259"/>
      <c r="BD1924" s="259"/>
      <c r="BE1924" s="259"/>
      <c r="BF1924" s="259"/>
      <c r="BG1924" s="259"/>
      <c r="BH1924" s="259"/>
      <c r="BI1924" s="259"/>
      <c r="BJ1924" s="259"/>
      <c r="BK1924" s="259"/>
      <c r="BL1924" s="259"/>
      <c r="BM1924" s="259"/>
      <c r="BN1924" s="259"/>
      <c r="BO1924" s="259"/>
      <c r="BP1924" s="259"/>
      <c r="BQ1924" s="259"/>
      <c r="BR1924" s="259"/>
      <c r="BS1924" s="259"/>
      <c r="BT1924" s="259"/>
      <c r="BU1924" s="259"/>
      <c r="BV1924" s="259"/>
      <c r="BW1924" s="259"/>
      <c r="BX1924" s="259"/>
      <c r="BY1924" s="259"/>
      <c r="BZ1924" s="259"/>
      <c r="CA1924" s="259"/>
      <c r="CB1924" s="259"/>
      <c r="CC1924" s="259"/>
      <c r="CD1924" s="259"/>
      <c r="CE1924" s="259"/>
      <c r="CF1924" s="259"/>
      <c r="CG1924" s="259"/>
      <c r="CH1924" s="259"/>
      <c r="CI1924" s="259"/>
      <c r="CJ1924" s="259"/>
      <c r="CK1924" s="259"/>
      <c r="CL1924" s="259"/>
      <c r="CM1924" s="259"/>
      <c r="CN1924" s="259"/>
      <c r="CO1924" s="2"/>
      <c r="CP1924" s="140"/>
      <c r="CQ1924" s="140"/>
      <c r="CR1924" s="140"/>
      <c r="CS1924" s="140"/>
      <c r="CT1924" s="140"/>
      <c r="CU1924" s="140"/>
      <c r="CV1924" s="140"/>
      <c r="CW1924" s="140"/>
      <c r="CX1924" s="140"/>
      <c r="CY1924" s="140"/>
      <c r="CZ1924" s="140"/>
      <c r="DA1924" s="140"/>
      <c r="DB1924" s="140"/>
      <c r="DC1924" s="140"/>
      <c r="DD1924" s="140"/>
      <c r="DE1924" s="140"/>
      <c r="DF1924" s="140"/>
    </row>
    <row r="1925" spans="4:110" ht="14.25" customHeight="1" x14ac:dyDescent="0.35">
      <c r="D1925" s="544" t="s">
        <v>1648</v>
      </c>
      <c r="E1925" s="544"/>
      <c r="F1925" s="544"/>
      <c r="G1925" s="544"/>
      <c r="H1925" s="544"/>
      <c r="I1925" s="544"/>
      <c r="J1925" s="544"/>
      <c r="K1925" s="544"/>
      <c r="L1925" s="544"/>
      <c r="M1925" s="544"/>
      <c r="N1925" s="544"/>
      <c r="O1925" s="544"/>
      <c r="P1925" s="544"/>
      <c r="Q1925" s="544"/>
      <c r="R1925" s="544"/>
      <c r="S1925" s="544"/>
      <c r="T1925" s="544"/>
      <c r="U1925" s="544"/>
      <c r="V1925" s="544"/>
      <c r="W1925" s="544"/>
      <c r="X1925" s="544"/>
      <c r="Y1925" s="544"/>
      <c r="Z1925" s="544" t="s">
        <v>389</v>
      </c>
      <c r="AA1925" s="544"/>
      <c r="AB1925" s="544"/>
      <c r="AC1925" s="544"/>
      <c r="AD1925" s="544"/>
      <c r="AE1925" s="544"/>
      <c r="AF1925" s="188"/>
      <c r="AG1925" s="188"/>
      <c r="AH1925" s="188"/>
      <c r="AI1925" s="188"/>
      <c r="AJ1925" s="188"/>
      <c r="AK1925" s="188"/>
      <c r="AL1925" s="188"/>
      <c r="AM1925" s="188"/>
      <c r="AN1925" s="544" t="s">
        <v>1421</v>
      </c>
      <c r="AO1925" s="544"/>
      <c r="AP1925" s="544"/>
      <c r="AQ1925" s="544"/>
      <c r="AR1925" s="544"/>
      <c r="AS1925" s="544"/>
      <c r="AT1925" s="544"/>
      <c r="AU1925" s="2"/>
      <c r="AV1925" s="259"/>
      <c r="AW1925" s="259"/>
      <c r="AX1925" s="259"/>
      <c r="AY1925" s="259"/>
      <c r="AZ1925" s="259"/>
      <c r="BA1925" s="259"/>
      <c r="BB1925" s="259"/>
      <c r="BC1925" s="259"/>
      <c r="BD1925" s="259"/>
      <c r="BE1925" s="259"/>
      <c r="BF1925" s="259"/>
      <c r="BG1925" s="259"/>
      <c r="BH1925" s="259"/>
      <c r="BI1925" s="259"/>
      <c r="BJ1925" s="259"/>
      <c r="BK1925" s="259"/>
      <c r="BL1925" s="259"/>
      <c r="BM1925" s="259"/>
      <c r="BN1925" s="259"/>
      <c r="BO1925" s="259"/>
      <c r="BP1925" s="259"/>
      <c r="BQ1925" s="259"/>
      <c r="BR1925" s="259"/>
      <c r="BS1925" s="259"/>
      <c r="BT1925" s="259"/>
      <c r="BU1925" s="259"/>
      <c r="BV1925" s="259"/>
      <c r="BW1925" s="259"/>
      <c r="BX1925" s="259"/>
      <c r="BY1925" s="259"/>
      <c r="BZ1925" s="259"/>
      <c r="CA1925" s="259"/>
      <c r="CB1925" s="259"/>
      <c r="CC1925" s="259"/>
      <c r="CD1925" s="259"/>
      <c r="CE1925" s="259"/>
      <c r="CF1925" s="259"/>
      <c r="CG1925" s="259"/>
      <c r="CH1925" s="259"/>
      <c r="CI1925" s="259"/>
      <c r="CJ1925" s="259"/>
      <c r="CK1925" s="259"/>
      <c r="CL1925" s="259"/>
      <c r="CM1925" s="259"/>
      <c r="CN1925" s="259"/>
      <c r="CO1925" s="2"/>
      <c r="CP1925" s="140"/>
      <c r="CQ1925" s="140"/>
      <c r="CR1925" s="140"/>
      <c r="CS1925" s="140"/>
      <c r="CT1925" s="140"/>
      <c r="CU1925" s="140"/>
      <c r="CV1925" s="140"/>
      <c r="CW1925" s="140"/>
      <c r="CX1925" s="140"/>
      <c r="CY1925" s="140"/>
      <c r="CZ1925" s="140"/>
      <c r="DA1925" s="140"/>
      <c r="DB1925" s="140"/>
      <c r="DC1925" s="140"/>
      <c r="DD1925" s="140"/>
      <c r="DE1925" s="140"/>
      <c r="DF1925" s="140"/>
    </row>
    <row r="1926" spans="4:110" ht="14.25" customHeight="1" x14ac:dyDescent="0.35">
      <c r="D1926" s="544" t="s">
        <v>1649</v>
      </c>
      <c r="E1926" s="544"/>
      <c r="F1926" s="544"/>
      <c r="G1926" s="544"/>
      <c r="H1926" s="544"/>
      <c r="I1926" s="544"/>
      <c r="J1926" s="544"/>
      <c r="K1926" s="544"/>
      <c r="L1926" s="544"/>
      <c r="M1926" s="544"/>
      <c r="N1926" s="544"/>
      <c r="O1926" s="544"/>
      <c r="P1926" s="544"/>
      <c r="Q1926" s="544"/>
      <c r="R1926" s="544"/>
      <c r="S1926" s="544"/>
      <c r="T1926" s="544"/>
      <c r="U1926" s="544"/>
      <c r="V1926" s="544"/>
      <c r="W1926" s="544"/>
      <c r="X1926" s="544"/>
      <c r="Y1926" s="544"/>
      <c r="Z1926" s="544" t="s">
        <v>389</v>
      </c>
      <c r="AA1926" s="544"/>
      <c r="AB1926" s="544"/>
      <c r="AC1926" s="544"/>
      <c r="AD1926" s="544"/>
      <c r="AE1926" s="544"/>
      <c r="AF1926" s="188"/>
      <c r="AG1926" s="188"/>
      <c r="AH1926" s="188"/>
      <c r="AI1926" s="188"/>
      <c r="AJ1926" s="188"/>
      <c r="AK1926" s="188"/>
      <c r="AL1926" s="188"/>
      <c r="AM1926" s="188"/>
      <c r="AN1926" s="544" t="s">
        <v>1421</v>
      </c>
      <c r="AO1926" s="544"/>
      <c r="AP1926" s="544"/>
      <c r="AQ1926" s="544"/>
      <c r="AR1926" s="544"/>
      <c r="AS1926" s="544"/>
      <c r="AT1926" s="544"/>
      <c r="AU1926" s="2"/>
      <c r="AV1926" s="259"/>
      <c r="AW1926" s="259"/>
      <c r="AX1926" s="259"/>
      <c r="AY1926" s="259"/>
      <c r="AZ1926" s="259"/>
      <c r="BA1926" s="259"/>
      <c r="BB1926" s="259"/>
      <c r="BC1926" s="259"/>
      <c r="BD1926" s="259"/>
      <c r="BE1926" s="259"/>
      <c r="BF1926" s="259"/>
      <c r="BG1926" s="259"/>
      <c r="BH1926" s="259"/>
      <c r="BI1926" s="259"/>
      <c r="BJ1926" s="259"/>
      <c r="BK1926" s="259"/>
      <c r="BL1926" s="259"/>
      <c r="BM1926" s="259"/>
      <c r="BN1926" s="259"/>
      <c r="BO1926" s="259"/>
      <c r="BP1926" s="259"/>
      <c r="BQ1926" s="259"/>
      <c r="BR1926" s="259"/>
      <c r="BS1926" s="259"/>
      <c r="BT1926" s="259"/>
      <c r="BU1926" s="259"/>
      <c r="BV1926" s="259"/>
      <c r="BW1926" s="259"/>
      <c r="BX1926" s="259"/>
      <c r="BY1926" s="259"/>
      <c r="BZ1926" s="259"/>
      <c r="CA1926" s="259"/>
      <c r="CB1926" s="259"/>
      <c r="CC1926" s="259"/>
      <c r="CD1926" s="259"/>
      <c r="CE1926" s="259"/>
      <c r="CF1926" s="259"/>
      <c r="CG1926" s="259"/>
      <c r="CH1926" s="259"/>
      <c r="CI1926" s="259"/>
      <c r="CJ1926" s="259"/>
      <c r="CK1926" s="259"/>
      <c r="CL1926" s="259"/>
      <c r="CM1926" s="259"/>
      <c r="CN1926" s="259"/>
      <c r="CO1926" s="2"/>
      <c r="CP1926" s="140"/>
      <c r="CQ1926" s="140"/>
      <c r="CR1926" s="140"/>
      <c r="CS1926" s="140"/>
      <c r="CT1926" s="140"/>
      <c r="CU1926" s="140"/>
      <c r="CV1926" s="140"/>
      <c r="CW1926" s="140"/>
      <c r="CX1926" s="140"/>
      <c r="CY1926" s="140"/>
      <c r="CZ1926" s="140"/>
      <c r="DA1926" s="140"/>
      <c r="DB1926" s="140"/>
      <c r="DC1926" s="140"/>
      <c r="DD1926" s="140"/>
      <c r="DE1926" s="140"/>
      <c r="DF1926" s="140"/>
    </row>
    <row r="1927" spans="4:110" ht="14.25" customHeight="1" x14ac:dyDescent="0.35">
      <c r="D1927" s="544" t="s">
        <v>1650</v>
      </c>
      <c r="E1927" s="544"/>
      <c r="F1927" s="544"/>
      <c r="G1927" s="544"/>
      <c r="H1927" s="544"/>
      <c r="I1927" s="544"/>
      <c r="J1927" s="544"/>
      <c r="K1927" s="544"/>
      <c r="L1927" s="544"/>
      <c r="M1927" s="544"/>
      <c r="N1927" s="544"/>
      <c r="O1927" s="544"/>
      <c r="P1927" s="544"/>
      <c r="Q1927" s="544"/>
      <c r="R1927" s="544"/>
      <c r="S1927" s="544"/>
      <c r="T1927" s="544"/>
      <c r="U1927" s="544"/>
      <c r="V1927" s="544"/>
      <c r="W1927" s="544"/>
      <c r="X1927" s="544"/>
      <c r="Y1927" s="544"/>
      <c r="Z1927" s="544" t="s">
        <v>389</v>
      </c>
      <c r="AA1927" s="544"/>
      <c r="AB1927" s="544"/>
      <c r="AC1927" s="544"/>
      <c r="AD1927" s="544"/>
      <c r="AE1927" s="544"/>
      <c r="AF1927" s="188"/>
      <c r="AG1927" s="188"/>
      <c r="AH1927" s="188"/>
      <c r="AI1927" s="188"/>
      <c r="AJ1927" s="188"/>
      <c r="AK1927" s="188"/>
      <c r="AL1927" s="188"/>
      <c r="AM1927" s="188"/>
      <c r="AN1927" s="544" t="s">
        <v>1421</v>
      </c>
      <c r="AO1927" s="544"/>
      <c r="AP1927" s="544"/>
      <c r="AQ1927" s="544"/>
      <c r="AR1927" s="544"/>
      <c r="AS1927" s="544"/>
      <c r="AT1927" s="544"/>
      <c r="AU1927" s="2"/>
      <c r="AV1927" s="259"/>
      <c r="AW1927" s="259"/>
      <c r="AX1927" s="259"/>
      <c r="AY1927" s="259"/>
      <c r="AZ1927" s="259"/>
      <c r="BA1927" s="259"/>
      <c r="BB1927" s="259"/>
      <c r="BC1927" s="259"/>
      <c r="BD1927" s="259"/>
      <c r="BE1927" s="259"/>
      <c r="BF1927" s="259"/>
      <c r="BG1927" s="259"/>
      <c r="BH1927" s="259"/>
      <c r="BI1927" s="259"/>
      <c r="BJ1927" s="259"/>
      <c r="BK1927" s="259"/>
      <c r="BL1927" s="259"/>
      <c r="BM1927" s="259"/>
      <c r="BN1927" s="259"/>
      <c r="BO1927" s="259"/>
      <c r="BP1927" s="259"/>
      <c r="BQ1927" s="259"/>
      <c r="BR1927" s="259"/>
      <c r="BS1927" s="259"/>
      <c r="BT1927" s="259"/>
      <c r="BU1927" s="259"/>
      <c r="BV1927" s="259"/>
      <c r="BW1927" s="259"/>
      <c r="BX1927" s="259"/>
      <c r="BY1927" s="259"/>
      <c r="BZ1927" s="259"/>
      <c r="CA1927" s="259"/>
      <c r="CB1927" s="259"/>
      <c r="CC1927" s="259"/>
      <c r="CD1927" s="259"/>
      <c r="CE1927" s="259"/>
      <c r="CF1927" s="259"/>
      <c r="CG1927" s="259"/>
      <c r="CH1927" s="259"/>
      <c r="CI1927" s="259"/>
      <c r="CJ1927" s="259"/>
      <c r="CK1927" s="259"/>
      <c r="CL1927" s="259"/>
      <c r="CM1927" s="259"/>
      <c r="CN1927" s="259"/>
      <c r="CO1927" s="2"/>
      <c r="CP1927" s="140"/>
      <c r="CQ1927" s="140"/>
      <c r="CR1927" s="140"/>
      <c r="CS1927" s="140"/>
      <c r="CT1927" s="140"/>
      <c r="CU1927" s="140"/>
      <c r="CV1927" s="140"/>
      <c r="CW1927" s="140"/>
      <c r="CX1927" s="140"/>
      <c r="CY1927" s="140"/>
      <c r="CZ1927" s="140"/>
      <c r="DA1927" s="140"/>
      <c r="DB1927" s="140"/>
      <c r="DC1927" s="140"/>
      <c r="DD1927" s="140"/>
      <c r="DE1927" s="140"/>
      <c r="DF1927" s="140"/>
    </row>
    <row r="1928" spans="4:110" ht="14.25" customHeight="1" x14ac:dyDescent="0.35">
      <c r="D1928" s="544" t="s">
        <v>1651</v>
      </c>
      <c r="E1928" s="544"/>
      <c r="F1928" s="544"/>
      <c r="G1928" s="544"/>
      <c r="H1928" s="544"/>
      <c r="I1928" s="544"/>
      <c r="J1928" s="544"/>
      <c r="K1928" s="544"/>
      <c r="L1928" s="544"/>
      <c r="M1928" s="544"/>
      <c r="N1928" s="544"/>
      <c r="O1928" s="544"/>
      <c r="P1928" s="544"/>
      <c r="Q1928" s="544"/>
      <c r="R1928" s="544"/>
      <c r="S1928" s="544"/>
      <c r="T1928" s="544"/>
      <c r="U1928" s="544"/>
      <c r="V1928" s="544"/>
      <c r="W1928" s="544"/>
      <c r="X1928" s="544"/>
      <c r="Y1928" s="544"/>
      <c r="Z1928" s="544" t="s">
        <v>389</v>
      </c>
      <c r="AA1928" s="544"/>
      <c r="AB1928" s="544"/>
      <c r="AC1928" s="544"/>
      <c r="AD1928" s="544"/>
      <c r="AE1928" s="544"/>
      <c r="AF1928" s="188"/>
      <c r="AG1928" s="188"/>
      <c r="AH1928" s="188"/>
      <c r="AI1928" s="188"/>
      <c r="AJ1928" s="188"/>
      <c r="AK1928" s="188"/>
      <c r="AL1928" s="188"/>
      <c r="AM1928" s="188"/>
      <c r="AN1928" s="544" t="s">
        <v>1421</v>
      </c>
      <c r="AO1928" s="544"/>
      <c r="AP1928" s="544"/>
      <c r="AQ1928" s="544"/>
      <c r="AR1928" s="544"/>
      <c r="AS1928" s="544"/>
      <c r="AT1928" s="544"/>
      <c r="AU1928" s="2"/>
      <c r="AV1928" s="259"/>
      <c r="AW1928" s="259"/>
      <c r="AX1928" s="259"/>
      <c r="AY1928" s="259"/>
      <c r="AZ1928" s="259"/>
      <c r="BA1928" s="259"/>
      <c r="BB1928" s="259"/>
      <c r="BC1928" s="259"/>
      <c r="BD1928" s="259"/>
      <c r="BE1928" s="259"/>
      <c r="BF1928" s="259"/>
      <c r="BG1928" s="259"/>
      <c r="BH1928" s="259"/>
      <c r="BI1928" s="259"/>
      <c r="BJ1928" s="259"/>
      <c r="BK1928" s="259"/>
      <c r="BL1928" s="259"/>
      <c r="BM1928" s="259"/>
      <c r="BN1928" s="259"/>
      <c r="BO1928" s="259"/>
      <c r="BP1928" s="259"/>
      <c r="BQ1928" s="259"/>
      <c r="BR1928" s="259"/>
      <c r="BS1928" s="259"/>
      <c r="BT1928" s="259"/>
      <c r="BU1928" s="259"/>
      <c r="BV1928" s="259"/>
      <c r="BW1928" s="259"/>
      <c r="BX1928" s="259"/>
      <c r="BY1928" s="259"/>
      <c r="BZ1928" s="259"/>
      <c r="CA1928" s="259"/>
      <c r="CB1928" s="259"/>
      <c r="CC1928" s="259"/>
      <c r="CD1928" s="259"/>
      <c r="CE1928" s="259"/>
      <c r="CF1928" s="259"/>
      <c r="CG1928" s="259"/>
      <c r="CH1928" s="259"/>
      <c r="CI1928" s="259"/>
      <c r="CJ1928" s="259"/>
      <c r="CK1928" s="259"/>
      <c r="CL1928" s="259"/>
      <c r="CM1928" s="259"/>
      <c r="CN1928" s="259"/>
      <c r="CO1928" s="2"/>
      <c r="CP1928" s="140"/>
      <c r="CQ1928" s="140"/>
      <c r="CR1928" s="140"/>
      <c r="CS1928" s="140"/>
      <c r="CT1928" s="140"/>
      <c r="CU1928" s="140"/>
      <c r="CV1928" s="140"/>
      <c r="CW1928" s="140"/>
      <c r="CX1928" s="140"/>
      <c r="CY1928" s="140"/>
      <c r="CZ1928" s="140"/>
      <c r="DA1928" s="140"/>
      <c r="DB1928" s="140"/>
      <c r="DC1928" s="140"/>
      <c r="DD1928" s="140"/>
      <c r="DE1928" s="140"/>
      <c r="DF1928" s="140"/>
    </row>
    <row r="1929" spans="4:110" ht="14.25" customHeight="1" x14ac:dyDescent="0.35">
      <c r="D1929" s="544" t="s">
        <v>1652</v>
      </c>
      <c r="E1929" s="544"/>
      <c r="F1929" s="544"/>
      <c r="G1929" s="544"/>
      <c r="H1929" s="544"/>
      <c r="I1929" s="544"/>
      <c r="J1929" s="544"/>
      <c r="K1929" s="544"/>
      <c r="L1929" s="544"/>
      <c r="M1929" s="544"/>
      <c r="N1929" s="544"/>
      <c r="O1929" s="544"/>
      <c r="P1929" s="544"/>
      <c r="Q1929" s="544"/>
      <c r="R1929" s="544"/>
      <c r="S1929" s="544"/>
      <c r="T1929" s="544"/>
      <c r="U1929" s="544"/>
      <c r="V1929" s="544"/>
      <c r="W1929" s="544"/>
      <c r="X1929" s="544"/>
      <c r="Y1929" s="544"/>
      <c r="Z1929" s="544" t="s">
        <v>389</v>
      </c>
      <c r="AA1929" s="544"/>
      <c r="AB1929" s="544"/>
      <c r="AC1929" s="544"/>
      <c r="AD1929" s="544"/>
      <c r="AE1929" s="544"/>
      <c r="AF1929" s="188"/>
      <c r="AG1929" s="188"/>
      <c r="AH1929" s="188"/>
      <c r="AI1929" s="188"/>
      <c r="AJ1929" s="188"/>
      <c r="AK1929" s="188"/>
      <c r="AL1929" s="188"/>
      <c r="AM1929" s="188"/>
      <c r="AN1929" s="544" t="s">
        <v>1421</v>
      </c>
      <c r="AO1929" s="544"/>
      <c r="AP1929" s="544"/>
      <c r="AQ1929" s="544"/>
      <c r="AR1929" s="544"/>
      <c r="AS1929" s="544"/>
      <c r="AT1929" s="544"/>
      <c r="AU1929" s="2"/>
      <c r="AV1929" s="259"/>
      <c r="AW1929" s="259"/>
      <c r="AX1929" s="259"/>
      <c r="AY1929" s="259"/>
      <c r="AZ1929" s="259"/>
      <c r="BA1929" s="259"/>
      <c r="BB1929" s="259"/>
      <c r="BC1929" s="259"/>
      <c r="BD1929" s="259"/>
      <c r="BE1929" s="259"/>
      <c r="BF1929" s="259"/>
      <c r="BG1929" s="259"/>
      <c r="BH1929" s="259"/>
      <c r="BI1929" s="259"/>
      <c r="BJ1929" s="259"/>
      <c r="BK1929" s="259"/>
      <c r="BL1929" s="259"/>
      <c r="BM1929" s="259"/>
      <c r="BN1929" s="259"/>
      <c r="BO1929" s="259"/>
      <c r="BP1929" s="259"/>
      <c r="BQ1929" s="259"/>
      <c r="BR1929" s="259"/>
      <c r="BS1929" s="259"/>
      <c r="BT1929" s="259"/>
      <c r="BU1929" s="259"/>
      <c r="BV1929" s="259"/>
      <c r="BW1929" s="259"/>
      <c r="BX1929" s="259"/>
      <c r="BY1929" s="259"/>
      <c r="BZ1929" s="259"/>
      <c r="CA1929" s="259"/>
      <c r="CB1929" s="259"/>
      <c r="CC1929" s="259"/>
      <c r="CD1929" s="259"/>
      <c r="CE1929" s="259"/>
      <c r="CF1929" s="259"/>
      <c r="CG1929" s="259"/>
      <c r="CH1929" s="259"/>
      <c r="CI1929" s="259"/>
      <c r="CJ1929" s="259"/>
      <c r="CK1929" s="259"/>
      <c r="CL1929" s="259"/>
      <c r="CM1929" s="259"/>
      <c r="CN1929" s="259"/>
      <c r="CO1929" s="2"/>
      <c r="CP1929" s="140"/>
      <c r="CQ1929" s="140"/>
      <c r="CR1929" s="140"/>
      <c r="CS1929" s="140"/>
      <c r="CT1929" s="140"/>
      <c r="CU1929" s="140"/>
      <c r="CV1929" s="140"/>
      <c r="CW1929" s="140"/>
      <c r="CX1929" s="140"/>
      <c r="CY1929" s="140"/>
      <c r="CZ1929" s="140"/>
      <c r="DA1929" s="140"/>
      <c r="DB1929" s="140"/>
      <c r="DC1929" s="140"/>
      <c r="DD1929" s="140"/>
      <c r="DE1929" s="140"/>
      <c r="DF1929" s="140"/>
    </row>
    <row r="1930" spans="4:110" ht="14.25" customHeight="1" x14ac:dyDescent="0.35">
      <c r="D1930" s="544" t="s">
        <v>1653</v>
      </c>
      <c r="E1930" s="544"/>
      <c r="F1930" s="544"/>
      <c r="G1930" s="544"/>
      <c r="H1930" s="544"/>
      <c r="I1930" s="544"/>
      <c r="J1930" s="544"/>
      <c r="K1930" s="544"/>
      <c r="L1930" s="544"/>
      <c r="M1930" s="544"/>
      <c r="N1930" s="544"/>
      <c r="O1930" s="544"/>
      <c r="P1930" s="544"/>
      <c r="Q1930" s="544"/>
      <c r="R1930" s="544"/>
      <c r="S1930" s="544"/>
      <c r="T1930" s="544"/>
      <c r="U1930" s="544"/>
      <c r="V1930" s="544"/>
      <c r="W1930" s="544"/>
      <c r="X1930" s="544"/>
      <c r="Y1930" s="544"/>
      <c r="Z1930" s="544" t="s">
        <v>389</v>
      </c>
      <c r="AA1930" s="544"/>
      <c r="AB1930" s="544"/>
      <c r="AC1930" s="544"/>
      <c r="AD1930" s="544"/>
      <c r="AE1930" s="544"/>
      <c r="AF1930" s="188"/>
      <c r="AG1930" s="188"/>
      <c r="AH1930" s="188"/>
      <c r="AI1930" s="188"/>
      <c r="AJ1930" s="188"/>
      <c r="AK1930" s="188"/>
      <c r="AL1930" s="188"/>
      <c r="AM1930" s="188"/>
      <c r="AN1930" s="544" t="s">
        <v>1421</v>
      </c>
      <c r="AO1930" s="544"/>
      <c r="AP1930" s="544"/>
      <c r="AQ1930" s="544"/>
      <c r="AR1930" s="544"/>
      <c r="AS1930" s="544"/>
      <c r="AT1930" s="544"/>
      <c r="AU1930" s="2"/>
      <c r="AV1930" s="259"/>
      <c r="AW1930" s="259"/>
      <c r="AX1930" s="259"/>
      <c r="AY1930" s="259"/>
      <c r="AZ1930" s="259"/>
      <c r="BA1930" s="259"/>
      <c r="BB1930" s="259"/>
      <c r="BC1930" s="259"/>
      <c r="BD1930" s="259"/>
      <c r="BE1930" s="259"/>
      <c r="BF1930" s="259"/>
      <c r="BG1930" s="259"/>
      <c r="BH1930" s="259"/>
      <c r="BI1930" s="259"/>
      <c r="BJ1930" s="259"/>
      <c r="BK1930" s="259"/>
      <c r="BL1930" s="259"/>
      <c r="BM1930" s="259"/>
      <c r="BN1930" s="259"/>
      <c r="BO1930" s="259"/>
      <c r="BP1930" s="259"/>
      <c r="BQ1930" s="259"/>
      <c r="BR1930" s="259"/>
      <c r="BS1930" s="259"/>
      <c r="BT1930" s="259"/>
      <c r="BU1930" s="259"/>
      <c r="BV1930" s="259"/>
      <c r="BW1930" s="259"/>
      <c r="BX1930" s="259"/>
      <c r="BY1930" s="259"/>
      <c r="BZ1930" s="259"/>
      <c r="CA1930" s="259"/>
      <c r="CB1930" s="259"/>
      <c r="CC1930" s="259"/>
      <c r="CD1930" s="259"/>
      <c r="CE1930" s="259"/>
      <c r="CF1930" s="259"/>
      <c r="CG1930" s="259"/>
      <c r="CH1930" s="259"/>
      <c r="CI1930" s="259"/>
      <c r="CJ1930" s="259"/>
      <c r="CK1930" s="259"/>
      <c r="CL1930" s="259"/>
      <c r="CM1930" s="259"/>
      <c r="CN1930" s="259"/>
      <c r="CO1930" s="2"/>
      <c r="CP1930" s="140"/>
      <c r="CQ1930" s="140"/>
      <c r="CR1930" s="140"/>
      <c r="CS1930" s="140"/>
      <c r="CT1930" s="140"/>
      <c r="CU1930" s="140"/>
      <c r="CV1930" s="140"/>
      <c r="CW1930" s="140"/>
      <c r="CX1930" s="140"/>
      <c r="CY1930" s="140"/>
      <c r="CZ1930" s="140"/>
      <c r="DA1930" s="140"/>
      <c r="DB1930" s="140"/>
      <c r="DC1930" s="140"/>
      <c r="DD1930" s="140"/>
      <c r="DE1930" s="140"/>
      <c r="DF1930" s="140"/>
    </row>
    <row r="1931" spans="4:110" ht="14.25" customHeight="1" x14ac:dyDescent="0.35">
      <c r="D1931" s="544" t="s">
        <v>1654</v>
      </c>
      <c r="E1931" s="544"/>
      <c r="F1931" s="544"/>
      <c r="G1931" s="544"/>
      <c r="H1931" s="544"/>
      <c r="I1931" s="544"/>
      <c r="J1931" s="544"/>
      <c r="K1931" s="544"/>
      <c r="L1931" s="544"/>
      <c r="M1931" s="544"/>
      <c r="N1931" s="544"/>
      <c r="O1931" s="544"/>
      <c r="P1931" s="544"/>
      <c r="Q1931" s="544"/>
      <c r="R1931" s="544"/>
      <c r="S1931" s="544"/>
      <c r="T1931" s="544"/>
      <c r="U1931" s="544"/>
      <c r="V1931" s="544"/>
      <c r="W1931" s="544"/>
      <c r="X1931" s="544"/>
      <c r="Y1931" s="544"/>
      <c r="Z1931" s="544" t="s">
        <v>389</v>
      </c>
      <c r="AA1931" s="544"/>
      <c r="AB1931" s="544"/>
      <c r="AC1931" s="544"/>
      <c r="AD1931" s="544"/>
      <c r="AE1931" s="544"/>
      <c r="AF1931" s="188"/>
      <c r="AG1931" s="188"/>
      <c r="AH1931" s="188"/>
      <c r="AI1931" s="188"/>
      <c r="AJ1931" s="188"/>
      <c r="AK1931" s="188"/>
      <c r="AL1931" s="188"/>
      <c r="AM1931" s="188"/>
      <c r="AN1931" s="544" t="s">
        <v>1421</v>
      </c>
      <c r="AO1931" s="544"/>
      <c r="AP1931" s="544"/>
      <c r="AQ1931" s="544"/>
      <c r="AR1931" s="544"/>
      <c r="AS1931" s="544"/>
      <c r="AT1931" s="544"/>
      <c r="AU1931" s="2"/>
      <c r="AV1931" s="259"/>
      <c r="AW1931" s="259"/>
      <c r="AX1931" s="259"/>
      <c r="AY1931" s="259"/>
      <c r="AZ1931" s="259"/>
      <c r="BA1931" s="259"/>
      <c r="BB1931" s="259"/>
      <c r="BC1931" s="259"/>
      <c r="BD1931" s="259"/>
      <c r="BE1931" s="259"/>
      <c r="BF1931" s="259"/>
      <c r="BG1931" s="259"/>
      <c r="BH1931" s="259"/>
      <c r="BI1931" s="259"/>
      <c r="BJ1931" s="259"/>
      <c r="BK1931" s="259"/>
      <c r="BL1931" s="259"/>
      <c r="BM1931" s="259"/>
      <c r="BN1931" s="259"/>
      <c r="BO1931" s="259"/>
      <c r="BP1931" s="259"/>
      <c r="BQ1931" s="259"/>
      <c r="BR1931" s="259"/>
      <c r="BS1931" s="259"/>
      <c r="BT1931" s="259"/>
      <c r="BU1931" s="259"/>
      <c r="BV1931" s="259"/>
      <c r="BW1931" s="259"/>
      <c r="BX1931" s="259"/>
      <c r="BY1931" s="259"/>
      <c r="BZ1931" s="259"/>
      <c r="CA1931" s="259"/>
      <c r="CB1931" s="259"/>
      <c r="CC1931" s="259"/>
      <c r="CD1931" s="259"/>
      <c r="CE1931" s="259"/>
      <c r="CF1931" s="259"/>
      <c r="CG1931" s="259"/>
      <c r="CH1931" s="259"/>
      <c r="CI1931" s="259"/>
      <c r="CJ1931" s="259"/>
      <c r="CK1931" s="259"/>
      <c r="CL1931" s="259"/>
      <c r="CM1931" s="259"/>
      <c r="CN1931" s="259"/>
      <c r="CO1931" s="2"/>
      <c r="CP1931" s="140"/>
      <c r="CQ1931" s="140"/>
      <c r="CR1931" s="140"/>
      <c r="CS1931" s="140"/>
      <c r="CT1931" s="140"/>
      <c r="CU1931" s="140"/>
      <c r="CV1931" s="140"/>
      <c r="CW1931" s="140"/>
      <c r="CX1931" s="140"/>
      <c r="CY1931" s="140"/>
      <c r="CZ1931" s="140"/>
      <c r="DA1931" s="140"/>
      <c r="DB1931" s="140"/>
      <c r="DC1931" s="140"/>
      <c r="DD1931" s="140"/>
      <c r="DE1931" s="140"/>
      <c r="DF1931" s="140"/>
    </row>
    <row r="1932" spans="4:110" ht="14.25" customHeight="1" x14ac:dyDescent="0.35">
      <c r="D1932" s="544" t="s">
        <v>1655</v>
      </c>
      <c r="E1932" s="544"/>
      <c r="F1932" s="544"/>
      <c r="G1932" s="544"/>
      <c r="H1932" s="544"/>
      <c r="I1932" s="544"/>
      <c r="J1932" s="544"/>
      <c r="K1932" s="544"/>
      <c r="L1932" s="544"/>
      <c r="M1932" s="544"/>
      <c r="N1932" s="544"/>
      <c r="O1932" s="544"/>
      <c r="P1932" s="544"/>
      <c r="Q1932" s="544"/>
      <c r="R1932" s="544"/>
      <c r="S1932" s="544"/>
      <c r="T1932" s="544"/>
      <c r="U1932" s="544"/>
      <c r="V1932" s="544"/>
      <c r="W1932" s="544"/>
      <c r="X1932" s="544"/>
      <c r="Y1932" s="544"/>
      <c r="Z1932" s="544" t="s">
        <v>389</v>
      </c>
      <c r="AA1932" s="544"/>
      <c r="AB1932" s="544"/>
      <c r="AC1932" s="544"/>
      <c r="AD1932" s="544"/>
      <c r="AE1932" s="544"/>
      <c r="AF1932" s="188"/>
      <c r="AG1932" s="188"/>
      <c r="AH1932" s="188"/>
      <c r="AI1932" s="188"/>
      <c r="AJ1932" s="188"/>
      <c r="AK1932" s="188"/>
      <c r="AL1932" s="188"/>
      <c r="AM1932" s="188"/>
      <c r="AN1932" s="544" t="s">
        <v>1623</v>
      </c>
      <c r="AO1932" s="544"/>
      <c r="AP1932" s="544"/>
      <c r="AQ1932" s="544"/>
      <c r="AR1932" s="544"/>
      <c r="AS1932" s="544"/>
      <c r="AT1932" s="544"/>
      <c r="AU1932" s="2"/>
      <c r="AV1932" s="259"/>
      <c r="AW1932" s="259"/>
      <c r="AX1932" s="259"/>
      <c r="AY1932" s="259"/>
      <c r="AZ1932" s="259"/>
      <c r="BA1932" s="259"/>
      <c r="BB1932" s="259"/>
      <c r="BC1932" s="259"/>
      <c r="BD1932" s="259"/>
      <c r="BE1932" s="259"/>
      <c r="BF1932" s="259"/>
      <c r="BG1932" s="259"/>
      <c r="BH1932" s="259"/>
      <c r="BI1932" s="259"/>
      <c r="BJ1932" s="259"/>
      <c r="BK1932" s="259"/>
      <c r="BL1932" s="259"/>
      <c r="BM1932" s="259"/>
      <c r="BN1932" s="259"/>
      <c r="BO1932" s="259"/>
      <c r="BP1932" s="259"/>
      <c r="BQ1932" s="259"/>
      <c r="BR1932" s="259"/>
      <c r="BS1932" s="259"/>
      <c r="BT1932" s="259"/>
      <c r="BU1932" s="259"/>
      <c r="BV1932" s="259"/>
      <c r="BW1932" s="259"/>
      <c r="BX1932" s="259"/>
      <c r="BY1932" s="259"/>
      <c r="BZ1932" s="259"/>
      <c r="CA1932" s="259"/>
      <c r="CB1932" s="259"/>
      <c r="CC1932" s="259"/>
      <c r="CD1932" s="259"/>
      <c r="CE1932" s="259"/>
      <c r="CF1932" s="259"/>
      <c r="CG1932" s="259"/>
      <c r="CH1932" s="259"/>
      <c r="CI1932" s="259"/>
      <c r="CJ1932" s="259"/>
      <c r="CK1932" s="259"/>
      <c r="CL1932" s="259"/>
      <c r="CM1932" s="259"/>
      <c r="CN1932" s="259"/>
      <c r="CO1932" s="2"/>
      <c r="CP1932" s="140"/>
      <c r="CQ1932" s="140"/>
      <c r="CR1932" s="140"/>
      <c r="CS1932" s="140"/>
      <c r="CT1932" s="140"/>
      <c r="CU1932" s="140"/>
      <c r="CV1932" s="140"/>
      <c r="CW1932" s="140"/>
      <c r="CX1932" s="140"/>
      <c r="CY1932" s="140"/>
      <c r="CZ1932" s="140"/>
      <c r="DA1932" s="140"/>
      <c r="DB1932" s="140"/>
      <c r="DC1932" s="140"/>
      <c r="DD1932" s="140"/>
      <c r="DE1932" s="140"/>
      <c r="DF1932" s="140"/>
    </row>
    <row r="1933" spans="4:110" ht="14.25" customHeight="1" x14ac:dyDescent="0.35">
      <c r="D1933" s="544" t="s">
        <v>1656</v>
      </c>
      <c r="E1933" s="544"/>
      <c r="F1933" s="544"/>
      <c r="G1933" s="544"/>
      <c r="H1933" s="544"/>
      <c r="I1933" s="544"/>
      <c r="J1933" s="544"/>
      <c r="K1933" s="544"/>
      <c r="L1933" s="544"/>
      <c r="M1933" s="544"/>
      <c r="N1933" s="544"/>
      <c r="O1933" s="544"/>
      <c r="P1933" s="544"/>
      <c r="Q1933" s="544"/>
      <c r="R1933" s="544"/>
      <c r="S1933" s="544"/>
      <c r="T1933" s="544"/>
      <c r="U1933" s="544"/>
      <c r="V1933" s="544"/>
      <c r="W1933" s="544"/>
      <c r="X1933" s="544"/>
      <c r="Y1933" s="544"/>
      <c r="Z1933" s="544" t="s">
        <v>389</v>
      </c>
      <c r="AA1933" s="544"/>
      <c r="AB1933" s="544"/>
      <c r="AC1933" s="544"/>
      <c r="AD1933" s="544"/>
      <c r="AE1933" s="544"/>
      <c r="AF1933" s="188"/>
      <c r="AG1933" s="188"/>
      <c r="AH1933" s="188"/>
      <c r="AI1933" s="188"/>
      <c r="AJ1933" s="188"/>
      <c r="AK1933" s="188"/>
      <c r="AL1933" s="188"/>
      <c r="AM1933" s="188"/>
      <c r="AN1933" s="544" t="s">
        <v>1421</v>
      </c>
      <c r="AO1933" s="544"/>
      <c r="AP1933" s="544"/>
      <c r="AQ1933" s="544"/>
      <c r="AR1933" s="544"/>
      <c r="AS1933" s="544"/>
      <c r="AT1933" s="544"/>
      <c r="AU1933" s="2"/>
      <c r="AV1933" s="259"/>
      <c r="AW1933" s="259"/>
      <c r="AX1933" s="259"/>
      <c r="AY1933" s="259"/>
      <c r="AZ1933" s="259"/>
      <c r="BA1933" s="259"/>
      <c r="BB1933" s="259"/>
      <c r="BC1933" s="259"/>
      <c r="BD1933" s="259"/>
      <c r="BE1933" s="259"/>
      <c r="BF1933" s="259"/>
      <c r="BG1933" s="259"/>
      <c r="BH1933" s="259"/>
      <c r="BI1933" s="259"/>
      <c r="BJ1933" s="259"/>
      <c r="BK1933" s="259"/>
      <c r="BL1933" s="259"/>
      <c r="BM1933" s="259"/>
      <c r="BN1933" s="259"/>
      <c r="BO1933" s="259"/>
      <c r="BP1933" s="259"/>
      <c r="BQ1933" s="259"/>
      <c r="BR1933" s="259"/>
      <c r="BS1933" s="259"/>
      <c r="BT1933" s="259"/>
      <c r="BU1933" s="259"/>
      <c r="BV1933" s="259"/>
      <c r="BW1933" s="259"/>
      <c r="BX1933" s="259"/>
      <c r="BY1933" s="259"/>
      <c r="BZ1933" s="259"/>
      <c r="CA1933" s="259"/>
      <c r="CB1933" s="259"/>
      <c r="CC1933" s="259"/>
      <c r="CD1933" s="259"/>
      <c r="CE1933" s="259"/>
      <c r="CF1933" s="259"/>
      <c r="CG1933" s="259"/>
      <c r="CH1933" s="259"/>
      <c r="CI1933" s="259"/>
      <c r="CJ1933" s="259"/>
      <c r="CK1933" s="259"/>
      <c r="CL1933" s="259"/>
      <c r="CM1933" s="259"/>
      <c r="CN1933" s="259"/>
      <c r="CO1933" s="2"/>
      <c r="CP1933" s="140"/>
      <c r="CQ1933" s="140"/>
      <c r="CR1933" s="140"/>
      <c r="CS1933" s="140"/>
      <c r="CT1933" s="140"/>
      <c r="CU1933" s="140"/>
      <c r="CV1933" s="140"/>
      <c r="CW1933" s="140"/>
      <c r="CX1933" s="140"/>
      <c r="CY1933" s="140"/>
      <c r="CZ1933" s="140"/>
      <c r="DA1933" s="140"/>
      <c r="DB1933" s="140"/>
      <c r="DC1933" s="140"/>
      <c r="DD1933" s="140"/>
      <c r="DE1933" s="140"/>
      <c r="DF1933" s="140"/>
    </row>
    <row r="1934" spans="4:110" ht="14.25" customHeight="1" x14ac:dyDescent="0.35">
      <c r="D1934" s="544" t="s">
        <v>1657</v>
      </c>
      <c r="E1934" s="544"/>
      <c r="F1934" s="544"/>
      <c r="G1934" s="544"/>
      <c r="H1934" s="544"/>
      <c r="I1934" s="544"/>
      <c r="J1934" s="544"/>
      <c r="K1934" s="544"/>
      <c r="L1934" s="544"/>
      <c r="M1934" s="544"/>
      <c r="N1934" s="544"/>
      <c r="O1934" s="544"/>
      <c r="P1934" s="544"/>
      <c r="Q1934" s="544"/>
      <c r="R1934" s="544"/>
      <c r="S1934" s="544"/>
      <c r="T1934" s="544"/>
      <c r="U1934" s="544"/>
      <c r="V1934" s="544"/>
      <c r="W1934" s="544"/>
      <c r="X1934" s="544"/>
      <c r="Y1934" s="544"/>
      <c r="Z1934" s="544" t="s">
        <v>389</v>
      </c>
      <c r="AA1934" s="544"/>
      <c r="AB1934" s="544"/>
      <c r="AC1934" s="544"/>
      <c r="AD1934" s="544"/>
      <c r="AE1934" s="544"/>
      <c r="AF1934" s="188"/>
      <c r="AG1934" s="188"/>
      <c r="AH1934" s="188"/>
      <c r="AI1934" s="188"/>
      <c r="AJ1934" s="188"/>
      <c r="AK1934" s="188"/>
      <c r="AL1934" s="188"/>
      <c r="AM1934" s="188"/>
      <c r="AN1934" s="544" t="s">
        <v>1623</v>
      </c>
      <c r="AO1934" s="544"/>
      <c r="AP1934" s="544"/>
      <c r="AQ1934" s="544"/>
      <c r="AR1934" s="544"/>
      <c r="AS1934" s="544"/>
      <c r="AT1934" s="544"/>
      <c r="AU1934" s="2"/>
      <c r="AV1934" s="259"/>
      <c r="AW1934" s="259"/>
      <c r="AX1934" s="259"/>
      <c r="AY1934" s="259"/>
      <c r="AZ1934" s="259"/>
      <c r="BA1934" s="259"/>
      <c r="BB1934" s="259"/>
      <c r="BC1934" s="259"/>
      <c r="BD1934" s="259"/>
      <c r="BE1934" s="259"/>
      <c r="BF1934" s="259"/>
      <c r="BG1934" s="259"/>
      <c r="BH1934" s="259"/>
      <c r="BI1934" s="259"/>
      <c r="BJ1934" s="259"/>
      <c r="BK1934" s="259"/>
      <c r="BL1934" s="259"/>
      <c r="BM1934" s="259"/>
      <c r="BN1934" s="259"/>
      <c r="BO1934" s="259"/>
      <c r="BP1934" s="259"/>
      <c r="BQ1934" s="259"/>
      <c r="BR1934" s="259"/>
      <c r="BS1934" s="259"/>
      <c r="BT1934" s="259"/>
      <c r="BU1934" s="259"/>
      <c r="BV1934" s="259"/>
      <c r="BW1934" s="259"/>
      <c r="BX1934" s="259"/>
      <c r="BY1934" s="259"/>
      <c r="BZ1934" s="259"/>
      <c r="CA1934" s="259"/>
      <c r="CB1934" s="259"/>
      <c r="CC1934" s="259"/>
      <c r="CD1934" s="259"/>
      <c r="CE1934" s="259"/>
      <c r="CF1934" s="259"/>
      <c r="CG1934" s="259"/>
      <c r="CH1934" s="259"/>
      <c r="CI1934" s="259"/>
      <c r="CJ1934" s="259"/>
      <c r="CK1934" s="259"/>
      <c r="CL1934" s="259"/>
      <c r="CM1934" s="259"/>
      <c r="CN1934" s="259"/>
      <c r="CO1934" s="2"/>
      <c r="CP1934" s="140"/>
      <c r="CQ1934" s="140"/>
      <c r="CR1934" s="140"/>
      <c r="CS1934" s="140"/>
      <c r="CT1934" s="140"/>
      <c r="CU1934" s="140"/>
      <c r="CV1934" s="140"/>
      <c r="CW1934" s="140"/>
      <c r="CX1934" s="140"/>
      <c r="CY1934" s="140"/>
      <c r="CZ1934" s="140"/>
      <c r="DA1934" s="140"/>
      <c r="DB1934" s="140"/>
      <c r="DC1934" s="140"/>
      <c r="DD1934" s="140"/>
      <c r="DE1934" s="140"/>
      <c r="DF1934" s="140"/>
    </row>
    <row r="1935" spans="4:110" ht="14.25" customHeight="1" x14ac:dyDescent="0.35">
      <c r="D1935" s="544" t="s">
        <v>1658</v>
      </c>
      <c r="E1935" s="544"/>
      <c r="F1935" s="544"/>
      <c r="G1935" s="544"/>
      <c r="H1935" s="544"/>
      <c r="I1935" s="544"/>
      <c r="J1935" s="544"/>
      <c r="K1935" s="544"/>
      <c r="L1935" s="544"/>
      <c r="M1935" s="544"/>
      <c r="N1935" s="544"/>
      <c r="O1935" s="544"/>
      <c r="P1935" s="544"/>
      <c r="Q1935" s="544"/>
      <c r="R1935" s="544"/>
      <c r="S1935" s="544"/>
      <c r="T1935" s="544"/>
      <c r="U1935" s="544"/>
      <c r="V1935" s="544"/>
      <c r="W1935" s="544"/>
      <c r="X1935" s="544"/>
      <c r="Y1935" s="544"/>
      <c r="Z1935" s="544" t="s">
        <v>389</v>
      </c>
      <c r="AA1935" s="544"/>
      <c r="AB1935" s="544"/>
      <c r="AC1935" s="544"/>
      <c r="AD1935" s="544"/>
      <c r="AE1935" s="544"/>
      <c r="AF1935" s="188"/>
      <c r="AG1935" s="188"/>
      <c r="AH1935" s="188"/>
      <c r="AI1935" s="188"/>
      <c r="AJ1935" s="188"/>
      <c r="AK1935" s="188"/>
      <c r="AL1935" s="188"/>
      <c r="AM1935" s="188"/>
      <c r="AN1935" s="544" t="s">
        <v>1421</v>
      </c>
      <c r="AO1935" s="544"/>
      <c r="AP1935" s="544"/>
      <c r="AQ1935" s="544"/>
      <c r="AR1935" s="544"/>
      <c r="AS1935" s="544"/>
      <c r="AT1935" s="544"/>
      <c r="AU1935" s="2"/>
      <c r="AV1935" s="259"/>
      <c r="AW1935" s="259"/>
      <c r="AX1935" s="259"/>
      <c r="AY1935" s="259"/>
      <c r="AZ1935" s="259"/>
      <c r="BA1935" s="259"/>
      <c r="BB1935" s="259"/>
      <c r="BC1935" s="259"/>
      <c r="BD1935" s="259"/>
      <c r="BE1935" s="259"/>
      <c r="BF1935" s="259"/>
      <c r="BG1935" s="259"/>
      <c r="BH1935" s="259"/>
      <c r="BI1935" s="259"/>
      <c r="BJ1935" s="259"/>
      <c r="BK1935" s="259"/>
      <c r="BL1935" s="259"/>
      <c r="BM1935" s="259"/>
      <c r="BN1935" s="259"/>
      <c r="BO1935" s="259"/>
      <c r="BP1935" s="259"/>
      <c r="BQ1935" s="259"/>
      <c r="BR1935" s="259"/>
      <c r="BS1935" s="259"/>
      <c r="BT1935" s="259"/>
      <c r="BU1935" s="259"/>
      <c r="BV1935" s="259"/>
      <c r="BW1935" s="259"/>
      <c r="BX1935" s="259"/>
      <c r="BY1935" s="259"/>
      <c r="BZ1935" s="259"/>
      <c r="CA1935" s="259"/>
      <c r="CB1935" s="259"/>
      <c r="CC1935" s="259"/>
      <c r="CD1935" s="259"/>
      <c r="CE1935" s="259"/>
      <c r="CF1935" s="259"/>
      <c r="CG1935" s="259"/>
      <c r="CH1935" s="259"/>
      <c r="CI1935" s="259"/>
      <c r="CJ1935" s="259"/>
      <c r="CK1935" s="259"/>
      <c r="CL1935" s="259"/>
      <c r="CM1935" s="259"/>
      <c r="CN1935" s="259"/>
      <c r="CO1935" s="2"/>
      <c r="CP1935" s="140"/>
      <c r="CQ1935" s="140"/>
      <c r="CR1935" s="140"/>
      <c r="CS1935" s="140"/>
      <c r="CT1935" s="140"/>
      <c r="CU1935" s="140"/>
      <c r="CV1935" s="140"/>
      <c r="CW1935" s="140"/>
      <c r="CX1935" s="140"/>
      <c r="CY1935" s="140"/>
      <c r="CZ1935" s="140"/>
      <c r="DA1935" s="140"/>
      <c r="DB1935" s="140"/>
      <c r="DC1935" s="140"/>
      <c r="DD1935" s="140"/>
      <c r="DE1935" s="140"/>
      <c r="DF1935" s="140"/>
    </row>
    <row r="1936" spans="4:110" ht="14.25" customHeight="1" x14ac:dyDescent="0.35">
      <c r="D1936" s="544" t="s">
        <v>1659</v>
      </c>
      <c r="E1936" s="544"/>
      <c r="F1936" s="544"/>
      <c r="G1936" s="544"/>
      <c r="H1936" s="544"/>
      <c r="I1936" s="544"/>
      <c r="J1936" s="544"/>
      <c r="K1936" s="544"/>
      <c r="L1936" s="544"/>
      <c r="M1936" s="544"/>
      <c r="N1936" s="544"/>
      <c r="O1936" s="544"/>
      <c r="P1936" s="544"/>
      <c r="Q1936" s="544"/>
      <c r="R1936" s="544"/>
      <c r="S1936" s="544"/>
      <c r="T1936" s="544"/>
      <c r="U1936" s="544"/>
      <c r="V1936" s="544"/>
      <c r="W1936" s="544"/>
      <c r="X1936" s="544"/>
      <c r="Y1936" s="544"/>
      <c r="Z1936" s="544" t="s">
        <v>389</v>
      </c>
      <c r="AA1936" s="544"/>
      <c r="AB1936" s="544"/>
      <c r="AC1936" s="544"/>
      <c r="AD1936" s="544"/>
      <c r="AE1936" s="544"/>
      <c r="AF1936" s="188"/>
      <c r="AG1936" s="188"/>
      <c r="AH1936" s="188"/>
      <c r="AI1936" s="188"/>
      <c r="AJ1936" s="188"/>
      <c r="AK1936" s="188"/>
      <c r="AL1936" s="188"/>
      <c r="AM1936" s="188"/>
      <c r="AN1936" s="544" t="s">
        <v>1623</v>
      </c>
      <c r="AO1936" s="544"/>
      <c r="AP1936" s="544"/>
      <c r="AQ1936" s="544"/>
      <c r="AR1936" s="544"/>
      <c r="AS1936" s="544"/>
      <c r="AT1936" s="544"/>
      <c r="AU1936" s="2"/>
      <c r="AV1936" s="259"/>
      <c r="AW1936" s="259"/>
      <c r="AX1936" s="259"/>
      <c r="AY1936" s="259"/>
      <c r="AZ1936" s="259"/>
      <c r="BA1936" s="259"/>
      <c r="BB1936" s="259"/>
      <c r="BC1936" s="259"/>
      <c r="BD1936" s="259"/>
      <c r="BE1936" s="259"/>
      <c r="BF1936" s="259"/>
      <c r="BG1936" s="259"/>
      <c r="BH1936" s="259"/>
      <c r="BI1936" s="259"/>
      <c r="BJ1936" s="259"/>
      <c r="BK1936" s="259"/>
      <c r="BL1936" s="259"/>
      <c r="BM1936" s="259"/>
      <c r="BN1936" s="259"/>
      <c r="BO1936" s="259"/>
      <c r="BP1936" s="259"/>
      <c r="BQ1936" s="259"/>
      <c r="BR1936" s="259"/>
      <c r="BS1936" s="259"/>
      <c r="BT1936" s="259"/>
      <c r="BU1936" s="259"/>
      <c r="BV1936" s="259"/>
      <c r="BW1936" s="259"/>
      <c r="BX1936" s="259"/>
      <c r="BY1936" s="259"/>
      <c r="BZ1936" s="259"/>
      <c r="CA1936" s="259"/>
      <c r="CB1936" s="259"/>
      <c r="CC1936" s="259"/>
      <c r="CD1936" s="259"/>
      <c r="CE1936" s="259"/>
      <c r="CF1936" s="259"/>
      <c r="CG1936" s="259"/>
      <c r="CH1936" s="259"/>
      <c r="CI1936" s="259"/>
      <c r="CJ1936" s="259"/>
      <c r="CK1936" s="259"/>
      <c r="CL1936" s="259"/>
      <c r="CM1936" s="259"/>
      <c r="CN1936" s="259"/>
      <c r="CO1936" s="2"/>
      <c r="CP1936" s="140"/>
      <c r="CQ1936" s="140"/>
      <c r="CR1936" s="140"/>
      <c r="CS1936" s="140"/>
      <c r="CT1936" s="140"/>
      <c r="CU1936" s="140"/>
      <c r="CV1936" s="140"/>
      <c r="CW1936" s="140"/>
      <c r="CX1936" s="140"/>
      <c r="CY1936" s="140"/>
      <c r="CZ1936" s="140"/>
      <c r="DA1936" s="140"/>
      <c r="DB1936" s="140"/>
      <c r="DC1936" s="140"/>
      <c r="DD1936" s="140"/>
      <c r="DE1936" s="140"/>
      <c r="DF1936" s="140"/>
    </row>
    <row r="1937" spans="4:110" ht="14.25" customHeight="1" x14ac:dyDescent="0.35">
      <c r="D1937" s="544" t="s">
        <v>1660</v>
      </c>
      <c r="E1937" s="544"/>
      <c r="F1937" s="544"/>
      <c r="G1937" s="544"/>
      <c r="H1937" s="544"/>
      <c r="I1937" s="544"/>
      <c r="J1937" s="544"/>
      <c r="K1937" s="544"/>
      <c r="L1937" s="544"/>
      <c r="M1937" s="544"/>
      <c r="N1937" s="544"/>
      <c r="O1937" s="544"/>
      <c r="P1937" s="544"/>
      <c r="Q1937" s="544"/>
      <c r="R1937" s="544"/>
      <c r="S1937" s="544"/>
      <c r="T1937" s="544"/>
      <c r="U1937" s="544"/>
      <c r="V1937" s="544"/>
      <c r="W1937" s="544"/>
      <c r="X1937" s="544"/>
      <c r="Y1937" s="544"/>
      <c r="Z1937" s="544" t="s">
        <v>389</v>
      </c>
      <c r="AA1937" s="544"/>
      <c r="AB1937" s="544"/>
      <c r="AC1937" s="544"/>
      <c r="AD1937" s="544"/>
      <c r="AE1937" s="544"/>
      <c r="AF1937" s="188"/>
      <c r="AG1937" s="188"/>
      <c r="AH1937" s="188"/>
      <c r="AI1937" s="188"/>
      <c r="AJ1937" s="188"/>
      <c r="AK1937" s="188"/>
      <c r="AL1937" s="188"/>
      <c r="AM1937" s="188"/>
      <c r="AN1937" s="544" t="s">
        <v>1421</v>
      </c>
      <c r="AO1937" s="544"/>
      <c r="AP1937" s="544"/>
      <c r="AQ1937" s="544"/>
      <c r="AR1937" s="544"/>
      <c r="AS1937" s="544"/>
      <c r="AT1937" s="544"/>
      <c r="AU1937" s="2"/>
      <c r="AV1937" s="259"/>
      <c r="AW1937" s="259"/>
      <c r="AX1937" s="259"/>
      <c r="AY1937" s="259"/>
      <c r="AZ1937" s="259"/>
      <c r="BA1937" s="259"/>
      <c r="BB1937" s="259"/>
      <c r="BC1937" s="259"/>
      <c r="BD1937" s="259"/>
      <c r="BE1937" s="259"/>
      <c r="BF1937" s="259"/>
      <c r="BG1937" s="259"/>
      <c r="BH1937" s="259"/>
      <c r="BI1937" s="259"/>
      <c r="BJ1937" s="259"/>
      <c r="BK1937" s="259"/>
      <c r="BL1937" s="259"/>
      <c r="BM1937" s="259"/>
      <c r="BN1937" s="259"/>
      <c r="BO1937" s="259"/>
      <c r="BP1937" s="259"/>
      <c r="BQ1937" s="259"/>
      <c r="BR1937" s="259"/>
      <c r="BS1937" s="259"/>
      <c r="BT1937" s="259"/>
      <c r="BU1937" s="259"/>
      <c r="BV1937" s="259"/>
      <c r="BW1937" s="259"/>
      <c r="BX1937" s="259"/>
      <c r="BY1937" s="259"/>
      <c r="BZ1937" s="259"/>
      <c r="CA1937" s="259"/>
      <c r="CB1937" s="259"/>
      <c r="CC1937" s="259"/>
      <c r="CD1937" s="259"/>
      <c r="CE1937" s="259"/>
      <c r="CF1937" s="259"/>
      <c r="CG1937" s="259"/>
      <c r="CH1937" s="259"/>
      <c r="CI1937" s="259"/>
      <c r="CJ1937" s="259"/>
      <c r="CK1937" s="259"/>
      <c r="CL1937" s="259"/>
      <c r="CM1937" s="259"/>
      <c r="CN1937" s="259"/>
      <c r="CO1937" s="2"/>
      <c r="CP1937" s="140"/>
      <c r="CQ1937" s="140"/>
      <c r="CR1937" s="140"/>
      <c r="CS1937" s="140"/>
      <c r="CT1937" s="140"/>
      <c r="CU1937" s="140"/>
      <c r="CV1937" s="140"/>
      <c r="CW1937" s="140"/>
      <c r="CX1937" s="140"/>
      <c r="CY1937" s="140"/>
      <c r="CZ1937" s="140"/>
      <c r="DA1937" s="140"/>
      <c r="DB1937" s="140"/>
      <c r="DC1937" s="140"/>
      <c r="DD1937" s="140"/>
      <c r="DE1937" s="140"/>
      <c r="DF1937" s="140"/>
    </row>
    <row r="1938" spans="4:110" ht="14.25" customHeight="1" x14ac:dyDescent="0.35">
      <c r="D1938" s="544" t="s">
        <v>1661</v>
      </c>
      <c r="E1938" s="544"/>
      <c r="F1938" s="544"/>
      <c r="G1938" s="544"/>
      <c r="H1938" s="544"/>
      <c r="I1938" s="544"/>
      <c r="J1938" s="544"/>
      <c r="K1938" s="544"/>
      <c r="L1938" s="544"/>
      <c r="M1938" s="544"/>
      <c r="N1938" s="544"/>
      <c r="O1938" s="544"/>
      <c r="P1938" s="544"/>
      <c r="Q1938" s="544"/>
      <c r="R1938" s="544"/>
      <c r="S1938" s="544"/>
      <c r="T1938" s="544"/>
      <c r="U1938" s="544"/>
      <c r="V1938" s="544"/>
      <c r="W1938" s="544"/>
      <c r="X1938" s="544"/>
      <c r="Y1938" s="544"/>
      <c r="Z1938" s="544" t="s">
        <v>389</v>
      </c>
      <c r="AA1938" s="544"/>
      <c r="AB1938" s="544"/>
      <c r="AC1938" s="544"/>
      <c r="AD1938" s="544"/>
      <c r="AE1938" s="544"/>
      <c r="AF1938" s="188"/>
      <c r="AG1938" s="188"/>
      <c r="AH1938" s="188"/>
      <c r="AI1938" s="188"/>
      <c r="AJ1938" s="188"/>
      <c r="AK1938" s="188"/>
      <c r="AL1938" s="188"/>
      <c r="AM1938" s="188"/>
      <c r="AN1938" s="544" t="s">
        <v>1421</v>
      </c>
      <c r="AO1938" s="544"/>
      <c r="AP1938" s="544"/>
      <c r="AQ1938" s="544"/>
      <c r="AR1938" s="544"/>
      <c r="AS1938" s="544"/>
      <c r="AT1938" s="544"/>
      <c r="AU1938" s="2"/>
      <c r="AV1938" s="259"/>
      <c r="AW1938" s="259"/>
      <c r="AX1938" s="259"/>
      <c r="AY1938" s="259"/>
      <c r="AZ1938" s="259"/>
      <c r="BA1938" s="259"/>
      <c r="BB1938" s="259"/>
      <c r="BC1938" s="259"/>
      <c r="BD1938" s="259"/>
      <c r="BE1938" s="259"/>
      <c r="BF1938" s="259"/>
      <c r="BG1938" s="259"/>
      <c r="BH1938" s="259"/>
      <c r="BI1938" s="259"/>
      <c r="BJ1938" s="259"/>
      <c r="BK1938" s="259"/>
      <c r="BL1938" s="259"/>
      <c r="BM1938" s="259"/>
      <c r="BN1938" s="259"/>
      <c r="BO1938" s="259"/>
      <c r="BP1938" s="259"/>
      <c r="BQ1938" s="259"/>
      <c r="BR1938" s="259"/>
      <c r="BS1938" s="259"/>
      <c r="BT1938" s="259"/>
      <c r="BU1938" s="259"/>
      <c r="BV1938" s="259"/>
      <c r="BW1938" s="259"/>
      <c r="BX1938" s="259"/>
      <c r="BY1938" s="259"/>
      <c r="BZ1938" s="259"/>
      <c r="CA1938" s="259"/>
      <c r="CB1938" s="259"/>
      <c r="CC1938" s="259"/>
      <c r="CD1938" s="259"/>
      <c r="CE1938" s="259"/>
      <c r="CF1938" s="259"/>
      <c r="CG1938" s="259"/>
      <c r="CH1938" s="259"/>
      <c r="CI1938" s="259"/>
      <c r="CJ1938" s="259"/>
      <c r="CK1938" s="259"/>
      <c r="CL1938" s="259"/>
      <c r="CM1938" s="259"/>
      <c r="CN1938" s="259"/>
      <c r="CO1938" s="2"/>
      <c r="CP1938" s="140"/>
      <c r="CQ1938" s="140"/>
      <c r="CR1938" s="140"/>
      <c r="CS1938" s="140"/>
      <c r="CT1938" s="140"/>
      <c r="CU1938" s="140"/>
      <c r="CV1938" s="140"/>
      <c r="CW1938" s="140"/>
      <c r="CX1938" s="140"/>
      <c r="CY1938" s="140"/>
      <c r="CZ1938" s="140"/>
      <c r="DA1938" s="140"/>
      <c r="DB1938" s="140"/>
      <c r="DC1938" s="140"/>
      <c r="DD1938" s="140"/>
      <c r="DE1938" s="140"/>
      <c r="DF1938" s="140"/>
    </row>
    <row r="1939" spans="4:110" ht="14.25" customHeight="1" x14ac:dyDescent="0.35">
      <c r="D1939" s="544" t="s">
        <v>1662</v>
      </c>
      <c r="E1939" s="544"/>
      <c r="F1939" s="544"/>
      <c r="G1939" s="544"/>
      <c r="H1939" s="544"/>
      <c r="I1939" s="544"/>
      <c r="J1939" s="544"/>
      <c r="K1939" s="544"/>
      <c r="L1939" s="544"/>
      <c r="M1939" s="544"/>
      <c r="N1939" s="544"/>
      <c r="O1939" s="544"/>
      <c r="P1939" s="544"/>
      <c r="Q1939" s="544"/>
      <c r="R1939" s="544"/>
      <c r="S1939" s="544"/>
      <c r="T1939" s="544"/>
      <c r="U1939" s="544"/>
      <c r="V1939" s="544"/>
      <c r="W1939" s="544"/>
      <c r="X1939" s="544"/>
      <c r="Y1939" s="544"/>
      <c r="Z1939" s="544" t="s">
        <v>389</v>
      </c>
      <c r="AA1939" s="544"/>
      <c r="AB1939" s="544"/>
      <c r="AC1939" s="544"/>
      <c r="AD1939" s="544"/>
      <c r="AE1939" s="544"/>
      <c r="AF1939" s="188"/>
      <c r="AG1939" s="188"/>
      <c r="AH1939" s="188"/>
      <c r="AI1939" s="188"/>
      <c r="AJ1939" s="188"/>
      <c r="AK1939" s="188"/>
      <c r="AL1939" s="188"/>
      <c r="AM1939" s="188"/>
      <c r="AN1939" s="544" t="s">
        <v>1421</v>
      </c>
      <c r="AO1939" s="544"/>
      <c r="AP1939" s="544"/>
      <c r="AQ1939" s="544"/>
      <c r="AR1939" s="544"/>
      <c r="AS1939" s="544"/>
      <c r="AT1939" s="544"/>
      <c r="AU1939" s="2"/>
      <c r="AV1939" s="259"/>
      <c r="AW1939" s="259"/>
      <c r="AX1939" s="259"/>
      <c r="AY1939" s="259"/>
      <c r="AZ1939" s="259"/>
      <c r="BA1939" s="259"/>
      <c r="BB1939" s="259"/>
      <c r="BC1939" s="259"/>
      <c r="BD1939" s="259"/>
      <c r="BE1939" s="259"/>
      <c r="BF1939" s="259"/>
      <c r="BG1939" s="259"/>
      <c r="BH1939" s="259"/>
      <c r="BI1939" s="259"/>
      <c r="BJ1939" s="259"/>
      <c r="BK1939" s="259"/>
      <c r="BL1939" s="259"/>
      <c r="BM1939" s="259"/>
      <c r="BN1939" s="259"/>
      <c r="BO1939" s="259"/>
      <c r="BP1939" s="259"/>
      <c r="BQ1939" s="259"/>
      <c r="BR1939" s="259"/>
      <c r="BS1939" s="259"/>
      <c r="BT1939" s="259"/>
      <c r="BU1939" s="259"/>
      <c r="BV1939" s="259"/>
      <c r="BW1939" s="259"/>
      <c r="BX1939" s="259"/>
      <c r="BY1939" s="259"/>
      <c r="BZ1939" s="259"/>
      <c r="CA1939" s="259"/>
      <c r="CB1939" s="259"/>
      <c r="CC1939" s="259"/>
      <c r="CD1939" s="259"/>
      <c r="CE1939" s="259"/>
      <c r="CF1939" s="259"/>
      <c r="CG1939" s="259"/>
      <c r="CH1939" s="259"/>
      <c r="CI1939" s="259"/>
      <c r="CJ1939" s="259"/>
      <c r="CK1939" s="259"/>
      <c r="CL1939" s="259"/>
      <c r="CM1939" s="259"/>
      <c r="CN1939" s="259"/>
      <c r="CO1939" s="2"/>
      <c r="CP1939" s="140"/>
      <c r="CQ1939" s="140"/>
      <c r="CR1939" s="140"/>
      <c r="CS1939" s="140"/>
      <c r="CT1939" s="140"/>
      <c r="CU1939" s="140"/>
      <c r="CV1939" s="140"/>
      <c r="CW1939" s="140"/>
      <c r="CX1939" s="140"/>
      <c r="CY1939" s="140"/>
      <c r="CZ1939" s="140"/>
      <c r="DA1939" s="140"/>
      <c r="DB1939" s="140"/>
      <c r="DC1939" s="140"/>
      <c r="DD1939" s="140"/>
      <c r="DE1939" s="140"/>
      <c r="DF1939" s="140"/>
    </row>
    <row r="1940" spans="4:110" ht="14.25" customHeight="1" x14ac:dyDescent="0.35">
      <c r="D1940" s="544" t="s">
        <v>1663</v>
      </c>
      <c r="E1940" s="544"/>
      <c r="F1940" s="544"/>
      <c r="G1940" s="544"/>
      <c r="H1940" s="544"/>
      <c r="I1940" s="544"/>
      <c r="J1940" s="544"/>
      <c r="K1940" s="544"/>
      <c r="L1940" s="544"/>
      <c r="M1940" s="544"/>
      <c r="N1940" s="544"/>
      <c r="O1940" s="544"/>
      <c r="P1940" s="544"/>
      <c r="Q1940" s="544"/>
      <c r="R1940" s="544"/>
      <c r="S1940" s="544"/>
      <c r="T1940" s="544"/>
      <c r="U1940" s="544"/>
      <c r="V1940" s="544"/>
      <c r="W1940" s="544"/>
      <c r="X1940" s="544"/>
      <c r="Y1940" s="544"/>
      <c r="Z1940" s="544" t="s">
        <v>389</v>
      </c>
      <c r="AA1940" s="544"/>
      <c r="AB1940" s="544"/>
      <c r="AC1940" s="544"/>
      <c r="AD1940" s="544"/>
      <c r="AE1940" s="544"/>
      <c r="AF1940" s="188"/>
      <c r="AG1940" s="188"/>
      <c r="AH1940" s="188"/>
      <c r="AI1940" s="188"/>
      <c r="AJ1940" s="188"/>
      <c r="AK1940" s="188"/>
      <c r="AL1940" s="188"/>
      <c r="AM1940" s="188"/>
      <c r="AN1940" s="544" t="s">
        <v>1623</v>
      </c>
      <c r="AO1940" s="544"/>
      <c r="AP1940" s="544"/>
      <c r="AQ1940" s="544"/>
      <c r="AR1940" s="544"/>
      <c r="AS1940" s="544"/>
      <c r="AT1940" s="544"/>
      <c r="AU1940" s="2"/>
      <c r="AV1940" s="259"/>
      <c r="AW1940" s="259"/>
      <c r="AX1940" s="259"/>
      <c r="AY1940" s="259"/>
      <c r="AZ1940" s="259"/>
      <c r="BA1940" s="259"/>
      <c r="BB1940" s="259"/>
      <c r="BC1940" s="259"/>
      <c r="BD1940" s="259"/>
      <c r="BE1940" s="259"/>
      <c r="BF1940" s="259"/>
      <c r="BG1940" s="259"/>
      <c r="BH1940" s="259"/>
      <c r="BI1940" s="259"/>
      <c r="BJ1940" s="259"/>
      <c r="BK1940" s="259"/>
      <c r="BL1940" s="259"/>
      <c r="BM1940" s="259"/>
      <c r="BN1940" s="259"/>
      <c r="BO1940" s="259"/>
      <c r="BP1940" s="259"/>
      <c r="BQ1940" s="259"/>
      <c r="BR1940" s="259"/>
      <c r="BS1940" s="259"/>
      <c r="BT1940" s="259"/>
      <c r="BU1940" s="259"/>
      <c r="BV1940" s="259"/>
      <c r="BW1940" s="259"/>
      <c r="BX1940" s="259"/>
      <c r="BY1940" s="259"/>
      <c r="BZ1940" s="259"/>
      <c r="CA1940" s="259"/>
      <c r="CB1940" s="259"/>
      <c r="CC1940" s="259"/>
      <c r="CD1940" s="259"/>
      <c r="CE1940" s="259"/>
      <c r="CF1940" s="259"/>
      <c r="CG1940" s="259"/>
      <c r="CH1940" s="259"/>
      <c r="CI1940" s="259"/>
      <c r="CJ1940" s="259"/>
      <c r="CK1940" s="259"/>
      <c r="CL1940" s="259"/>
      <c r="CM1940" s="259"/>
      <c r="CN1940" s="259"/>
      <c r="CO1940" s="2"/>
      <c r="CP1940" s="140"/>
      <c r="CQ1940" s="140"/>
      <c r="CR1940" s="140"/>
      <c r="CS1940" s="140"/>
      <c r="CT1940" s="140"/>
      <c r="CU1940" s="140"/>
      <c r="CV1940" s="140"/>
      <c r="CW1940" s="140"/>
      <c r="CX1940" s="140"/>
      <c r="CY1940" s="140"/>
      <c r="CZ1940" s="140"/>
      <c r="DA1940" s="140"/>
      <c r="DB1940" s="140"/>
      <c r="DC1940" s="140"/>
      <c r="DD1940" s="140"/>
      <c r="DE1940" s="140"/>
      <c r="DF1940" s="140"/>
    </row>
    <row r="1941" spans="4:110" ht="14.25" customHeight="1" x14ac:dyDescent="0.35">
      <c r="D1941" s="544" t="s">
        <v>1664</v>
      </c>
      <c r="E1941" s="544"/>
      <c r="F1941" s="544"/>
      <c r="G1941" s="544"/>
      <c r="H1941" s="544"/>
      <c r="I1941" s="544"/>
      <c r="J1941" s="544"/>
      <c r="K1941" s="544"/>
      <c r="L1941" s="544"/>
      <c r="M1941" s="544"/>
      <c r="N1941" s="544"/>
      <c r="O1941" s="544"/>
      <c r="P1941" s="544"/>
      <c r="Q1941" s="544"/>
      <c r="R1941" s="544"/>
      <c r="S1941" s="544"/>
      <c r="T1941" s="544"/>
      <c r="U1941" s="544"/>
      <c r="V1941" s="544"/>
      <c r="W1941" s="544"/>
      <c r="X1941" s="544"/>
      <c r="Y1941" s="544"/>
      <c r="Z1941" s="544" t="s">
        <v>389</v>
      </c>
      <c r="AA1941" s="544"/>
      <c r="AB1941" s="544"/>
      <c r="AC1941" s="544"/>
      <c r="AD1941" s="544"/>
      <c r="AE1941" s="544"/>
      <c r="AF1941" s="188"/>
      <c r="AG1941" s="188"/>
      <c r="AH1941" s="188"/>
      <c r="AI1941" s="188"/>
      <c r="AJ1941" s="188"/>
      <c r="AK1941" s="188"/>
      <c r="AL1941" s="188"/>
      <c r="AM1941" s="188"/>
      <c r="AN1941" s="544" t="s">
        <v>1421</v>
      </c>
      <c r="AO1941" s="544"/>
      <c r="AP1941" s="544"/>
      <c r="AQ1941" s="544"/>
      <c r="AR1941" s="544"/>
      <c r="AS1941" s="544"/>
      <c r="AT1941" s="544"/>
      <c r="AU1941" s="2"/>
      <c r="AV1941" s="259"/>
      <c r="AW1941" s="259"/>
      <c r="AX1941" s="259"/>
      <c r="AY1941" s="259"/>
      <c r="AZ1941" s="259"/>
      <c r="BA1941" s="259"/>
      <c r="BB1941" s="259"/>
      <c r="BC1941" s="259"/>
      <c r="BD1941" s="259"/>
      <c r="BE1941" s="259"/>
      <c r="BF1941" s="259"/>
      <c r="BG1941" s="259"/>
      <c r="BH1941" s="259"/>
      <c r="BI1941" s="259"/>
      <c r="BJ1941" s="259"/>
      <c r="BK1941" s="259"/>
      <c r="BL1941" s="259"/>
      <c r="BM1941" s="259"/>
      <c r="BN1941" s="259"/>
      <c r="BO1941" s="259"/>
      <c r="BP1941" s="259"/>
      <c r="BQ1941" s="259"/>
      <c r="BR1941" s="259"/>
      <c r="BS1941" s="259"/>
      <c r="BT1941" s="259"/>
      <c r="BU1941" s="259"/>
      <c r="BV1941" s="259"/>
      <c r="BW1941" s="259"/>
      <c r="BX1941" s="259"/>
      <c r="BY1941" s="259"/>
      <c r="BZ1941" s="259"/>
      <c r="CA1941" s="259"/>
      <c r="CB1941" s="259"/>
      <c r="CC1941" s="259"/>
      <c r="CD1941" s="259"/>
      <c r="CE1941" s="259"/>
      <c r="CF1941" s="259"/>
      <c r="CG1941" s="259"/>
      <c r="CH1941" s="259"/>
      <c r="CI1941" s="259"/>
      <c r="CJ1941" s="259"/>
      <c r="CK1941" s="259"/>
      <c r="CL1941" s="259"/>
      <c r="CM1941" s="259"/>
      <c r="CN1941" s="259"/>
      <c r="CO1941" s="2"/>
      <c r="CP1941" s="140"/>
      <c r="CQ1941" s="140"/>
      <c r="CR1941" s="140"/>
      <c r="CS1941" s="140"/>
      <c r="CT1941" s="140"/>
      <c r="CU1941" s="140"/>
      <c r="CV1941" s="140"/>
      <c r="CW1941" s="140"/>
      <c r="CX1941" s="140"/>
      <c r="CY1941" s="140"/>
      <c r="CZ1941" s="140"/>
      <c r="DA1941" s="140"/>
      <c r="DB1941" s="140"/>
      <c r="DC1941" s="140"/>
      <c r="DD1941" s="140"/>
      <c r="DE1941" s="140"/>
      <c r="DF1941" s="140"/>
    </row>
    <row r="1942" spans="4:110" ht="14.25" customHeight="1" x14ac:dyDescent="0.35">
      <c r="D1942" s="544" t="s">
        <v>1665</v>
      </c>
      <c r="E1942" s="544"/>
      <c r="F1942" s="544"/>
      <c r="G1942" s="544"/>
      <c r="H1942" s="544"/>
      <c r="I1942" s="544"/>
      <c r="J1942" s="544"/>
      <c r="K1942" s="544"/>
      <c r="L1942" s="544"/>
      <c r="M1942" s="544"/>
      <c r="N1942" s="544"/>
      <c r="O1942" s="544"/>
      <c r="P1942" s="544"/>
      <c r="Q1942" s="544"/>
      <c r="R1942" s="544"/>
      <c r="S1942" s="544"/>
      <c r="T1942" s="544"/>
      <c r="U1942" s="544"/>
      <c r="V1942" s="544"/>
      <c r="W1942" s="544"/>
      <c r="X1942" s="544"/>
      <c r="Y1942" s="544"/>
      <c r="Z1942" s="544" t="s">
        <v>389</v>
      </c>
      <c r="AA1942" s="544"/>
      <c r="AB1942" s="544"/>
      <c r="AC1942" s="544"/>
      <c r="AD1942" s="544"/>
      <c r="AE1942" s="544"/>
      <c r="AF1942" s="188"/>
      <c r="AG1942" s="188"/>
      <c r="AH1942" s="188"/>
      <c r="AI1942" s="188"/>
      <c r="AJ1942" s="188"/>
      <c r="AK1942" s="188"/>
      <c r="AL1942" s="188"/>
      <c r="AM1942" s="188"/>
      <c r="AN1942" s="544" t="s">
        <v>1421</v>
      </c>
      <c r="AO1942" s="544"/>
      <c r="AP1942" s="544"/>
      <c r="AQ1942" s="544"/>
      <c r="AR1942" s="544"/>
      <c r="AS1942" s="544"/>
      <c r="AT1942" s="544"/>
      <c r="AU1942" s="2"/>
      <c r="AV1942" s="259"/>
      <c r="AW1942" s="259"/>
      <c r="AX1942" s="259"/>
      <c r="AY1942" s="259"/>
      <c r="AZ1942" s="259"/>
      <c r="BA1942" s="259"/>
      <c r="BB1942" s="259"/>
      <c r="BC1942" s="259"/>
      <c r="BD1942" s="259"/>
      <c r="BE1942" s="259"/>
      <c r="BF1942" s="259"/>
      <c r="BG1942" s="259"/>
      <c r="BH1942" s="259"/>
      <c r="BI1942" s="259"/>
      <c r="BJ1942" s="259"/>
      <c r="BK1942" s="259"/>
      <c r="BL1942" s="259"/>
      <c r="BM1942" s="259"/>
      <c r="BN1942" s="259"/>
      <c r="BO1942" s="259"/>
      <c r="BP1942" s="259"/>
      <c r="BQ1942" s="259"/>
      <c r="BR1942" s="259"/>
      <c r="BS1942" s="259"/>
      <c r="BT1942" s="259"/>
      <c r="BU1942" s="259"/>
      <c r="BV1942" s="259"/>
      <c r="BW1942" s="259"/>
      <c r="BX1942" s="259"/>
      <c r="BY1942" s="259"/>
      <c r="BZ1942" s="259"/>
      <c r="CA1942" s="259"/>
      <c r="CB1942" s="259"/>
      <c r="CC1942" s="259"/>
      <c r="CD1942" s="259"/>
      <c r="CE1942" s="259"/>
      <c r="CF1942" s="259"/>
      <c r="CG1942" s="259"/>
      <c r="CH1942" s="259"/>
      <c r="CI1942" s="259"/>
      <c r="CJ1942" s="259"/>
      <c r="CK1942" s="259"/>
      <c r="CL1942" s="259"/>
      <c r="CM1942" s="259"/>
      <c r="CN1942" s="259"/>
      <c r="CO1942" s="2"/>
      <c r="CP1942" s="140"/>
      <c r="CQ1942" s="140"/>
      <c r="CR1942" s="140"/>
      <c r="CS1942" s="140"/>
      <c r="CT1942" s="140"/>
      <c r="CU1942" s="140"/>
      <c r="CV1942" s="140"/>
      <c r="CW1942" s="140"/>
      <c r="CX1942" s="140"/>
      <c r="CY1942" s="140"/>
      <c r="CZ1942" s="140"/>
      <c r="DA1942" s="140"/>
      <c r="DB1942" s="140"/>
      <c r="DC1942" s="140"/>
      <c r="DD1942" s="140"/>
      <c r="DE1942" s="140"/>
      <c r="DF1942" s="140"/>
    </row>
    <row r="1943" spans="4:110" ht="14.25" customHeight="1" x14ac:dyDescent="0.35">
      <c r="D1943" s="544" t="s">
        <v>1666</v>
      </c>
      <c r="E1943" s="544"/>
      <c r="F1943" s="544"/>
      <c r="G1943" s="544"/>
      <c r="H1943" s="544"/>
      <c r="I1943" s="544"/>
      <c r="J1943" s="544"/>
      <c r="K1943" s="544"/>
      <c r="L1943" s="544"/>
      <c r="M1943" s="544"/>
      <c r="N1943" s="544"/>
      <c r="O1943" s="544"/>
      <c r="P1943" s="544"/>
      <c r="Q1943" s="544"/>
      <c r="R1943" s="544"/>
      <c r="S1943" s="544"/>
      <c r="T1943" s="544"/>
      <c r="U1943" s="544"/>
      <c r="V1943" s="544"/>
      <c r="W1943" s="544"/>
      <c r="X1943" s="544"/>
      <c r="Y1943" s="544"/>
      <c r="Z1943" s="544" t="s">
        <v>389</v>
      </c>
      <c r="AA1943" s="544"/>
      <c r="AB1943" s="544"/>
      <c r="AC1943" s="544"/>
      <c r="AD1943" s="544"/>
      <c r="AE1943" s="544"/>
      <c r="AF1943" s="188"/>
      <c r="AG1943" s="188"/>
      <c r="AH1943" s="188"/>
      <c r="AI1943" s="188"/>
      <c r="AJ1943" s="188"/>
      <c r="AK1943" s="188"/>
      <c r="AL1943" s="188"/>
      <c r="AM1943" s="188"/>
      <c r="AN1943" s="544" t="s">
        <v>1421</v>
      </c>
      <c r="AO1943" s="544"/>
      <c r="AP1943" s="544"/>
      <c r="AQ1943" s="544"/>
      <c r="AR1943" s="544"/>
      <c r="AS1943" s="544"/>
      <c r="AT1943" s="544"/>
      <c r="AU1943" s="2"/>
      <c r="AV1943" s="259"/>
      <c r="AW1943" s="259"/>
      <c r="AX1943" s="259"/>
      <c r="AY1943" s="259"/>
      <c r="AZ1943" s="259"/>
      <c r="BA1943" s="259"/>
      <c r="BB1943" s="259"/>
      <c r="BC1943" s="259"/>
      <c r="BD1943" s="259"/>
      <c r="BE1943" s="259"/>
      <c r="BF1943" s="259"/>
      <c r="BG1943" s="259"/>
      <c r="BH1943" s="259"/>
      <c r="BI1943" s="259"/>
      <c r="BJ1943" s="259"/>
      <c r="BK1943" s="259"/>
      <c r="BL1943" s="259"/>
      <c r="BM1943" s="259"/>
      <c r="BN1943" s="259"/>
      <c r="BO1943" s="259"/>
      <c r="BP1943" s="259"/>
      <c r="BQ1943" s="259"/>
      <c r="BR1943" s="259"/>
      <c r="BS1943" s="259"/>
      <c r="BT1943" s="259"/>
      <c r="BU1943" s="259"/>
      <c r="BV1943" s="259"/>
      <c r="BW1943" s="259"/>
      <c r="BX1943" s="259"/>
      <c r="BY1943" s="259"/>
      <c r="BZ1943" s="259"/>
      <c r="CA1943" s="259"/>
      <c r="CB1943" s="259"/>
      <c r="CC1943" s="259"/>
      <c r="CD1943" s="259"/>
      <c r="CE1943" s="259"/>
      <c r="CF1943" s="259"/>
      <c r="CG1943" s="259"/>
      <c r="CH1943" s="259"/>
      <c r="CI1943" s="259"/>
      <c r="CJ1943" s="259"/>
      <c r="CK1943" s="259"/>
      <c r="CL1943" s="259"/>
      <c r="CM1943" s="259"/>
      <c r="CN1943" s="259"/>
      <c r="CO1943" s="2"/>
      <c r="CP1943" s="140"/>
      <c r="CQ1943" s="140"/>
      <c r="CR1943" s="140"/>
      <c r="CS1943" s="140"/>
      <c r="CT1943" s="140"/>
      <c r="CU1943" s="140"/>
      <c r="CV1943" s="140"/>
      <c r="CW1943" s="140"/>
      <c r="CX1943" s="140"/>
      <c r="CY1943" s="140"/>
      <c r="CZ1943" s="140"/>
      <c r="DA1943" s="140"/>
      <c r="DB1943" s="140"/>
      <c r="DC1943" s="140"/>
      <c r="DD1943" s="140"/>
      <c r="DE1943" s="140"/>
      <c r="DF1943" s="140"/>
    </row>
    <row r="1944" spans="4:110" ht="14.25" customHeight="1" x14ac:dyDescent="0.35">
      <c r="D1944" s="544" t="s">
        <v>1667</v>
      </c>
      <c r="E1944" s="544"/>
      <c r="F1944" s="544"/>
      <c r="G1944" s="544"/>
      <c r="H1944" s="544"/>
      <c r="I1944" s="544"/>
      <c r="J1944" s="544"/>
      <c r="K1944" s="544"/>
      <c r="L1944" s="544"/>
      <c r="M1944" s="544"/>
      <c r="N1944" s="544"/>
      <c r="O1944" s="544"/>
      <c r="P1944" s="544"/>
      <c r="Q1944" s="544"/>
      <c r="R1944" s="544"/>
      <c r="S1944" s="544"/>
      <c r="T1944" s="544"/>
      <c r="U1944" s="544"/>
      <c r="V1944" s="544"/>
      <c r="W1944" s="544"/>
      <c r="X1944" s="544"/>
      <c r="Y1944" s="544"/>
      <c r="Z1944" s="544" t="s">
        <v>389</v>
      </c>
      <c r="AA1944" s="544"/>
      <c r="AB1944" s="544"/>
      <c r="AC1944" s="544"/>
      <c r="AD1944" s="544"/>
      <c r="AE1944" s="544"/>
      <c r="AF1944" s="188"/>
      <c r="AG1944" s="188"/>
      <c r="AH1944" s="188"/>
      <c r="AI1944" s="188"/>
      <c r="AJ1944" s="188"/>
      <c r="AK1944" s="188"/>
      <c r="AL1944" s="188"/>
      <c r="AM1944" s="188"/>
      <c r="AN1944" s="544" t="s">
        <v>1624</v>
      </c>
      <c r="AO1944" s="544"/>
      <c r="AP1944" s="544"/>
      <c r="AQ1944" s="544"/>
      <c r="AR1944" s="544"/>
      <c r="AS1944" s="544"/>
      <c r="AT1944" s="544"/>
      <c r="AU1944" s="2"/>
      <c r="AV1944" s="259"/>
      <c r="AW1944" s="259"/>
      <c r="AX1944" s="259"/>
      <c r="AY1944" s="259"/>
      <c r="AZ1944" s="259"/>
      <c r="BA1944" s="259"/>
      <c r="BB1944" s="259"/>
      <c r="BC1944" s="259"/>
      <c r="BD1944" s="259"/>
      <c r="BE1944" s="259"/>
      <c r="BF1944" s="259"/>
      <c r="BG1944" s="259"/>
      <c r="BH1944" s="259"/>
      <c r="BI1944" s="259"/>
      <c r="BJ1944" s="259"/>
      <c r="BK1944" s="259"/>
      <c r="BL1944" s="259"/>
      <c r="BM1944" s="259"/>
      <c r="BN1944" s="259"/>
      <c r="BO1944" s="259"/>
      <c r="BP1944" s="259"/>
      <c r="BQ1944" s="259"/>
      <c r="BR1944" s="259"/>
      <c r="BS1944" s="259"/>
      <c r="BT1944" s="259"/>
      <c r="BU1944" s="259"/>
      <c r="BV1944" s="259"/>
      <c r="BW1944" s="259"/>
      <c r="BX1944" s="259"/>
      <c r="BY1944" s="259"/>
      <c r="BZ1944" s="259"/>
      <c r="CA1944" s="259"/>
      <c r="CB1944" s="259"/>
      <c r="CC1944" s="259"/>
      <c r="CD1944" s="259"/>
      <c r="CE1944" s="259"/>
      <c r="CF1944" s="259"/>
      <c r="CG1944" s="259"/>
      <c r="CH1944" s="259"/>
      <c r="CI1944" s="259"/>
      <c r="CJ1944" s="259"/>
      <c r="CK1944" s="259"/>
      <c r="CL1944" s="259"/>
      <c r="CM1944" s="259"/>
      <c r="CN1944" s="259"/>
      <c r="CO1944" s="2"/>
      <c r="CP1944" s="140"/>
      <c r="CQ1944" s="140"/>
      <c r="CR1944" s="140"/>
      <c r="CS1944" s="140"/>
      <c r="CT1944" s="140"/>
      <c r="CU1944" s="140"/>
      <c r="CV1944" s="140"/>
      <c r="CW1944" s="140"/>
      <c r="CX1944" s="140"/>
      <c r="CY1944" s="140"/>
      <c r="CZ1944" s="140"/>
      <c r="DA1944" s="140"/>
      <c r="DB1944" s="140"/>
      <c r="DC1944" s="140"/>
      <c r="DD1944" s="140"/>
      <c r="DE1944" s="140"/>
      <c r="DF1944" s="140"/>
    </row>
    <row r="1945" spans="4:110" ht="14.25" customHeight="1" x14ac:dyDescent="0.35">
      <c r="D1945" s="544" t="s">
        <v>1668</v>
      </c>
      <c r="E1945" s="544"/>
      <c r="F1945" s="544"/>
      <c r="G1945" s="544"/>
      <c r="H1945" s="544"/>
      <c r="I1945" s="544"/>
      <c r="J1945" s="544"/>
      <c r="K1945" s="544"/>
      <c r="L1945" s="544"/>
      <c r="M1945" s="544"/>
      <c r="N1945" s="544"/>
      <c r="O1945" s="544"/>
      <c r="P1945" s="544"/>
      <c r="Q1945" s="544"/>
      <c r="R1945" s="544"/>
      <c r="S1945" s="544"/>
      <c r="T1945" s="544"/>
      <c r="U1945" s="544"/>
      <c r="V1945" s="544"/>
      <c r="W1945" s="544"/>
      <c r="X1945" s="544"/>
      <c r="Y1945" s="544"/>
      <c r="Z1945" s="544" t="s">
        <v>389</v>
      </c>
      <c r="AA1945" s="544"/>
      <c r="AB1945" s="544"/>
      <c r="AC1945" s="544"/>
      <c r="AD1945" s="544"/>
      <c r="AE1945" s="544"/>
      <c r="AF1945" s="188"/>
      <c r="AG1945" s="188"/>
      <c r="AH1945" s="188"/>
      <c r="AI1945" s="188"/>
      <c r="AJ1945" s="188"/>
      <c r="AK1945" s="188"/>
      <c r="AL1945" s="188"/>
      <c r="AM1945" s="188"/>
      <c r="AN1945" s="544" t="s">
        <v>1624</v>
      </c>
      <c r="AO1945" s="544"/>
      <c r="AP1945" s="544"/>
      <c r="AQ1945" s="544"/>
      <c r="AR1945" s="544"/>
      <c r="AS1945" s="544"/>
      <c r="AT1945" s="544"/>
      <c r="AU1945" s="2"/>
      <c r="AV1945" s="259"/>
      <c r="AW1945" s="259"/>
      <c r="AX1945" s="259"/>
      <c r="AY1945" s="259"/>
      <c r="AZ1945" s="259"/>
      <c r="BA1945" s="259"/>
      <c r="BB1945" s="259"/>
      <c r="BC1945" s="259"/>
      <c r="BD1945" s="259"/>
      <c r="BE1945" s="259"/>
      <c r="BF1945" s="259"/>
      <c r="BG1945" s="259"/>
      <c r="BH1945" s="259"/>
      <c r="BI1945" s="259"/>
      <c r="BJ1945" s="259"/>
      <c r="BK1945" s="259"/>
      <c r="BL1945" s="259"/>
      <c r="BM1945" s="259"/>
      <c r="BN1945" s="259"/>
      <c r="BO1945" s="259"/>
      <c r="BP1945" s="259"/>
      <c r="BQ1945" s="259"/>
      <c r="BR1945" s="259"/>
      <c r="BS1945" s="259"/>
      <c r="BT1945" s="259"/>
      <c r="BU1945" s="259"/>
      <c r="BV1945" s="259"/>
      <c r="BW1945" s="259"/>
      <c r="BX1945" s="259"/>
      <c r="BY1945" s="259"/>
      <c r="BZ1945" s="259"/>
      <c r="CA1945" s="259"/>
      <c r="CB1945" s="259"/>
      <c r="CC1945" s="259"/>
      <c r="CD1945" s="259"/>
      <c r="CE1945" s="259"/>
      <c r="CF1945" s="259"/>
      <c r="CG1945" s="259"/>
      <c r="CH1945" s="259"/>
      <c r="CI1945" s="259"/>
      <c r="CJ1945" s="259"/>
      <c r="CK1945" s="259"/>
      <c r="CL1945" s="259"/>
      <c r="CM1945" s="259"/>
      <c r="CN1945" s="259"/>
      <c r="CO1945" s="2"/>
      <c r="CP1945" s="140"/>
      <c r="CQ1945" s="140"/>
      <c r="CR1945" s="140"/>
      <c r="CS1945" s="140"/>
      <c r="CT1945" s="140"/>
      <c r="CU1945" s="140"/>
      <c r="CV1945" s="140"/>
      <c r="CW1945" s="140"/>
      <c r="CX1945" s="140"/>
      <c r="CY1945" s="140"/>
      <c r="CZ1945" s="140"/>
      <c r="DA1945" s="140"/>
      <c r="DB1945" s="140"/>
      <c r="DC1945" s="140"/>
      <c r="DD1945" s="140"/>
      <c r="DE1945" s="140"/>
      <c r="DF1945" s="140"/>
    </row>
    <row r="1946" spans="4:110" ht="14.25" customHeight="1" x14ac:dyDescent="0.35">
      <c r="D1946" s="544" t="s">
        <v>1669</v>
      </c>
      <c r="E1946" s="544"/>
      <c r="F1946" s="544"/>
      <c r="G1946" s="544"/>
      <c r="H1946" s="544"/>
      <c r="I1946" s="544"/>
      <c r="J1946" s="544"/>
      <c r="K1946" s="544"/>
      <c r="L1946" s="544"/>
      <c r="M1946" s="544"/>
      <c r="N1946" s="544"/>
      <c r="O1946" s="544"/>
      <c r="P1946" s="544"/>
      <c r="Q1946" s="544"/>
      <c r="R1946" s="544"/>
      <c r="S1946" s="544"/>
      <c r="T1946" s="544"/>
      <c r="U1946" s="544"/>
      <c r="V1946" s="544"/>
      <c r="W1946" s="544"/>
      <c r="X1946" s="544"/>
      <c r="Y1946" s="544"/>
      <c r="Z1946" s="544" t="s">
        <v>389</v>
      </c>
      <c r="AA1946" s="544"/>
      <c r="AB1946" s="544"/>
      <c r="AC1946" s="544"/>
      <c r="AD1946" s="544"/>
      <c r="AE1946" s="544"/>
      <c r="AF1946" s="188"/>
      <c r="AG1946" s="188"/>
      <c r="AH1946" s="188"/>
      <c r="AI1946" s="188"/>
      <c r="AJ1946" s="188"/>
      <c r="AK1946" s="188"/>
      <c r="AL1946" s="188"/>
      <c r="AM1946" s="188"/>
      <c r="AN1946" s="544" t="s">
        <v>1421</v>
      </c>
      <c r="AO1946" s="544"/>
      <c r="AP1946" s="544"/>
      <c r="AQ1946" s="544"/>
      <c r="AR1946" s="544"/>
      <c r="AS1946" s="544"/>
      <c r="AT1946" s="544"/>
      <c r="AU1946" s="2"/>
      <c r="AV1946" s="259"/>
      <c r="AW1946" s="259"/>
      <c r="AX1946" s="259"/>
      <c r="AY1946" s="259"/>
      <c r="AZ1946" s="259"/>
      <c r="BA1946" s="259"/>
      <c r="BB1946" s="259"/>
      <c r="BC1946" s="259"/>
      <c r="BD1946" s="259"/>
      <c r="BE1946" s="259"/>
      <c r="BF1946" s="259"/>
      <c r="BG1946" s="259"/>
      <c r="BH1946" s="259"/>
      <c r="BI1946" s="259"/>
      <c r="BJ1946" s="259"/>
      <c r="BK1946" s="259"/>
      <c r="BL1946" s="259"/>
      <c r="BM1946" s="259"/>
      <c r="BN1946" s="259"/>
      <c r="BO1946" s="259"/>
      <c r="BP1946" s="259"/>
      <c r="BQ1946" s="259"/>
      <c r="BR1946" s="259"/>
      <c r="BS1946" s="259"/>
      <c r="BT1946" s="259"/>
      <c r="BU1946" s="259"/>
      <c r="BV1946" s="259"/>
      <c r="BW1946" s="259"/>
      <c r="BX1946" s="259"/>
      <c r="BY1946" s="259"/>
      <c r="BZ1946" s="259"/>
      <c r="CA1946" s="259"/>
      <c r="CB1946" s="259"/>
      <c r="CC1946" s="259"/>
      <c r="CD1946" s="259"/>
      <c r="CE1946" s="259"/>
      <c r="CF1946" s="259"/>
      <c r="CG1946" s="259"/>
      <c r="CH1946" s="259"/>
      <c r="CI1946" s="259"/>
      <c r="CJ1946" s="259"/>
      <c r="CK1946" s="259"/>
      <c r="CL1946" s="259"/>
      <c r="CM1946" s="259"/>
      <c r="CN1946" s="259"/>
      <c r="CO1946" s="2"/>
      <c r="CP1946" s="140"/>
      <c r="CQ1946" s="140"/>
      <c r="CR1946" s="140"/>
      <c r="CS1946" s="140"/>
      <c r="CT1946" s="140"/>
      <c r="CU1946" s="140"/>
      <c r="CV1946" s="140"/>
      <c r="CW1946" s="140"/>
      <c r="CX1946" s="140"/>
      <c r="CY1946" s="140"/>
      <c r="CZ1946" s="140"/>
      <c r="DA1946" s="140"/>
      <c r="DB1946" s="140"/>
      <c r="DC1946" s="140"/>
      <c r="DD1946" s="140"/>
      <c r="DE1946" s="140"/>
      <c r="DF1946" s="140"/>
    </row>
    <row r="1947" spans="4:110" ht="14.25" customHeight="1" x14ac:dyDescent="0.35">
      <c r="D1947" s="544" t="s">
        <v>1670</v>
      </c>
      <c r="E1947" s="544"/>
      <c r="F1947" s="544"/>
      <c r="G1947" s="544"/>
      <c r="H1947" s="544"/>
      <c r="I1947" s="544"/>
      <c r="J1947" s="544"/>
      <c r="K1947" s="544"/>
      <c r="L1947" s="544"/>
      <c r="M1947" s="544"/>
      <c r="N1947" s="544"/>
      <c r="O1947" s="544"/>
      <c r="P1947" s="544"/>
      <c r="Q1947" s="544"/>
      <c r="R1947" s="544"/>
      <c r="S1947" s="544"/>
      <c r="T1947" s="544"/>
      <c r="U1947" s="544"/>
      <c r="V1947" s="544"/>
      <c r="W1947" s="544"/>
      <c r="X1947" s="544"/>
      <c r="Y1947" s="544"/>
      <c r="Z1947" s="544" t="s">
        <v>389</v>
      </c>
      <c r="AA1947" s="544"/>
      <c r="AB1947" s="544"/>
      <c r="AC1947" s="544"/>
      <c r="AD1947" s="544"/>
      <c r="AE1947" s="544"/>
      <c r="AF1947" s="188"/>
      <c r="AG1947" s="188"/>
      <c r="AH1947" s="188"/>
      <c r="AI1947" s="188"/>
      <c r="AJ1947" s="188"/>
      <c r="AK1947" s="188"/>
      <c r="AL1947" s="188"/>
      <c r="AM1947" s="188"/>
      <c r="AN1947" s="544" t="s">
        <v>1421</v>
      </c>
      <c r="AO1947" s="544"/>
      <c r="AP1947" s="544"/>
      <c r="AQ1947" s="544"/>
      <c r="AR1947" s="544"/>
      <c r="AS1947" s="544"/>
      <c r="AT1947" s="544"/>
      <c r="AU1947" s="2"/>
      <c r="AV1947" s="259"/>
      <c r="AW1947" s="259"/>
      <c r="AX1947" s="259"/>
      <c r="AY1947" s="259"/>
      <c r="AZ1947" s="259"/>
      <c r="BA1947" s="259"/>
      <c r="BB1947" s="259"/>
      <c r="BC1947" s="259"/>
      <c r="BD1947" s="259"/>
      <c r="BE1947" s="259"/>
      <c r="BF1947" s="259"/>
      <c r="BG1947" s="259"/>
      <c r="BH1947" s="259"/>
      <c r="BI1947" s="259"/>
      <c r="BJ1947" s="259"/>
      <c r="BK1947" s="259"/>
      <c r="BL1947" s="259"/>
      <c r="BM1947" s="259"/>
      <c r="BN1947" s="259"/>
      <c r="BO1947" s="259"/>
      <c r="BP1947" s="259"/>
      <c r="BQ1947" s="259"/>
      <c r="BR1947" s="259"/>
      <c r="BS1947" s="259"/>
      <c r="BT1947" s="259"/>
      <c r="BU1947" s="259"/>
      <c r="BV1947" s="259"/>
      <c r="BW1947" s="259"/>
      <c r="BX1947" s="259"/>
      <c r="BY1947" s="259"/>
      <c r="BZ1947" s="259"/>
      <c r="CA1947" s="259"/>
      <c r="CB1947" s="259"/>
      <c r="CC1947" s="259"/>
      <c r="CD1947" s="259"/>
      <c r="CE1947" s="259"/>
      <c r="CF1947" s="259"/>
      <c r="CG1947" s="259"/>
      <c r="CH1947" s="259"/>
      <c r="CI1947" s="259"/>
      <c r="CJ1947" s="259"/>
      <c r="CK1947" s="259"/>
      <c r="CL1947" s="259"/>
      <c r="CM1947" s="259"/>
      <c r="CN1947" s="259"/>
      <c r="CO1947" s="2"/>
      <c r="CP1947" s="140"/>
      <c r="CQ1947" s="140"/>
      <c r="CR1947" s="140"/>
      <c r="CS1947" s="140"/>
      <c r="CT1947" s="140"/>
      <c r="CU1947" s="140"/>
      <c r="CV1947" s="140"/>
      <c r="CW1947" s="140"/>
      <c r="CX1947" s="140"/>
      <c r="CY1947" s="140"/>
      <c r="CZ1947" s="140"/>
      <c r="DA1947" s="140"/>
      <c r="DB1947" s="140"/>
      <c r="DC1947" s="140"/>
      <c r="DD1947" s="140"/>
      <c r="DE1947" s="140"/>
      <c r="DF1947" s="140"/>
    </row>
    <row r="1948" spans="4:110" ht="14.25" customHeight="1" x14ac:dyDescent="0.35">
      <c r="D1948" s="544" t="s">
        <v>1671</v>
      </c>
      <c r="E1948" s="544"/>
      <c r="F1948" s="544"/>
      <c r="G1948" s="544"/>
      <c r="H1948" s="544"/>
      <c r="I1948" s="544"/>
      <c r="J1948" s="544"/>
      <c r="K1948" s="544"/>
      <c r="L1948" s="544"/>
      <c r="M1948" s="544"/>
      <c r="N1948" s="544"/>
      <c r="O1948" s="544"/>
      <c r="P1948" s="544"/>
      <c r="Q1948" s="544"/>
      <c r="R1948" s="544"/>
      <c r="S1948" s="544"/>
      <c r="T1948" s="544"/>
      <c r="U1948" s="544"/>
      <c r="V1948" s="544"/>
      <c r="W1948" s="544"/>
      <c r="X1948" s="544"/>
      <c r="Y1948" s="544"/>
      <c r="Z1948" s="544" t="s">
        <v>389</v>
      </c>
      <c r="AA1948" s="544"/>
      <c r="AB1948" s="544"/>
      <c r="AC1948" s="544"/>
      <c r="AD1948" s="544"/>
      <c r="AE1948" s="544"/>
      <c r="AF1948" s="188"/>
      <c r="AG1948" s="188"/>
      <c r="AH1948" s="188"/>
      <c r="AI1948" s="188"/>
      <c r="AJ1948" s="188"/>
      <c r="AK1948" s="188"/>
      <c r="AL1948" s="188"/>
      <c r="AM1948" s="188"/>
      <c r="AN1948" s="544" t="s">
        <v>1624</v>
      </c>
      <c r="AO1948" s="544"/>
      <c r="AP1948" s="544"/>
      <c r="AQ1948" s="544"/>
      <c r="AR1948" s="544"/>
      <c r="AS1948" s="544"/>
      <c r="AT1948" s="544"/>
      <c r="AU1948" s="2"/>
      <c r="AV1948" s="259"/>
      <c r="AW1948" s="259"/>
      <c r="AX1948" s="259"/>
      <c r="AY1948" s="259"/>
      <c r="AZ1948" s="259"/>
      <c r="BA1948" s="259"/>
      <c r="BB1948" s="259"/>
      <c r="BC1948" s="259"/>
      <c r="BD1948" s="259"/>
      <c r="BE1948" s="259"/>
      <c r="BF1948" s="259"/>
      <c r="BG1948" s="259"/>
      <c r="BH1948" s="259"/>
      <c r="BI1948" s="259"/>
      <c r="BJ1948" s="259"/>
      <c r="BK1948" s="259"/>
      <c r="BL1948" s="259"/>
      <c r="BM1948" s="259"/>
      <c r="BN1948" s="259"/>
      <c r="BO1948" s="259"/>
      <c r="BP1948" s="259"/>
      <c r="BQ1948" s="259"/>
      <c r="BR1948" s="259"/>
      <c r="BS1948" s="259"/>
      <c r="BT1948" s="259"/>
      <c r="BU1948" s="259"/>
      <c r="BV1948" s="259"/>
      <c r="BW1948" s="259"/>
      <c r="BX1948" s="259"/>
      <c r="BY1948" s="259"/>
      <c r="BZ1948" s="259"/>
      <c r="CA1948" s="259"/>
      <c r="CB1948" s="259"/>
      <c r="CC1948" s="259"/>
      <c r="CD1948" s="259"/>
      <c r="CE1948" s="259"/>
      <c r="CF1948" s="259"/>
      <c r="CG1948" s="259"/>
      <c r="CH1948" s="259"/>
      <c r="CI1948" s="259"/>
      <c r="CJ1948" s="259"/>
      <c r="CK1948" s="259"/>
      <c r="CL1948" s="259"/>
      <c r="CM1948" s="259"/>
      <c r="CN1948" s="259"/>
      <c r="CO1948" s="2"/>
      <c r="CP1948" s="140"/>
      <c r="CQ1948" s="140"/>
      <c r="CR1948" s="140"/>
      <c r="CS1948" s="140"/>
      <c r="CT1948" s="140"/>
      <c r="CU1948" s="140"/>
      <c r="CV1948" s="140"/>
      <c r="CW1948" s="140"/>
      <c r="CX1948" s="140"/>
      <c r="CY1948" s="140"/>
      <c r="CZ1948" s="140"/>
      <c r="DA1948" s="140"/>
      <c r="DB1948" s="140"/>
      <c r="DC1948" s="140"/>
      <c r="DD1948" s="140"/>
      <c r="DE1948" s="140"/>
      <c r="DF1948" s="140"/>
    </row>
    <row r="1949" spans="4:110" ht="14.25" customHeight="1" x14ac:dyDescent="0.35">
      <c r="D1949" s="544" t="s">
        <v>1672</v>
      </c>
      <c r="E1949" s="544"/>
      <c r="F1949" s="544"/>
      <c r="G1949" s="544"/>
      <c r="H1949" s="544"/>
      <c r="I1949" s="544"/>
      <c r="J1949" s="544"/>
      <c r="K1949" s="544"/>
      <c r="L1949" s="544"/>
      <c r="M1949" s="544"/>
      <c r="N1949" s="544"/>
      <c r="O1949" s="544"/>
      <c r="P1949" s="544"/>
      <c r="Q1949" s="544"/>
      <c r="R1949" s="544"/>
      <c r="S1949" s="544"/>
      <c r="T1949" s="544"/>
      <c r="U1949" s="544"/>
      <c r="V1949" s="544"/>
      <c r="W1949" s="544"/>
      <c r="X1949" s="544"/>
      <c r="Y1949" s="544"/>
      <c r="Z1949" s="544" t="s">
        <v>389</v>
      </c>
      <c r="AA1949" s="544"/>
      <c r="AB1949" s="544"/>
      <c r="AC1949" s="544"/>
      <c r="AD1949" s="544"/>
      <c r="AE1949" s="544"/>
      <c r="AF1949" s="188"/>
      <c r="AG1949" s="188"/>
      <c r="AH1949" s="188"/>
      <c r="AI1949" s="188"/>
      <c r="AJ1949" s="188"/>
      <c r="AK1949" s="188"/>
      <c r="AL1949" s="188"/>
      <c r="AM1949" s="188"/>
      <c r="AN1949" s="544" t="s">
        <v>1421</v>
      </c>
      <c r="AO1949" s="544"/>
      <c r="AP1949" s="544"/>
      <c r="AQ1949" s="544"/>
      <c r="AR1949" s="544"/>
      <c r="AS1949" s="544"/>
      <c r="AT1949" s="544"/>
      <c r="AU1949" s="2"/>
      <c r="AV1949" s="259"/>
      <c r="AW1949" s="259"/>
      <c r="AX1949" s="259"/>
      <c r="AY1949" s="259"/>
      <c r="AZ1949" s="259"/>
      <c r="BA1949" s="259"/>
      <c r="BB1949" s="259"/>
      <c r="BC1949" s="259"/>
      <c r="BD1949" s="259"/>
      <c r="BE1949" s="259"/>
      <c r="BF1949" s="259"/>
      <c r="BG1949" s="259"/>
      <c r="BH1949" s="259"/>
      <c r="BI1949" s="259"/>
      <c r="BJ1949" s="259"/>
      <c r="BK1949" s="259"/>
      <c r="BL1949" s="259"/>
      <c r="BM1949" s="259"/>
      <c r="BN1949" s="259"/>
      <c r="BO1949" s="259"/>
      <c r="BP1949" s="259"/>
      <c r="BQ1949" s="259"/>
      <c r="BR1949" s="259"/>
      <c r="BS1949" s="259"/>
      <c r="BT1949" s="259"/>
      <c r="BU1949" s="259"/>
      <c r="BV1949" s="259"/>
      <c r="BW1949" s="259"/>
      <c r="BX1949" s="259"/>
      <c r="BY1949" s="259"/>
      <c r="BZ1949" s="259"/>
      <c r="CA1949" s="259"/>
      <c r="CB1949" s="259"/>
      <c r="CC1949" s="259"/>
      <c r="CD1949" s="259"/>
      <c r="CE1949" s="259"/>
      <c r="CF1949" s="259"/>
      <c r="CG1949" s="259"/>
      <c r="CH1949" s="259"/>
      <c r="CI1949" s="259"/>
      <c r="CJ1949" s="259"/>
      <c r="CK1949" s="259"/>
      <c r="CL1949" s="259"/>
      <c r="CM1949" s="259"/>
      <c r="CN1949" s="259"/>
      <c r="CO1949" s="2"/>
      <c r="CP1949" s="140"/>
      <c r="CQ1949" s="140"/>
      <c r="CR1949" s="140"/>
      <c r="CS1949" s="140"/>
      <c r="CT1949" s="140"/>
      <c r="CU1949" s="140"/>
      <c r="CV1949" s="140"/>
      <c r="CW1949" s="140"/>
      <c r="CX1949" s="140"/>
      <c r="CY1949" s="140"/>
      <c r="CZ1949" s="140"/>
      <c r="DA1949" s="140"/>
      <c r="DB1949" s="140"/>
      <c r="DC1949" s="140"/>
      <c r="DD1949" s="140"/>
      <c r="DE1949" s="140"/>
      <c r="DF1949" s="140"/>
    </row>
    <row r="1950" spans="4:110" ht="14.25" customHeight="1" x14ac:dyDescent="0.35">
      <c r="D1950" s="544" t="s">
        <v>1673</v>
      </c>
      <c r="E1950" s="544"/>
      <c r="F1950" s="544"/>
      <c r="G1950" s="544"/>
      <c r="H1950" s="544"/>
      <c r="I1950" s="544"/>
      <c r="J1950" s="544"/>
      <c r="K1950" s="544"/>
      <c r="L1950" s="544"/>
      <c r="M1950" s="544"/>
      <c r="N1950" s="544"/>
      <c r="O1950" s="544"/>
      <c r="P1950" s="544"/>
      <c r="Q1950" s="544"/>
      <c r="R1950" s="544"/>
      <c r="S1950" s="544"/>
      <c r="T1950" s="544"/>
      <c r="U1950" s="544"/>
      <c r="V1950" s="544"/>
      <c r="W1950" s="544"/>
      <c r="X1950" s="544"/>
      <c r="Y1950" s="544"/>
      <c r="Z1950" s="544" t="s">
        <v>389</v>
      </c>
      <c r="AA1950" s="544"/>
      <c r="AB1950" s="544"/>
      <c r="AC1950" s="544"/>
      <c r="AD1950" s="544"/>
      <c r="AE1950" s="544"/>
      <c r="AF1950" s="188"/>
      <c r="AG1950" s="188"/>
      <c r="AH1950" s="188"/>
      <c r="AI1950" s="188"/>
      <c r="AJ1950" s="188"/>
      <c r="AK1950" s="188"/>
      <c r="AL1950" s="188"/>
      <c r="AM1950" s="188"/>
      <c r="AN1950" s="544" t="s">
        <v>1624</v>
      </c>
      <c r="AO1950" s="544"/>
      <c r="AP1950" s="544"/>
      <c r="AQ1950" s="544"/>
      <c r="AR1950" s="544"/>
      <c r="AS1950" s="544"/>
      <c r="AT1950" s="544"/>
      <c r="AU1950" s="2"/>
      <c r="AV1950" s="259"/>
      <c r="AW1950" s="259"/>
      <c r="AX1950" s="259"/>
      <c r="AY1950" s="259"/>
      <c r="AZ1950" s="259"/>
      <c r="BA1950" s="259"/>
      <c r="BB1950" s="259"/>
      <c r="BC1950" s="259"/>
      <c r="BD1950" s="259"/>
      <c r="BE1950" s="259"/>
      <c r="BF1950" s="259"/>
      <c r="BG1950" s="259"/>
      <c r="BH1950" s="259"/>
      <c r="BI1950" s="259"/>
      <c r="BJ1950" s="259"/>
      <c r="BK1950" s="259"/>
      <c r="BL1950" s="259"/>
      <c r="BM1950" s="259"/>
      <c r="BN1950" s="259"/>
      <c r="BO1950" s="259"/>
      <c r="BP1950" s="259"/>
      <c r="BQ1950" s="259"/>
      <c r="BR1950" s="259"/>
      <c r="BS1950" s="259"/>
      <c r="BT1950" s="259"/>
      <c r="BU1950" s="259"/>
      <c r="BV1950" s="259"/>
      <c r="BW1950" s="259"/>
      <c r="BX1950" s="259"/>
      <c r="BY1950" s="259"/>
      <c r="BZ1950" s="259"/>
      <c r="CA1950" s="259"/>
      <c r="CB1950" s="259"/>
      <c r="CC1950" s="259"/>
      <c r="CD1950" s="259"/>
      <c r="CE1950" s="259"/>
      <c r="CF1950" s="259"/>
      <c r="CG1950" s="259"/>
      <c r="CH1950" s="259"/>
      <c r="CI1950" s="259"/>
      <c r="CJ1950" s="259"/>
      <c r="CK1950" s="259"/>
      <c r="CL1950" s="259"/>
      <c r="CM1950" s="259"/>
      <c r="CN1950" s="259"/>
      <c r="CO1950" s="2"/>
      <c r="CP1950" s="140"/>
      <c r="CQ1950" s="140"/>
      <c r="CR1950" s="140"/>
      <c r="CS1950" s="140"/>
      <c r="CT1950" s="140"/>
      <c r="CU1950" s="140"/>
      <c r="CV1950" s="140"/>
      <c r="CW1950" s="140"/>
      <c r="CX1950" s="140"/>
      <c r="CY1950" s="140"/>
      <c r="CZ1950" s="140"/>
      <c r="DA1950" s="140"/>
      <c r="DB1950" s="140"/>
      <c r="DC1950" s="140"/>
      <c r="DD1950" s="140"/>
      <c r="DE1950" s="140"/>
      <c r="DF1950" s="140"/>
    </row>
    <row r="1951" spans="4:110" ht="14.25" customHeight="1" x14ac:dyDescent="0.35">
      <c r="D1951" s="544" t="s">
        <v>1674</v>
      </c>
      <c r="E1951" s="544"/>
      <c r="F1951" s="544"/>
      <c r="G1951" s="544"/>
      <c r="H1951" s="544"/>
      <c r="I1951" s="544"/>
      <c r="J1951" s="544"/>
      <c r="K1951" s="544"/>
      <c r="L1951" s="544"/>
      <c r="M1951" s="544"/>
      <c r="N1951" s="544"/>
      <c r="O1951" s="544"/>
      <c r="P1951" s="544"/>
      <c r="Q1951" s="544"/>
      <c r="R1951" s="544"/>
      <c r="S1951" s="544"/>
      <c r="T1951" s="544"/>
      <c r="U1951" s="544"/>
      <c r="V1951" s="544"/>
      <c r="W1951" s="544"/>
      <c r="X1951" s="544"/>
      <c r="Y1951" s="544"/>
      <c r="Z1951" s="544" t="s">
        <v>389</v>
      </c>
      <c r="AA1951" s="544"/>
      <c r="AB1951" s="544"/>
      <c r="AC1951" s="544"/>
      <c r="AD1951" s="544"/>
      <c r="AE1951" s="544"/>
      <c r="AF1951" s="188"/>
      <c r="AG1951" s="188"/>
      <c r="AH1951" s="188"/>
      <c r="AI1951" s="188"/>
      <c r="AJ1951" s="188"/>
      <c r="AK1951" s="188"/>
      <c r="AL1951" s="188"/>
      <c r="AM1951" s="188"/>
      <c r="AN1951" s="544" t="s">
        <v>1421</v>
      </c>
      <c r="AO1951" s="544"/>
      <c r="AP1951" s="544"/>
      <c r="AQ1951" s="544"/>
      <c r="AR1951" s="544"/>
      <c r="AS1951" s="544"/>
      <c r="AT1951" s="544"/>
      <c r="AU1951" s="2"/>
      <c r="AV1951" s="259"/>
      <c r="AW1951" s="259"/>
      <c r="AX1951" s="259"/>
      <c r="AY1951" s="259"/>
      <c r="AZ1951" s="259"/>
      <c r="BA1951" s="259"/>
      <c r="BB1951" s="259"/>
      <c r="BC1951" s="259"/>
      <c r="BD1951" s="259"/>
      <c r="BE1951" s="259"/>
      <c r="BF1951" s="259"/>
      <c r="BG1951" s="259"/>
      <c r="BH1951" s="259"/>
      <c r="BI1951" s="259"/>
      <c r="BJ1951" s="259"/>
      <c r="BK1951" s="259"/>
      <c r="BL1951" s="259"/>
      <c r="BM1951" s="259"/>
      <c r="BN1951" s="259"/>
      <c r="BO1951" s="259"/>
      <c r="BP1951" s="259"/>
      <c r="BQ1951" s="259"/>
      <c r="BR1951" s="259"/>
      <c r="BS1951" s="259"/>
      <c r="BT1951" s="259"/>
      <c r="BU1951" s="259"/>
      <c r="BV1951" s="259"/>
      <c r="BW1951" s="259"/>
      <c r="BX1951" s="259"/>
      <c r="BY1951" s="259"/>
      <c r="BZ1951" s="259"/>
      <c r="CA1951" s="259"/>
      <c r="CB1951" s="259"/>
      <c r="CC1951" s="259"/>
      <c r="CD1951" s="259"/>
      <c r="CE1951" s="259"/>
      <c r="CF1951" s="259"/>
      <c r="CG1951" s="259"/>
      <c r="CH1951" s="259"/>
      <c r="CI1951" s="259"/>
      <c r="CJ1951" s="259"/>
      <c r="CK1951" s="259"/>
      <c r="CL1951" s="259"/>
      <c r="CM1951" s="259"/>
      <c r="CN1951" s="259"/>
      <c r="CO1951" s="2"/>
      <c r="CP1951" s="140"/>
      <c r="CQ1951" s="140"/>
      <c r="CR1951" s="140"/>
      <c r="CS1951" s="140"/>
      <c r="CT1951" s="140"/>
      <c r="CU1951" s="140"/>
      <c r="CV1951" s="140"/>
      <c r="CW1951" s="140"/>
      <c r="CX1951" s="140"/>
      <c r="CY1951" s="140"/>
      <c r="CZ1951" s="140"/>
      <c r="DA1951" s="140"/>
      <c r="DB1951" s="140"/>
      <c r="DC1951" s="140"/>
      <c r="DD1951" s="140"/>
      <c r="DE1951" s="140"/>
      <c r="DF1951" s="140"/>
    </row>
    <row r="1952" spans="4:110" ht="14.25" customHeight="1" x14ac:dyDescent="0.35">
      <c r="D1952" s="544" t="s">
        <v>1675</v>
      </c>
      <c r="E1952" s="544"/>
      <c r="F1952" s="544"/>
      <c r="G1952" s="544"/>
      <c r="H1952" s="544"/>
      <c r="I1952" s="544"/>
      <c r="J1952" s="544"/>
      <c r="K1952" s="544"/>
      <c r="L1952" s="544"/>
      <c r="M1952" s="544"/>
      <c r="N1952" s="544"/>
      <c r="O1952" s="544"/>
      <c r="P1952" s="544"/>
      <c r="Q1952" s="544"/>
      <c r="R1952" s="544"/>
      <c r="S1952" s="544"/>
      <c r="T1952" s="544"/>
      <c r="U1952" s="544"/>
      <c r="V1952" s="544"/>
      <c r="W1952" s="544"/>
      <c r="X1952" s="544"/>
      <c r="Y1952" s="544"/>
      <c r="Z1952" s="544" t="s">
        <v>389</v>
      </c>
      <c r="AA1952" s="544"/>
      <c r="AB1952" s="544"/>
      <c r="AC1952" s="544"/>
      <c r="AD1952" s="544"/>
      <c r="AE1952" s="544"/>
      <c r="AF1952" s="188"/>
      <c r="AG1952" s="188"/>
      <c r="AH1952" s="188"/>
      <c r="AI1952" s="188"/>
      <c r="AJ1952" s="188"/>
      <c r="AK1952" s="188"/>
      <c r="AL1952" s="188"/>
      <c r="AM1952" s="188"/>
      <c r="AN1952" s="544" t="s">
        <v>1421</v>
      </c>
      <c r="AO1952" s="544"/>
      <c r="AP1952" s="544"/>
      <c r="AQ1952" s="544"/>
      <c r="AR1952" s="544"/>
      <c r="AS1952" s="544"/>
      <c r="AT1952" s="544"/>
      <c r="AU1952" s="2"/>
      <c r="AV1952" s="259"/>
      <c r="AW1952" s="259"/>
      <c r="AX1952" s="259"/>
      <c r="AY1952" s="259"/>
      <c r="AZ1952" s="259"/>
      <c r="BA1952" s="259"/>
      <c r="BB1952" s="259"/>
      <c r="BC1952" s="259"/>
      <c r="BD1952" s="259"/>
      <c r="BE1952" s="259"/>
      <c r="BF1952" s="259"/>
      <c r="BG1952" s="259"/>
      <c r="BH1952" s="259"/>
      <c r="BI1952" s="259"/>
      <c r="BJ1952" s="259"/>
      <c r="BK1952" s="259"/>
      <c r="BL1952" s="259"/>
      <c r="BM1952" s="259"/>
      <c r="BN1952" s="259"/>
      <c r="BO1952" s="259"/>
      <c r="BP1952" s="259"/>
      <c r="BQ1952" s="259"/>
      <c r="BR1952" s="259"/>
      <c r="BS1952" s="259"/>
      <c r="BT1952" s="259"/>
      <c r="BU1952" s="259"/>
      <c r="BV1952" s="259"/>
      <c r="BW1952" s="259"/>
      <c r="BX1952" s="259"/>
      <c r="BY1952" s="259"/>
      <c r="BZ1952" s="259"/>
      <c r="CA1952" s="259"/>
      <c r="CB1952" s="259"/>
      <c r="CC1952" s="259"/>
      <c r="CD1952" s="259"/>
      <c r="CE1952" s="259"/>
      <c r="CF1952" s="259"/>
      <c r="CG1952" s="259"/>
      <c r="CH1952" s="259"/>
      <c r="CI1952" s="259"/>
      <c r="CJ1952" s="259"/>
      <c r="CK1952" s="259"/>
      <c r="CL1952" s="259"/>
      <c r="CM1952" s="259"/>
      <c r="CN1952" s="259"/>
      <c r="CO1952" s="2"/>
      <c r="CP1952" s="140"/>
      <c r="CQ1952" s="140"/>
      <c r="CR1952" s="140"/>
      <c r="CS1952" s="140"/>
      <c r="CT1952" s="140"/>
      <c r="CU1952" s="140"/>
      <c r="CV1952" s="140"/>
      <c r="CW1952" s="140"/>
      <c r="CX1952" s="140"/>
      <c r="CY1952" s="140"/>
      <c r="CZ1952" s="140"/>
      <c r="DA1952" s="140"/>
      <c r="DB1952" s="140"/>
      <c r="DC1952" s="140"/>
      <c r="DD1952" s="140"/>
      <c r="DE1952" s="140"/>
      <c r="DF1952" s="140"/>
    </row>
    <row r="1953" spans="4:110" ht="14.25" customHeight="1" x14ac:dyDescent="0.35">
      <c r="D1953" s="544" t="s">
        <v>1676</v>
      </c>
      <c r="E1953" s="544"/>
      <c r="F1953" s="544"/>
      <c r="G1953" s="544"/>
      <c r="H1953" s="544"/>
      <c r="I1953" s="544"/>
      <c r="J1953" s="544"/>
      <c r="K1953" s="544"/>
      <c r="L1953" s="544"/>
      <c r="M1953" s="544"/>
      <c r="N1953" s="544"/>
      <c r="O1953" s="544"/>
      <c r="P1953" s="544"/>
      <c r="Q1953" s="544"/>
      <c r="R1953" s="544"/>
      <c r="S1953" s="544"/>
      <c r="T1953" s="544"/>
      <c r="U1953" s="544"/>
      <c r="V1953" s="544"/>
      <c r="W1953" s="544"/>
      <c r="X1953" s="544"/>
      <c r="Y1953" s="544"/>
      <c r="Z1953" s="544" t="s">
        <v>389</v>
      </c>
      <c r="AA1953" s="544"/>
      <c r="AB1953" s="544"/>
      <c r="AC1953" s="544"/>
      <c r="AD1953" s="544"/>
      <c r="AE1953" s="544"/>
      <c r="AF1953" s="188"/>
      <c r="AG1953" s="188"/>
      <c r="AH1953" s="188"/>
      <c r="AI1953" s="188"/>
      <c r="AJ1953" s="188"/>
      <c r="AK1953" s="188"/>
      <c r="AL1953" s="188"/>
      <c r="AM1953" s="188"/>
      <c r="AN1953" s="544" t="s">
        <v>1421</v>
      </c>
      <c r="AO1953" s="544"/>
      <c r="AP1953" s="544"/>
      <c r="AQ1953" s="544"/>
      <c r="AR1953" s="544"/>
      <c r="AS1953" s="544"/>
      <c r="AT1953" s="544"/>
      <c r="AU1953" s="2"/>
      <c r="AV1953" s="259"/>
      <c r="AW1953" s="259"/>
      <c r="AX1953" s="259"/>
      <c r="AY1953" s="259"/>
      <c r="AZ1953" s="259"/>
      <c r="BA1953" s="259"/>
      <c r="BB1953" s="259"/>
      <c r="BC1953" s="259"/>
      <c r="BD1953" s="259"/>
      <c r="BE1953" s="259"/>
      <c r="BF1953" s="259"/>
      <c r="BG1953" s="259"/>
      <c r="BH1953" s="259"/>
      <c r="BI1953" s="259"/>
      <c r="BJ1953" s="259"/>
      <c r="BK1953" s="259"/>
      <c r="BL1953" s="259"/>
      <c r="BM1953" s="259"/>
      <c r="BN1953" s="259"/>
      <c r="BO1953" s="259"/>
      <c r="BP1953" s="259"/>
      <c r="BQ1953" s="259"/>
      <c r="BR1953" s="259"/>
      <c r="BS1953" s="259"/>
      <c r="BT1953" s="259"/>
      <c r="BU1953" s="259"/>
      <c r="BV1953" s="259"/>
      <c r="BW1953" s="259"/>
      <c r="BX1953" s="259"/>
      <c r="BY1953" s="259"/>
      <c r="BZ1953" s="259"/>
      <c r="CA1953" s="259"/>
      <c r="CB1953" s="259"/>
      <c r="CC1953" s="259"/>
      <c r="CD1953" s="259"/>
      <c r="CE1953" s="259"/>
      <c r="CF1953" s="259"/>
      <c r="CG1953" s="259"/>
      <c r="CH1953" s="259"/>
      <c r="CI1953" s="259"/>
      <c r="CJ1953" s="259"/>
      <c r="CK1953" s="259"/>
      <c r="CL1953" s="259"/>
      <c r="CM1953" s="259"/>
      <c r="CN1953" s="259"/>
      <c r="CO1953" s="2"/>
      <c r="CP1953" s="140"/>
      <c r="CQ1953" s="140"/>
      <c r="CR1953" s="140"/>
      <c r="CS1953" s="140"/>
      <c r="CT1953" s="140"/>
      <c r="CU1953" s="140"/>
      <c r="CV1953" s="140"/>
      <c r="CW1953" s="140"/>
      <c r="CX1953" s="140"/>
      <c r="CY1953" s="140"/>
      <c r="CZ1953" s="140"/>
      <c r="DA1953" s="140"/>
      <c r="DB1953" s="140"/>
      <c r="DC1953" s="140"/>
      <c r="DD1953" s="140"/>
      <c r="DE1953" s="140"/>
      <c r="DF1953" s="140"/>
    </row>
    <row r="1954" spans="4:110" ht="14.25" customHeight="1" x14ac:dyDescent="0.35">
      <c r="D1954" s="544" t="s">
        <v>1677</v>
      </c>
      <c r="E1954" s="544"/>
      <c r="F1954" s="544"/>
      <c r="G1954" s="544"/>
      <c r="H1954" s="544"/>
      <c r="I1954" s="544"/>
      <c r="J1954" s="544"/>
      <c r="K1954" s="544"/>
      <c r="L1954" s="544"/>
      <c r="M1954" s="544"/>
      <c r="N1954" s="544"/>
      <c r="O1954" s="544"/>
      <c r="P1954" s="544"/>
      <c r="Q1954" s="544"/>
      <c r="R1954" s="544"/>
      <c r="S1954" s="544"/>
      <c r="T1954" s="544"/>
      <c r="U1954" s="544"/>
      <c r="V1954" s="544"/>
      <c r="W1954" s="544"/>
      <c r="X1954" s="544"/>
      <c r="Y1954" s="544"/>
      <c r="Z1954" s="544" t="s">
        <v>389</v>
      </c>
      <c r="AA1954" s="544"/>
      <c r="AB1954" s="544"/>
      <c r="AC1954" s="544"/>
      <c r="AD1954" s="544"/>
      <c r="AE1954" s="544"/>
      <c r="AF1954" s="188"/>
      <c r="AG1954" s="188"/>
      <c r="AH1954" s="188"/>
      <c r="AI1954" s="188"/>
      <c r="AJ1954" s="188"/>
      <c r="AK1954" s="188"/>
      <c r="AL1954" s="188"/>
      <c r="AM1954" s="188"/>
      <c r="AN1954" s="544" t="s">
        <v>1624</v>
      </c>
      <c r="AO1954" s="544"/>
      <c r="AP1954" s="544"/>
      <c r="AQ1954" s="544"/>
      <c r="AR1954" s="544"/>
      <c r="AS1954" s="544"/>
      <c r="AT1954" s="544"/>
      <c r="AU1954" s="2"/>
      <c r="AV1954" s="259"/>
      <c r="AW1954" s="259"/>
      <c r="AX1954" s="259"/>
      <c r="AY1954" s="259"/>
      <c r="AZ1954" s="259"/>
      <c r="BA1954" s="259"/>
      <c r="BB1954" s="259"/>
      <c r="BC1954" s="259"/>
      <c r="BD1954" s="259"/>
      <c r="BE1954" s="259"/>
      <c r="BF1954" s="259"/>
      <c r="BG1954" s="259"/>
      <c r="BH1954" s="259"/>
      <c r="BI1954" s="259"/>
      <c r="BJ1954" s="259"/>
      <c r="BK1954" s="259"/>
      <c r="BL1954" s="259"/>
      <c r="BM1954" s="259"/>
      <c r="BN1954" s="259"/>
      <c r="BO1954" s="259"/>
      <c r="BP1954" s="259"/>
      <c r="BQ1954" s="259"/>
      <c r="BR1954" s="259"/>
      <c r="BS1954" s="259"/>
      <c r="BT1954" s="259"/>
      <c r="BU1954" s="259"/>
      <c r="BV1954" s="259"/>
      <c r="BW1954" s="259"/>
      <c r="BX1954" s="259"/>
      <c r="BY1954" s="259"/>
      <c r="BZ1954" s="259"/>
      <c r="CA1954" s="259"/>
      <c r="CB1954" s="259"/>
      <c r="CC1954" s="259"/>
      <c r="CD1954" s="259"/>
      <c r="CE1954" s="259"/>
      <c r="CF1954" s="259"/>
      <c r="CG1954" s="259"/>
      <c r="CH1954" s="259"/>
      <c r="CI1954" s="259"/>
      <c r="CJ1954" s="259"/>
      <c r="CK1954" s="259"/>
      <c r="CL1954" s="259"/>
      <c r="CM1954" s="259"/>
      <c r="CN1954" s="259"/>
      <c r="CO1954" s="2"/>
      <c r="CP1954" s="140"/>
      <c r="CQ1954" s="140"/>
      <c r="CR1954" s="140"/>
      <c r="CS1954" s="140"/>
      <c r="CT1954" s="140"/>
      <c r="CU1954" s="140"/>
      <c r="CV1954" s="140"/>
      <c r="CW1954" s="140"/>
      <c r="CX1954" s="140"/>
      <c r="CY1954" s="140"/>
      <c r="CZ1954" s="140"/>
      <c r="DA1954" s="140"/>
      <c r="DB1954" s="140"/>
      <c r="DC1954" s="140"/>
      <c r="DD1954" s="140"/>
      <c r="DE1954" s="140"/>
      <c r="DF1954" s="140"/>
    </row>
    <row r="1955" spans="4:110" ht="14.25" customHeight="1" x14ac:dyDescent="0.35">
      <c r="D1955" s="544" t="s">
        <v>1678</v>
      </c>
      <c r="E1955" s="544"/>
      <c r="F1955" s="544"/>
      <c r="G1955" s="544"/>
      <c r="H1955" s="544"/>
      <c r="I1955" s="544"/>
      <c r="J1955" s="544"/>
      <c r="K1955" s="544"/>
      <c r="L1955" s="544"/>
      <c r="M1955" s="544"/>
      <c r="N1955" s="544"/>
      <c r="O1955" s="544"/>
      <c r="P1955" s="544"/>
      <c r="Q1955" s="544"/>
      <c r="R1955" s="544"/>
      <c r="S1955" s="544"/>
      <c r="T1955" s="544"/>
      <c r="U1955" s="544"/>
      <c r="V1955" s="544"/>
      <c r="W1955" s="544"/>
      <c r="X1955" s="544"/>
      <c r="Y1955" s="544"/>
      <c r="Z1955" s="544" t="s">
        <v>389</v>
      </c>
      <c r="AA1955" s="544"/>
      <c r="AB1955" s="544"/>
      <c r="AC1955" s="544"/>
      <c r="AD1955" s="544"/>
      <c r="AE1955" s="544"/>
      <c r="AF1955" s="188"/>
      <c r="AG1955" s="188"/>
      <c r="AH1955" s="188"/>
      <c r="AI1955" s="188"/>
      <c r="AJ1955" s="188"/>
      <c r="AK1955" s="188"/>
      <c r="AL1955" s="188"/>
      <c r="AM1955" s="188"/>
      <c r="AN1955" s="544" t="s">
        <v>1421</v>
      </c>
      <c r="AO1955" s="544"/>
      <c r="AP1955" s="544"/>
      <c r="AQ1955" s="544"/>
      <c r="AR1955" s="544"/>
      <c r="AS1955" s="544"/>
      <c r="AT1955" s="544"/>
      <c r="AU1955" s="2"/>
      <c r="AV1955" s="259"/>
      <c r="AW1955" s="259"/>
      <c r="AX1955" s="259"/>
      <c r="AY1955" s="259"/>
      <c r="AZ1955" s="259"/>
      <c r="BA1955" s="259"/>
      <c r="BB1955" s="259"/>
      <c r="BC1955" s="259"/>
      <c r="BD1955" s="259"/>
      <c r="BE1955" s="259"/>
      <c r="BF1955" s="259"/>
      <c r="BG1955" s="259"/>
      <c r="BH1955" s="259"/>
      <c r="BI1955" s="259"/>
      <c r="BJ1955" s="259"/>
      <c r="BK1955" s="259"/>
      <c r="BL1955" s="259"/>
      <c r="BM1955" s="259"/>
      <c r="BN1955" s="259"/>
      <c r="BO1955" s="259"/>
      <c r="BP1955" s="259"/>
      <c r="BQ1955" s="259"/>
      <c r="BR1955" s="259"/>
      <c r="BS1955" s="259"/>
      <c r="BT1955" s="259"/>
      <c r="BU1955" s="259"/>
      <c r="BV1955" s="259"/>
      <c r="BW1955" s="259"/>
      <c r="BX1955" s="259"/>
      <c r="BY1955" s="259"/>
      <c r="BZ1955" s="259"/>
      <c r="CA1955" s="259"/>
      <c r="CB1955" s="259"/>
      <c r="CC1955" s="259"/>
      <c r="CD1955" s="259"/>
      <c r="CE1955" s="259"/>
      <c r="CF1955" s="259"/>
      <c r="CG1955" s="259"/>
      <c r="CH1955" s="259"/>
      <c r="CI1955" s="259"/>
      <c r="CJ1955" s="259"/>
      <c r="CK1955" s="259"/>
      <c r="CL1955" s="259"/>
      <c r="CM1955" s="259"/>
      <c r="CN1955" s="259"/>
      <c r="CO1955" s="2"/>
      <c r="CP1955" s="140"/>
      <c r="CQ1955" s="140"/>
      <c r="CR1955" s="140"/>
      <c r="CS1955" s="140"/>
      <c r="CT1955" s="140"/>
      <c r="CU1955" s="140"/>
      <c r="CV1955" s="140"/>
      <c r="CW1955" s="140"/>
      <c r="CX1955" s="140"/>
      <c r="CY1955" s="140"/>
      <c r="CZ1955" s="140"/>
      <c r="DA1955" s="140"/>
      <c r="DB1955" s="140"/>
      <c r="DC1955" s="140"/>
      <c r="DD1955" s="140"/>
      <c r="DE1955" s="140"/>
      <c r="DF1955" s="140"/>
    </row>
    <row r="1956" spans="4:110" ht="14.25" customHeight="1" x14ac:dyDescent="0.35">
      <c r="D1956" s="544" t="s">
        <v>1679</v>
      </c>
      <c r="E1956" s="544"/>
      <c r="F1956" s="544"/>
      <c r="G1956" s="544"/>
      <c r="H1956" s="544"/>
      <c r="I1956" s="544"/>
      <c r="J1956" s="544"/>
      <c r="K1956" s="544"/>
      <c r="L1956" s="544"/>
      <c r="M1956" s="544"/>
      <c r="N1956" s="544"/>
      <c r="O1956" s="544"/>
      <c r="P1956" s="544"/>
      <c r="Q1956" s="544"/>
      <c r="R1956" s="544"/>
      <c r="S1956" s="544"/>
      <c r="T1956" s="544"/>
      <c r="U1956" s="544"/>
      <c r="V1956" s="544"/>
      <c r="W1956" s="544"/>
      <c r="X1956" s="544"/>
      <c r="Y1956" s="544"/>
      <c r="Z1956" s="544" t="s">
        <v>389</v>
      </c>
      <c r="AA1956" s="544"/>
      <c r="AB1956" s="544"/>
      <c r="AC1956" s="544"/>
      <c r="AD1956" s="544"/>
      <c r="AE1956" s="544"/>
      <c r="AF1956" s="188"/>
      <c r="AG1956" s="188"/>
      <c r="AH1956" s="188"/>
      <c r="AI1956" s="188"/>
      <c r="AJ1956" s="188"/>
      <c r="AK1956" s="188"/>
      <c r="AL1956" s="188"/>
      <c r="AM1956" s="188"/>
      <c r="AN1956" s="544" t="s">
        <v>1421</v>
      </c>
      <c r="AO1956" s="544"/>
      <c r="AP1956" s="544"/>
      <c r="AQ1956" s="544"/>
      <c r="AR1956" s="544"/>
      <c r="AS1956" s="544"/>
      <c r="AT1956" s="544"/>
      <c r="AU1956" s="2"/>
      <c r="AV1956" s="259"/>
      <c r="AW1956" s="259"/>
      <c r="AX1956" s="259"/>
      <c r="AY1956" s="259"/>
      <c r="AZ1956" s="259"/>
      <c r="BA1956" s="259"/>
      <c r="BB1956" s="259"/>
      <c r="BC1956" s="259"/>
      <c r="BD1956" s="259"/>
      <c r="BE1956" s="259"/>
      <c r="BF1956" s="259"/>
      <c r="BG1956" s="259"/>
      <c r="BH1956" s="259"/>
      <c r="BI1956" s="259"/>
      <c r="BJ1956" s="259"/>
      <c r="BK1956" s="259"/>
      <c r="BL1956" s="259"/>
      <c r="BM1956" s="259"/>
      <c r="BN1956" s="259"/>
      <c r="BO1956" s="259"/>
      <c r="BP1956" s="259"/>
      <c r="BQ1956" s="259"/>
      <c r="BR1956" s="259"/>
      <c r="BS1956" s="259"/>
      <c r="BT1956" s="259"/>
      <c r="BU1956" s="259"/>
      <c r="BV1956" s="259"/>
      <c r="BW1956" s="259"/>
      <c r="BX1956" s="259"/>
      <c r="BY1956" s="259"/>
      <c r="BZ1956" s="259"/>
      <c r="CA1956" s="259"/>
      <c r="CB1956" s="259"/>
      <c r="CC1956" s="259"/>
      <c r="CD1956" s="259"/>
      <c r="CE1956" s="259"/>
      <c r="CF1956" s="259"/>
      <c r="CG1956" s="259"/>
      <c r="CH1956" s="259"/>
      <c r="CI1956" s="259"/>
      <c r="CJ1956" s="259"/>
      <c r="CK1956" s="259"/>
      <c r="CL1956" s="259"/>
      <c r="CM1956" s="259"/>
      <c r="CN1956" s="259"/>
      <c r="CO1956" s="2"/>
      <c r="CP1956" s="140"/>
      <c r="CQ1956" s="140"/>
      <c r="CR1956" s="140"/>
      <c r="CS1956" s="140"/>
      <c r="CT1956" s="140"/>
      <c r="CU1956" s="140"/>
      <c r="CV1956" s="140"/>
      <c r="CW1956" s="140"/>
      <c r="CX1956" s="140"/>
      <c r="CY1956" s="140"/>
      <c r="CZ1956" s="140"/>
      <c r="DA1956" s="140"/>
      <c r="DB1956" s="140"/>
      <c r="DC1956" s="140"/>
      <c r="DD1956" s="140"/>
      <c r="DE1956" s="140"/>
      <c r="DF1956" s="140"/>
    </row>
    <row r="1957" spans="4:110" ht="14.25" customHeight="1" x14ac:dyDescent="0.35">
      <c r="D1957" s="544" t="s">
        <v>1680</v>
      </c>
      <c r="E1957" s="544"/>
      <c r="F1957" s="544"/>
      <c r="G1957" s="544"/>
      <c r="H1957" s="544"/>
      <c r="I1957" s="544"/>
      <c r="J1957" s="544"/>
      <c r="K1957" s="544"/>
      <c r="L1957" s="544"/>
      <c r="M1957" s="544"/>
      <c r="N1957" s="544"/>
      <c r="O1957" s="544"/>
      <c r="P1957" s="544"/>
      <c r="Q1957" s="544"/>
      <c r="R1957" s="544"/>
      <c r="S1957" s="544"/>
      <c r="T1957" s="544"/>
      <c r="U1957" s="544"/>
      <c r="V1957" s="544"/>
      <c r="W1957" s="544"/>
      <c r="X1957" s="544"/>
      <c r="Y1957" s="544"/>
      <c r="Z1957" s="544" t="s">
        <v>389</v>
      </c>
      <c r="AA1957" s="544"/>
      <c r="AB1957" s="544"/>
      <c r="AC1957" s="544"/>
      <c r="AD1957" s="544"/>
      <c r="AE1957" s="544"/>
      <c r="AF1957" s="188"/>
      <c r="AG1957" s="188"/>
      <c r="AH1957" s="188"/>
      <c r="AI1957" s="188"/>
      <c r="AJ1957" s="188"/>
      <c r="AK1957" s="188"/>
      <c r="AL1957" s="188"/>
      <c r="AM1957" s="188"/>
      <c r="AN1957" s="544" t="s">
        <v>1421</v>
      </c>
      <c r="AO1957" s="544"/>
      <c r="AP1957" s="544"/>
      <c r="AQ1957" s="544"/>
      <c r="AR1957" s="544"/>
      <c r="AS1957" s="544"/>
      <c r="AT1957" s="544"/>
      <c r="AU1957" s="2"/>
      <c r="AV1957" s="259"/>
      <c r="AW1957" s="259"/>
      <c r="AX1957" s="259"/>
      <c r="AY1957" s="259"/>
      <c r="AZ1957" s="259"/>
      <c r="BA1957" s="259"/>
      <c r="BB1957" s="259"/>
      <c r="BC1957" s="259"/>
      <c r="BD1957" s="259"/>
      <c r="BE1957" s="259"/>
      <c r="BF1957" s="259"/>
      <c r="BG1957" s="259"/>
      <c r="BH1957" s="259"/>
      <c r="BI1957" s="259"/>
      <c r="BJ1957" s="259"/>
      <c r="BK1957" s="259"/>
      <c r="BL1957" s="259"/>
      <c r="BM1957" s="259"/>
      <c r="BN1957" s="259"/>
      <c r="BO1957" s="259"/>
      <c r="BP1957" s="259"/>
      <c r="BQ1957" s="259"/>
      <c r="BR1957" s="259"/>
      <c r="BS1957" s="259"/>
      <c r="BT1957" s="259"/>
      <c r="BU1957" s="259"/>
      <c r="BV1957" s="259"/>
      <c r="BW1957" s="259"/>
      <c r="BX1957" s="259"/>
      <c r="BY1957" s="259"/>
      <c r="BZ1957" s="259"/>
      <c r="CA1957" s="259"/>
      <c r="CB1957" s="259"/>
      <c r="CC1957" s="259"/>
      <c r="CD1957" s="259"/>
      <c r="CE1957" s="259"/>
      <c r="CF1957" s="259"/>
      <c r="CG1957" s="259"/>
      <c r="CH1957" s="259"/>
      <c r="CI1957" s="259"/>
      <c r="CJ1957" s="259"/>
      <c r="CK1957" s="259"/>
      <c r="CL1957" s="259"/>
      <c r="CM1957" s="259"/>
      <c r="CN1957" s="259"/>
      <c r="CO1957" s="2"/>
      <c r="CP1957" s="140"/>
      <c r="CQ1957" s="140"/>
      <c r="CR1957" s="140"/>
      <c r="CS1957" s="140"/>
      <c r="CT1957" s="140"/>
      <c r="CU1957" s="140"/>
      <c r="CV1957" s="140"/>
      <c r="CW1957" s="140"/>
      <c r="CX1957" s="140"/>
      <c r="CY1957" s="140"/>
      <c r="CZ1957" s="140"/>
      <c r="DA1957" s="140"/>
      <c r="DB1957" s="140"/>
      <c r="DC1957" s="140"/>
      <c r="DD1957" s="140"/>
      <c r="DE1957" s="140"/>
      <c r="DF1957" s="140"/>
    </row>
    <row r="1958" spans="4:110" ht="14.25" customHeight="1" x14ac:dyDescent="0.35">
      <c r="D1958" s="544" t="s">
        <v>1681</v>
      </c>
      <c r="E1958" s="544"/>
      <c r="F1958" s="544"/>
      <c r="G1958" s="544"/>
      <c r="H1958" s="544"/>
      <c r="I1958" s="544"/>
      <c r="J1958" s="544"/>
      <c r="K1958" s="544"/>
      <c r="L1958" s="544"/>
      <c r="M1958" s="544"/>
      <c r="N1958" s="544"/>
      <c r="O1958" s="544"/>
      <c r="P1958" s="544"/>
      <c r="Q1958" s="544"/>
      <c r="R1958" s="544"/>
      <c r="S1958" s="544"/>
      <c r="T1958" s="544"/>
      <c r="U1958" s="544"/>
      <c r="V1958" s="544"/>
      <c r="W1958" s="544"/>
      <c r="X1958" s="544"/>
      <c r="Y1958" s="544"/>
      <c r="Z1958" s="544" t="s">
        <v>389</v>
      </c>
      <c r="AA1958" s="544"/>
      <c r="AB1958" s="544"/>
      <c r="AC1958" s="544"/>
      <c r="AD1958" s="544"/>
      <c r="AE1958" s="544"/>
      <c r="AF1958" s="188"/>
      <c r="AG1958" s="188"/>
      <c r="AH1958" s="188"/>
      <c r="AI1958" s="188"/>
      <c r="AJ1958" s="188"/>
      <c r="AK1958" s="188"/>
      <c r="AL1958" s="188"/>
      <c r="AM1958" s="188"/>
      <c r="AN1958" s="544" t="s">
        <v>1421</v>
      </c>
      <c r="AO1958" s="544"/>
      <c r="AP1958" s="544"/>
      <c r="AQ1958" s="544"/>
      <c r="AR1958" s="544"/>
      <c r="AS1958" s="544"/>
      <c r="AT1958" s="544"/>
      <c r="AU1958" s="2"/>
      <c r="AV1958" s="259"/>
      <c r="AW1958" s="259"/>
      <c r="AX1958" s="259"/>
      <c r="AY1958" s="259"/>
      <c r="AZ1958" s="259"/>
      <c r="BA1958" s="259"/>
      <c r="BB1958" s="259"/>
      <c r="BC1958" s="259"/>
      <c r="BD1958" s="259"/>
      <c r="BE1958" s="259"/>
      <c r="BF1958" s="259"/>
      <c r="BG1958" s="259"/>
      <c r="BH1958" s="259"/>
      <c r="BI1958" s="259"/>
      <c r="BJ1958" s="259"/>
      <c r="BK1958" s="259"/>
      <c r="BL1958" s="259"/>
      <c r="BM1958" s="259"/>
      <c r="BN1958" s="259"/>
      <c r="BO1958" s="259"/>
      <c r="BP1958" s="259"/>
      <c r="BQ1958" s="259"/>
      <c r="BR1958" s="259"/>
      <c r="BS1958" s="259"/>
      <c r="BT1958" s="259"/>
      <c r="BU1958" s="259"/>
      <c r="BV1958" s="259"/>
      <c r="BW1958" s="259"/>
      <c r="BX1958" s="259"/>
      <c r="BY1958" s="259"/>
      <c r="BZ1958" s="259"/>
      <c r="CA1958" s="259"/>
      <c r="CB1958" s="259"/>
      <c r="CC1958" s="259"/>
      <c r="CD1958" s="259"/>
      <c r="CE1958" s="259"/>
      <c r="CF1958" s="259"/>
      <c r="CG1958" s="259"/>
      <c r="CH1958" s="259"/>
      <c r="CI1958" s="259"/>
      <c r="CJ1958" s="259"/>
      <c r="CK1958" s="259"/>
      <c r="CL1958" s="259"/>
      <c r="CM1958" s="259"/>
      <c r="CN1958" s="259"/>
      <c r="CO1958" s="2"/>
      <c r="CP1958" s="140"/>
      <c r="CQ1958" s="140"/>
      <c r="CR1958" s="140"/>
      <c r="CS1958" s="140"/>
      <c r="CT1958" s="140"/>
      <c r="CU1958" s="140"/>
      <c r="CV1958" s="140"/>
      <c r="CW1958" s="140"/>
      <c r="CX1958" s="140"/>
      <c r="CY1958" s="140"/>
      <c r="CZ1958" s="140"/>
      <c r="DA1958" s="140"/>
      <c r="DB1958" s="140"/>
      <c r="DC1958" s="140"/>
      <c r="DD1958" s="140"/>
      <c r="DE1958" s="140"/>
      <c r="DF1958" s="140"/>
    </row>
    <row r="1959" spans="4:110" ht="14.25" customHeight="1" x14ac:dyDescent="0.35">
      <c r="D1959" s="544" t="s">
        <v>1682</v>
      </c>
      <c r="E1959" s="544"/>
      <c r="F1959" s="544"/>
      <c r="G1959" s="544"/>
      <c r="H1959" s="544"/>
      <c r="I1959" s="544"/>
      <c r="J1959" s="544"/>
      <c r="K1959" s="544"/>
      <c r="L1959" s="544"/>
      <c r="M1959" s="544"/>
      <c r="N1959" s="544"/>
      <c r="O1959" s="544"/>
      <c r="P1959" s="544"/>
      <c r="Q1959" s="544"/>
      <c r="R1959" s="544"/>
      <c r="S1959" s="544"/>
      <c r="T1959" s="544"/>
      <c r="U1959" s="544"/>
      <c r="V1959" s="544"/>
      <c r="W1959" s="544"/>
      <c r="X1959" s="544"/>
      <c r="Y1959" s="544"/>
      <c r="Z1959" s="544" t="s">
        <v>389</v>
      </c>
      <c r="AA1959" s="544"/>
      <c r="AB1959" s="544"/>
      <c r="AC1959" s="544"/>
      <c r="AD1959" s="544"/>
      <c r="AE1959" s="544"/>
      <c r="AF1959" s="188"/>
      <c r="AG1959" s="188"/>
      <c r="AH1959" s="188"/>
      <c r="AI1959" s="188"/>
      <c r="AJ1959" s="188"/>
      <c r="AK1959" s="188"/>
      <c r="AL1959" s="188"/>
      <c r="AM1959" s="188"/>
      <c r="AN1959" s="544" t="s">
        <v>1421</v>
      </c>
      <c r="AO1959" s="544"/>
      <c r="AP1959" s="544"/>
      <c r="AQ1959" s="544"/>
      <c r="AR1959" s="544"/>
      <c r="AS1959" s="544"/>
      <c r="AT1959" s="544"/>
      <c r="AU1959" s="2"/>
      <c r="AV1959" s="259"/>
      <c r="AW1959" s="259"/>
      <c r="AX1959" s="259"/>
      <c r="AY1959" s="259"/>
      <c r="AZ1959" s="259"/>
      <c r="BA1959" s="259"/>
      <c r="BB1959" s="259"/>
      <c r="BC1959" s="259"/>
      <c r="BD1959" s="259"/>
      <c r="BE1959" s="259"/>
      <c r="BF1959" s="259"/>
      <c r="BG1959" s="259"/>
      <c r="BH1959" s="259"/>
      <c r="BI1959" s="259"/>
      <c r="BJ1959" s="259"/>
      <c r="BK1959" s="259"/>
      <c r="BL1959" s="259"/>
      <c r="BM1959" s="259"/>
      <c r="BN1959" s="259"/>
      <c r="BO1959" s="259"/>
      <c r="BP1959" s="259"/>
      <c r="BQ1959" s="259"/>
      <c r="BR1959" s="259"/>
      <c r="BS1959" s="259"/>
      <c r="BT1959" s="259"/>
      <c r="BU1959" s="259"/>
      <c r="BV1959" s="259"/>
      <c r="BW1959" s="259"/>
      <c r="BX1959" s="259"/>
      <c r="BY1959" s="259"/>
      <c r="BZ1959" s="259"/>
      <c r="CA1959" s="259"/>
      <c r="CB1959" s="259"/>
      <c r="CC1959" s="259"/>
      <c r="CD1959" s="259"/>
      <c r="CE1959" s="259"/>
      <c r="CF1959" s="259"/>
      <c r="CG1959" s="259"/>
      <c r="CH1959" s="259"/>
      <c r="CI1959" s="259"/>
      <c r="CJ1959" s="259"/>
      <c r="CK1959" s="259"/>
      <c r="CL1959" s="259"/>
      <c r="CM1959" s="259"/>
      <c r="CN1959" s="259"/>
      <c r="CO1959" s="2"/>
      <c r="CP1959" s="140"/>
      <c r="CQ1959" s="140"/>
      <c r="CR1959" s="140"/>
      <c r="CS1959" s="140"/>
      <c r="CT1959" s="140"/>
      <c r="CU1959" s="140"/>
      <c r="CV1959" s="140"/>
      <c r="CW1959" s="140"/>
      <c r="CX1959" s="140"/>
      <c r="CY1959" s="140"/>
      <c r="CZ1959" s="140"/>
      <c r="DA1959" s="140"/>
      <c r="DB1959" s="140"/>
      <c r="DC1959" s="140"/>
      <c r="DD1959" s="140"/>
      <c r="DE1959" s="140"/>
      <c r="DF1959" s="140"/>
    </row>
    <row r="1960" spans="4:110" ht="14.25" customHeight="1" x14ac:dyDescent="0.35">
      <c r="D1960" s="544" t="s">
        <v>1683</v>
      </c>
      <c r="E1960" s="544"/>
      <c r="F1960" s="544"/>
      <c r="G1960" s="544"/>
      <c r="H1960" s="544"/>
      <c r="I1960" s="544"/>
      <c r="J1960" s="544"/>
      <c r="K1960" s="544"/>
      <c r="L1960" s="544"/>
      <c r="M1960" s="544"/>
      <c r="N1960" s="544"/>
      <c r="O1960" s="544"/>
      <c r="P1960" s="544"/>
      <c r="Q1960" s="544"/>
      <c r="R1960" s="544"/>
      <c r="S1960" s="544"/>
      <c r="T1960" s="544"/>
      <c r="U1960" s="544"/>
      <c r="V1960" s="544"/>
      <c r="W1960" s="544"/>
      <c r="X1960" s="544"/>
      <c r="Y1960" s="544"/>
      <c r="Z1960" s="544" t="s">
        <v>389</v>
      </c>
      <c r="AA1960" s="544"/>
      <c r="AB1960" s="544"/>
      <c r="AC1960" s="544"/>
      <c r="AD1960" s="544"/>
      <c r="AE1960" s="544"/>
      <c r="AF1960" s="188"/>
      <c r="AG1960" s="188"/>
      <c r="AH1960" s="188"/>
      <c r="AI1960" s="188"/>
      <c r="AJ1960" s="188"/>
      <c r="AK1960" s="188"/>
      <c r="AL1960" s="188"/>
      <c r="AM1960" s="188"/>
      <c r="AN1960" s="544" t="s">
        <v>1421</v>
      </c>
      <c r="AO1960" s="544"/>
      <c r="AP1960" s="544"/>
      <c r="AQ1960" s="544"/>
      <c r="AR1960" s="544"/>
      <c r="AS1960" s="544"/>
      <c r="AT1960" s="544"/>
      <c r="AU1960" s="2"/>
      <c r="AV1960" s="259"/>
      <c r="AW1960" s="259"/>
      <c r="AX1960" s="259"/>
      <c r="AY1960" s="259"/>
      <c r="AZ1960" s="259"/>
      <c r="BA1960" s="259"/>
      <c r="BB1960" s="259"/>
      <c r="BC1960" s="259"/>
      <c r="BD1960" s="259"/>
      <c r="BE1960" s="259"/>
      <c r="BF1960" s="259"/>
      <c r="BG1960" s="259"/>
      <c r="BH1960" s="259"/>
      <c r="BI1960" s="259"/>
      <c r="BJ1960" s="259"/>
      <c r="BK1960" s="259"/>
      <c r="BL1960" s="259"/>
      <c r="BM1960" s="259"/>
      <c r="BN1960" s="259"/>
      <c r="BO1960" s="259"/>
      <c r="BP1960" s="259"/>
      <c r="BQ1960" s="259"/>
      <c r="BR1960" s="259"/>
      <c r="BS1960" s="259"/>
      <c r="BT1960" s="259"/>
      <c r="BU1960" s="259"/>
      <c r="BV1960" s="259"/>
      <c r="BW1960" s="259"/>
      <c r="BX1960" s="259"/>
      <c r="BY1960" s="259"/>
      <c r="BZ1960" s="259"/>
      <c r="CA1960" s="259"/>
      <c r="CB1960" s="259"/>
      <c r="CC1960" s="259"/>
      <c r="CD1960" s="259"/>
      <c r="CE1960" s="259"/>
      <c r="CF1960" s="259"/>
      <c r="CG1960" s="259"/>
      <c r="CH1960" s="259"/>
      <c r="CI1960" s="259"/>
      <c r="CJ1960" s="259"/>
      <c r="CK1960" s="259"/>
      <c r="CL1960" s="259"/>
      <c r="CM1960" s="259"/>
      <c r="CN1960" s="259"/>
      <c r="CO1960" s="2"/>
      <c r="CP1960" s="140"/>
      <c r="CQ1960" s="140"/>
      <c r="CR1960" s="140"/>
      <c r="CS1960" s="140"/>
      <c r="CT1960" s="140"/>
      <c r="CU1960" s="140"/>
      <c r="CV1960" s="140"/>
      <c r="CW1960" s="140"/>
      <c r="CX1960" s="140"/>
      <c r="CY1960" s="140"/>
      <c r="CZ1960" s="140"/>
      <c r="DA1960" s="140"/>
      <c r="DB1960" s="140"/>
      <c r="DC1960" s="140"/>
      <c r="DD1960" s="140"/>
      <c r="DE1960" s="140"/>
      <c r="DF1960" s="140"/>
    </row>
    <row r="1961" spans="4:110" ht="14.25" customHeight="1" x14ac:dyDescent="0.35">
      <c r="D1961" s="544" t="s">
        <v>1684</v>
      </c>
      <c r="E1961" s="544"/>
      <c r="F1961" s="544"/>
      <c r="G1961" s="544"/>
      <c r="H1961" s="544"/>
      <c r="I1961" s="544"/>
      <c r="J1961" s="544"/>
      <c r="K1961" s="544"/>
      <c r="L1961" s="544"/>
      <c r="M1961" s="544"/>
      <c r="N1961" s="544"/>
      <c r="O1961" s="544"/>
      <c r="P1961" s="544"/>
      <c r="Q1961" s="544"/>
      <c r="R1961" s="544"/>
      <c r="S1961" s="544"/>
      <c r="T1961" s="544"/>
      <c r="U1961" s="544"/>
      <c r="V1961" s="544"/>
      <c r="W1961" s="544"/>
      <c r="X1961" s="544"/>
      <c r="Y1961" s="544"/>
      <c r="Z1961" s="544" t="s">
        <v>389</v>
      </c>
      <c r="AA1961" s="544"/>
      <c r="AB1961" s="544"/>
      <c r="AC1961" s="544"/>
      <c r="AD1961" s="544"/>
      <c r="AE1961" s="544"/>
      <c r="AF1961" s="188"/>
      <c r="AG1961" s="188"/>
      <c r="AH1961" s="188"/>
      <c r="AI1961" s="188"/>
      <c r="AJ1961" s="188"/>
      <c r="AK1961" s="188"/>
      <c r="AL1961" s="188"/>
      <c r="AM1961" s="188"/>
      <c r="AN1961" s="544" t="s">
        <v>1624</v>
      </c>
      <c r="AO1961" s="544"/>
      <c r="AP1961" s="544"/>
      <c r="AQ1961" s="544"/>
      <c r="AR1961" s="544"/>
      <c r="AS1961" s="544"/>
      <c r="AT1961" s="544"/>
      <c r="AU1961" s="2"/>
      <c r="AV1961" s="259"/>
      <c r="AW1961" s="259"/>
      <c r="AX1961" s="259"/>
      <c r="AY1961" s="259"/>
      <c r="AZ1961" s="259"/>
      <c r="BA1961" s="259"/>
      <c r="BB1961" s="259"/>
      <c r="BC1961" s="259"/>
      <c r="BD1961" s="259"/>
      <c r="BE1961" s="259"/>
      <c r="BF1961" s="259"/>
      <c r="BG1961" s="259"/>
      <c r="BH1961" s="259"/>
      <c r="BI1961" s="259"/>
      <c r="BJ1961" s="259"/>
      <c r="BK1961" s="259"/>
      <c r="BL1961" s="259"/>
      <c r="BM1961" s="259"/>
      <c r="BN1961" s="259"/>
      <c r="BO1961" s="259"/>
      <c r="BP1961" s="259"/>
      <c r="BQ1961" s="259"/>
      <c r="BR1961" s="259"/>
      <c r="BS1961" s="259"/>
      <c r="BT1961" s="259"/>
      <c r="BU1961" s="259"/>
      <c r="BV1961" s="259"/>
      <c r="BW1961" s="259"/>
      <c r="BX1961" s="259"/>
      <c r="BY1961" s="259"/>
      <c r="BZ1961" s="259"/>
      <c r="CA1961" s="259"/>
      <c r="CB1961" s="259"/>
      <c r="CC1961" s="259"/>
      <c r="CD1961" s="259"/>
      <c r="CE1961" s="259"/>
      <c r="CF1961" s="259"/>
      <c r="CG1961" s="259"/>
      <c r="CH1961" s="259"/>
      <c r="CI1961" s="259"/>
      <c r="CJ1961" s="259"/>
      <c r="CK1961" s="259"/>
      <c r="CL1961" s="259"/>
      <c r="CM1961" s="259"/>
      <c r="CN1961" s="259"/>
      <c r="CO1961" s="2"/>
      <c r="CP1961" s="140"/>
      <c r="CQ1961" s="140"/>
      <c r="CR1961" s="140"/>
      <c r="CS1961" s="140"/>
      <c r="CT1961" s="140"/>
      <c r="CU1961" s="140"/>
      <c r="CV1961" s="140"/>
      <c r="CW1961" s="140"/>
      <c r="CX1961" s="140"/>
      <c r="CY1961" s="140"/>
      <c r="CZ1961" s="140"/>
      <c r="DA1961" s="140"/>
      <c r="DB1961" s="140"/>
      <c r="DC1961" s="140"/>
      <c r="DD1961" s="140"/>
      <c r="DE1961" s="140"/>
      <c r="DF1961" s="140"/>
    </row>
    <row r="1962" spans="4:110" ht="14.25" customHeight="1" x14ac:dyDescent="0.35">
      <c r="D1962" s="544" t="s">
        <v>1685</v>
      </c>
      <c r="E1962" s="544"/>
      <c r="F1962" s="544"/>
      <c r="G1962" s="544"/>
      <c r="H1962" s="544"/>
      <c r="I1962" s="544"/>
      <c r="J1962" s="544"/>
      <c r="K1962" s="544"/>
      <c r="L1962" s="544"/>
      <c r="M1962" s="544"/>
      <c r="N1962" s="544"/>
      <c r="O1962" s="544"/>
      <c r="P1962" s="544"/>
      <c r="Q1962" s="544"/>
      <c r="R1962" s="544"/>
      <c r="S1962" s="544"/>
      <c r="T1962" s="544"/>
      <c r="U1962" s="544"/>
      <c r="V1962" s="544"/>
      <c r="W1962" s="544"/>
      <c r="X1962" s="544"/>
      <c r="Y1962" s="544"/>
      <c r="Z1962" s="544" t="s">
        <v>389</v>
      </c>
      <c r="AA1962" s="544"/>
      <c r="AB1962" s="544"/>
      <c r="AC1962" s="544"/>
      <c r="AD1962" s="544"/>
      <c r="AE1962" s="544"/>
      <c r="AF1962" s="188"/>
      <c r="AG1962" s="188"/>
      <c r="AH1962" s="188"/>
      <c r="AI1962" s="188"/>
      <c r="AJ1962" s="188"/>
      <c r="AK1962" s="188"/>
      <c r="AL1962" s="188"/>
      <c r="AM1962" s="188"/>
      <c r="AN1962" s="544" t="s">
        <v>1624</v>
      </c>
      <c r="AO1962" s="544"/>
      <c r="AP1962" s="544"/>
      <c r="AQ1962" s="544"/>
      <c r="AR1962" s="544"/>
      <c r="AS1962" s="544"/>
      <c r="AT1962" s="544"/>
      <c r="AU1962" s="2"/>
      <c r="AV1962" s="259"/>
      <c r="AW1962" s="259"/>
      <c r="AX1962" s="259"/>
      <c r="AY1962" s="259"/>
      <c r="AZ1962" s="259"/>
      <c r="BA1962" s="259"/>
      <c r="BB1962" s="259"/>
      <c r="BC1962" s="259"/>
      <c r="BD1962" s="259"/>
      <c r="BE1962" s="259"/>
      <c r="BF1962" s="259"/>
      <c r="BG1962" s="259"/>
      <c r="BH1962" s="259"/>
      <c r="BI1962" s="259"/>
      <c r="BJ1962" s="259"/>
      <c r="BK1962" s="259"/>
      <c r="BL1962" s="259"/>
      <c r="BM1962" s="259"/>
      <c r="BN1962" s="259"/>
      <c r="BO1962" s="259"/>
      <c r="BP1962" s="259"/>
      <c r="BQ1962" s="259"/>
      <c r="BR1962" s="259"/>
      <c r="BS1962" s="259"/>
      <c r="BT1962" s="259"/>
      <c r="BU1962" s="259"/>
      <c r="BV1962" s="259"/>
      <c r="BW1962" s="259"/>
      <c r="BX1962" s="259"/>
      <c r="BY1962" s="259"/>
      <c r="BZ1962" s="259"/>
      <c r="CA1962" s="259"/>
      <c r="CB1962" s="259"/>
      <c r="CC1962" s="259"/>
      <c r="CD1962" s="259"/>
      <c r="CE1962" s="259"/>
      <c r="CF1962" s="259"/>
      <c r="CG1962" s="259"/>
      <c r="CH1962" s="259"/>
      <c r="CI1962" s="259"/>
      <c r="CJ1962" s="259"/>
      <c r="CK1962" s="259"/>
      <c r="CL1962" s="259"/>
      <c r="CM1962" s="259"/>
      <c r="CN1962" s="259"/>
      <c r="CO1962" s="2"/>
      <c r="CP1962" s="140"/>
      <c r="CQ1962" s="140"/>
      <c r="CR1962" s="140"/>
      <c r="CS1962" s="140"/>
      <c r="CT1962" s="140"/>
      <c r="CU1962" s="140"/>
      <c r="CV1962" s="140"/>
      <c r="CW1962" s="140"/>
      <c r="CX1962" s="140"/>
      <c r="CY1962" s="140"/>
      <c r="CZ1962" s="140"/>
      <c r="DA1962" s="140"/>
      <c r="DB1962" s="140"/>
      <c r="DC1962" s="140"/>
      <c r="DD1962" s="140"/>
      <c r="DE1962" s="140"/>
      <c r="DF1962" s="140"/>
    </row>
    <row r="1963" spans="4:110" ht="14.25" customHeight="1" x14ac:dyDescent="0.35">
      <c r="D1963" s="544" t="s">
        <v>1686</v>
      </c>
      <c r="E1963" s="544"/>
      <c r="F1963" s="544"/>
      <c r="G1963" s="544"/>
      <c r="H1963" s="544"/>
      <c r="I1963" s="544"/>
      <c r="J1963" s="544"/>
      <c r="K1963" s="544"/>
      <c r="L1963" s="544"/>
      <c r="M1963" s="544"/>
      <c r="N1963" s="544"/>
      <c r="O1963" s="544"/>
      <c r="P1963" s="544"/>
      <c r="Q1963" s="544"/>
      <c r="R1963" s="544"/>
      <c r="S1963" s="544"/>
      <c r="T1963" s="544"/>
      <c r="U1963" s="544"/>
      <c r="V1963" s="544"/>
      <c r="W1963" s="544"/>
      <c r="X1963" s="544"/>
      <c r="Y1963" s="544"/>
      <c r="Z1963" s="544" t="s">
        <v>389</v>
      </c>
      <c r="AA1963" s="544"/>
      <c r="AB1963" s="544"/>
      <c r="AC1963" s="544"/>
      <c r="AD1963" s="544"/>
      <c r="AE1963" s="544"/>
      <c r="AF1963" s="188"/>
      <c r="AG1963" s="188"/>
      <c r="AH1963" s="188"/>
      <c r="AI1963" s="188"/>
      <c r="AJ1963" s="188"/>
      <c r="AK1963" s="188"/>
      <c r="AL1963" s="188"/>
      <c r="AM1963" s="188"/>
      <c r="AN1963" s="544" t="s">
        <v>1623</v>
      </c>
      <c r="AO1963" s="544"/>
      <c r="AP1963" s="544"/>
      <c r="AQ1963" s="544"/>
      <c r="AR1963" s="544"/>
      <c r="AS1963" s="544"/>
      <c r="AT1963" s="544"/>
      <c r="AU1963" s="2"/>
      <c r="AV1963" s="259"/>
      <c r="AW1963" s="259"/>
      <c r="AX1963" s="259"/>
      <c r="AY1963" s="259"/>
      <c r="AZ1963" s="259"/>
      <c r="BA1963" s="259"/>
      <c r="BB1963" s="259"/>
      <c r="BC1963" s="259"/>
      <c r="BD1963" s="259"/>
      <c r="BE1963" s="259"/>
      <c r="BF1963" s="259"/>
      <c r="BG1963" s="259"/>
      <c r="BH1963" s="259"/>
      <c r="BI1963" s="259"/>
      <c r="BJ1963" s="259"/>
      <c r="BK1963" s="259"/>
      <c r="BL1963" s="259"/>
      <c r="BM1963" s="259"/>
      <c r="BN1963" s="259"/>
      <c r="BO1963" s="259"/>
      <c r="BP1963" s="259"/>
      <c r="BQ1963" s="259"/>
      <c r="BR1963" s="259"/>
      <c r="BS1963" s="259"/>
      <c r="BT1963" s="259"/>
      <c r="BU1963" s="259"/>
      <c r="BV1963" s="259"/>
      <c r="BW1963" s="259"/>
      <c r="BX1963" s="259"/>
      <c r="BY1963" s="259"/>
      <c r="BZ1963" s="259"/>
      <c r="CA1963" s="259"/>
      <c r="CB1963" s="259"/>
      <c r="CC1963" s="259"/>
      <c r="CD1963" s="259"/>
      <c r="CE1963" s="259"/>
      <c r="CF1963" s="259"/>
      <c r="CG1963" s="259"/>
      <c r="CH1963" s="259"/>
      <c r="CI1963" s="259"/>
      <c r="CJ1963" s="259"/>
      <c r="CK1963" s="259"/>
      <c r="CL1963" s="259"/>
      <c r="CM1963" s="259"/>
      <c r="CN1963" s="259"/>
      <c r="CO1963" s="2"/>
      <c r="CP1963" s="140"/>
      <c r="CQ1963" s="140"/>
      <c r="CR1963" s="140"/>
      <c r="CS1963" s="140"/>
      <c r="CT1963" s="140"/>
      <c r="CU1963" s="140"/>
      <c r="CV1963" s="140"/>
      <c r="CW1963" s="140"/>
      <c r="CX1963" s="140"/>
      <c r="CY1963" s="140"/>
      <c r="CZ1963" s="140"/>
      <c r="DA1963" s="140"/>
      <c r="DB1963" s="140"/>
      <c r="DC1963" s="140"/>
      <c r="DD1963" s="140"/>
      <c r="DE1963" s="140"/>
      <c r="DF1963" s="140"/>
    </row>
    <row r="1964" spans="4:110" ht="14.25" customHeight="1" x14ac:dyDescent="0.35">
      <c r="D1964" s="544" t="s">
        <v>1687</v>
      </c>
      <c r="E1964" s="544"/>
      <c r="F1964" s="544"/>
      <c r="G1964" s="544"/>
      <c r="H1964" s="544"/>
      <c r="I1964" s="544"/>
      <c r="J1964" s="544"/>
      <c r="K1964" s="544"/>
      <c r="L1964" s="544"/>
      <c r="M1964" s="544"/>
      <c r="N1964" s="544"/>
      <c r="O1964" s="544"/>
      <c r="P1964" s="544"/>
      <c r="Q1964" s="544"/>
      <c r="R1964" s="544"/>
      <c r="S1964" s="544"/>
      <c r="T1964" s="544"/>
      <c r="U1964" s="544"/>
      <c r="V1964" s="544"/>
      <c r="W1964" s="544"/>
      <c r="X1964" s="544"/>
      <c r="Y1964" s="544"/>
      <c r="Z1964" s="544" t="s">
        <v>389</v>
      </c>
      <c r="AA1964" s="544"/>
      <c r="AB1964" s="544"/>
      <c r="AC1964" s="544"/>
      <c r="AD1964" s="544"/>
      <c r="AE1964" s="544"/>
      <c r="AF1964" s="188"/>
      <c r="AG1964" s="188"/>
      <c r="AH1964" s="188"/>
      <c r="AI1964" s="188"/>
      <c r="AJ1964" s="188"/>
      <c r="AK1964" s="188"/>
      <c r="AL1964" s="188"/>
      <c r="AM1964" s="188"/>
      <c r="AN1964" s="544" t="s">
        <v>1624</v>
      </c>
      <c r="AO1964" s="544"/>
      <c r="AP1964" s="544"/>
      <c r="AQ1964" s="544"/>
      <c r="AR1964" s="544"/>
      <c r="AS1964" s="544"/>
      <c r="AT1964" s="544"/>
      <c r="AU1964" s="2"/>
      <c r="AV1964" s="259"/>
      <c r="AW1964" s="259"/>
      <c r="AX1964" s="259"/>
      <c r="AY1964" s="259"/>
      <c r="AZ1964" s="259"/>
      <c r="BA1964" s="259"/>
      <c r="BB1964" s="259"/>
      <c r="BC1964" s="259"/>
      <c r="BD1964" s="259"/>
      <c r="BE1964" s="259"/>
      <c r="BF1964" s="259"/>
      <c r="BG1964" s="259"/>
      <c r="BH1964" s="259"/>
      <c r="BI1964" s="259"/>
      <c r="BJ1964" s="259"/>
      <c r="BK1964" s="259"/>
      <c r="BL1964" s="259"/>
      <c r="BM1964" s="259"/>
      <c r="BN1964" s="259"/>
      <c r="BO1964" s="259"/>
      <c r="BP1964" s="259"/>
      <c r="BQ1964" s="259"/>
      <c r="BR1964" s="259"/>
      <c r="BS1964" s="259"/>
      <c r="BT1964" s="259"/>
      <c r="BU1964" s="259"/>
      <c r="BV1964" s="259"/>
      <c r="BW1964" s="259"/>
      <c r="BX1964" s="259"/>
      <c r="BY1964" s="259"/>
      <c r="BZ1964" s="259"/>
      <c r="CA1964" s="259"/>
      <c r="CB1964" s="259"/>
      <c r="CC1964" s="259"/>
      <c r="CD1964" s="259"/>
      <c r="CE1964" s="259"/>
      <c r="CF1964" s="259"/>
      <c r="CG1964" s="259"/>
      <c r="CH1964" s="259"/>
      <c r="CI1964" s="259"/>
      <c r="CJ1964" s="259"/>
      <c r="CK1964" s="259"/>
      <c r="CL1964" s="259"/>
      <c r="CM1964" s="259"/>
      <c r="CN1964" s="259"/>
      <c r="CO1964" s="2"/>
      <c r="CP1964" s="140"/>
      <c r="CQ1964" s="140"/>
      <c r="CR1964" s="140"/>
      <c r="CS1964" s="140"/>
      <c r="CT1964" s="140"/>
      <c r="CU1964" s="140"/>
      <c r="CV1964" s="140"/>
      <c r="CW1964" s="140"/>
      <c r="CX1964" s="140"/>
      <c r="CY1964" s="140"/>
      <c r="CZ1964" s="140"/>
      <c r="DA1964" s="140"/>
      <c r="DB1964" s="140"/>
      <c r="DC1964" s="140"/>
      <c r="DD1964" s="140"/>
      <c r="DE1964" s="140"/>
      <c r="DF1964" s="140"/>
    </row>
    <row r="1965" spans="4:110" ht="14.25" customHeight="1" x14ac:dyDescent="0.35">
      <c r="D1965" s="544" t="s">
        <v>1688</v>
      </c>
      <c r="E1965" s="544"/>
      <c r="F1965" s="544"/>
      <c r="G1965" s="544"/>
      <c r="H1965" s="544"/>
      <c r="I1965" s="544"/>
      <c r="J1965" s="544"/>
      <c r="K1965" s="544"/>
      <c r="L1965" s="544"/>
      <c r="M1965" s="544"/>
      <c r="N1965" s="544"/>
      <c r="O1965" s="544"/>
      <c r="P1965" s="544"/>
      <c r="Q1965" s="544"/>
      <c r="R1965" s="544"/>
      <c r="S1965" s="544"/>
      <c r="T1965" s="544"/>
      <c r="U1965" s="544"/>
      <c r="V1965" s="544"/>
      <c r="W1965" s="544"/>
      <c r="X1965" s="544"/>
      <c r="Y1965" s="544"/>
      <c r="Z1965" s="544" t="s">
        <v>389</v>
      </c>
      <c r="AA1965" s="544"/>
      <c r="AB1965" s="544"/>
      <c r="AC1965" s="544"/>
      <c r="AD1965" s="544"/>
      <c r="AE1965" s="544"/>
      <c r="AF1965" s="188"/>
      <c r="AG1965" s="188"/>
      <c r="AH1965" s="188"/>
      <c r="AI1965" s="188"/>
      <c r="AJ1965" s="188"/>
      <c r="AK1965" s="188"/>
      <c r="AL1965" s="188"/>
      <c r="AM1965" s="188"/>
      <c r="AN1965" s="544" t="s">
        <v>1421</v>
      </c>
      <c r="AO1965" s="544"/>
      <c r="AP1965" s="544"/>
      <c r="AQ1965" s="544"/>
      <c r="AR1965" s="544"/>
      <c r="AS1965" s="544"/>
      <c r="AT1965" s="544"/>
      <c r="AU1965" s="2"/>
      <c r="AV1965" s="259"/>
      <c r="AW1965" s="259"/>
      <c r="AX1965" s="259"/>
      <c r="AY1965" s="259"/>
      <c r="AZ1965" s="259"/>
      <c r="BA1965" s="259"/>
      <c r="BB1965" s="259"/>
      <c r="BC1965" s="259"/>
      <c r="BD1965" s="259"/>
      <c r="BE1965" s="259"/>
      <c r="BF1965" s="259"/>
      <c r="BG1965" s="259"/>
      <c r="BH1965" s="259"/>
      <c r="BI1965" s="259"/>
      <c r="BJ1965" s="259"/>
      <c r="BK1965" s="259"/>
      <c r="BL1965" s="259"/>
      <c r="BM1965" s="259"/>
      <c r="BN1965" s="259"/>
      <c r="BO1965" s="259"/>
      <c r="BP1965" s="259"/>
      <c r="BQ1965" s="259"/>
      <c r="BR1965" s="259"/>
      <c r="BS1965" s="259"/>
      <c r="BT1965" s="259"/>
      <c r="BU1965" s="259"/>
      <c r="BV1965" s="259"/>
      <c r="BW1965" s="259"/>
      <c r="BX1965" s="259"/>
      <c r="BY1965" s="259"/>
      <c r="BZ1965" s="259"/>
      <c r="CA1965" s="259"/>
      <c r="CB1965" s="259"/>
      <c r="CC1965" s="259"/>
      <c r="CD1965" s="259"/>
      <c r="CE1965" s="259"/>
      <c r="CF1965" s="259"/>
      <c r="CG1965" s="259"/>
      <c r="CH1965" s="259"/>
      <c r="CI1965" s="259"/>
      <c r="CJ1965" s="259"/>
      <c r="CK1965" s="259"/>
      <c r="CL1965" s="259"/>
      <c r="CM1965" s="259"/>
      <c r="CN1965" s="259"/>
      <c r="CO1965" s="2"/>
      <c r="CP1965" s="140"/>
      <c r="CQ1965" s="140"/>
      <c r="CR1965" s="140"/>
      <c r="CS1965" s="140"/>
      <c r="CT1965" s="140"/>
      <c r="CU1965" s="140"/>
      <c r="CV1965" s="140"/>
      <c r="CW1965" s="140"/>
      <c r="CX1965" s="140"/>
      <c r="CY1965" s="140"/>
      <c r="CZ1965" s="140"/>
      <c r="DA1965" s="140"/>
      <c r="DB1965" s="140"/>
      <c r="DC1965" s="140"/>
      <c r="DD1965" s="140"/>
      <c r="DE1965" s="140"/>
      <c r="DF1965" s="140"/>
    </row>
    <row r="1966" spans="4:110" ht="14.25" customHeight="1" x14ac:dyDescent="0.35">
      <c r="D1966" s="544" t="s">
        <v>1689</v>
      </c>
      <c r="E1966" s="544"/>
      <c r="F1966" s="544"/>
      <c r="G1966" s="544"/>
      <c r="H1966" s="544"/>
      <c r="I1966" s="544"/>
      <c r="J1966" s="544"/>
      <c r="K1966" s="544"/>
      <c r="L1966" s="544"/>
      <c r="M1966" s="544"/>
      <c r="N1966" s="544"/>
      <c r="O1966" s="544"/>
      <c r="P1966" s="544"/>
      <c r="Q1966" s="544"/>
      <c r="R1966" s="544"/>
      <c r="S1966" s="544"/>
      <c r="T1966" s="544"/>
      <c r="U1966" s="544"/>
      <c r="V1966" s="544"/>
      <c r="W1966" s="544"/>
      <c r="X1966" s="544"/>
      <c r="Y1966" s="544"/>
      <c r="Z1966" s="544" t="s">
        <v>389</v>
      </c>
      <c r="AA1966" s="544"/>
      <c r="AB1966" s="544"/>
      <c r="AC1966" s="544"/>
      <c r="AD1966" s="544"/>
      <c r="AE1966" s="544"/>
      <c r="AF1966" s="188"/>
      <c r="AG1966" s="188"/>
      <c r="AH1966" s="188"/>
      <c r="AI1966" s="188"/>
      <c r="AJ1966" s="188"/>
      <c r="AK1966" s="188"/>
      <c r="AL1966" s="188"/>
      <c r="AM1966" s="188"/>
      <c r="AN1966" s="544" t="s">
        <v>1421</v>
      </c>
      <c r="AO1966" s="544"/>
      <c r="AP1966" s="544"/>
      <c r="AQ1966" s="544"/>
      <c r="AR1966" s="544"/>
      <c r="AS1966" s="544"/>
      <c r="AT1966" s="544"/>
      <c r="AU1966" s="2"/>
      <c r="AV1966" s="259"/>
      <c r="AW1966" s="259"/>
      <c r="AX1966" s="259"/>
      <c r="AY1966" s="259"/>
      <c r="AZ1966" s="259"/>
      <c r="BA1966" s="259"/>
      <c r="BB1966" s="259"/>
      <c r="BC1966" s="259"/>
      <c r="BD1966" s="259"/>
      <c r="BE1966" s="259"/>
      <c r="BF1966" s="259"/>
      <c r="BG1966" s="259"/>
      <c r="BH1966" s="259"/>
      <c r="BI1966" s="259"/>
      <c r="BJ1966" s="259"/>
      <c r="BK1966" s="259"/>
      <c r="BL1966" s="259"/>
      <c r="BM1966" s="259"/>
      <c r="BN1966" s="259"/>
      <c r="BO1966" s="259"/>
      <c r="BP1966" s="259"/>
      <c r="BQ1966" s="259"/>
      <c r="BR1966" s="259"/>
      <c r="BS1966" s="259"/>
      <c r="BT1966" s="259"/>
      <c r="BU1966" s="259"/>
      <c r="BV1966" s="259"/>
      <c r="BW1966" s="259"/>
      <c r="BX1966" s="259"/>
      <c r="BY1966" s="259"/>
      <c r="BZ1966" s="259"/>
      <c r="CA1966" s="259"/>
      <c r="CB1966" s="259"/>
      <c r="CC1966" s="259"/>
      <c r="CD1966" s="259"/>
      <c r="CE1966" s="259"/>
      <c r="CF1966" s="259"/>
      <c r="CG1966" s="259"/>
      <c r="CH1966" s="259"/>
      <c r="CI1966" s="259"/>
      <c r="CJ1966" s="259"/>
      <c r="CK1966" s="259"/>
      <c r="CL1966" s="259"/>
      <c r="CM1966" s="259"/>
      <c r="CN1966" s="259"/>
      <c r="CO1966" s="2"/>
      <c r="CP1966" s="140"/>
      <c r="CQ1966" s="140"/>
      <c r="CR1966" s="140"/>
      <c r="CS1966" s="140"/>
      <c r="CT1966" s="140"/>
      <c r="CU1966" s="140"/>
      <c r="CV1966" s="140"/>
      <c r="CW1966" s="140"/>
      <c r="CX1966" s="140"/>
      <c r="CY1966" s="140"/>
      <c r="CZ1966" s="140"/>
      <c r="DA1966" s="140"/>
      <c r="DB1966" s="140"/>
      <c r="DC1966" s="140"/>
      <c r="DD1966" s="140"/>
      <c r="DE1966" s="140"/>
      <c r="DF1966" s="140"/>
    </row>
    <row r="1967" spans="4:110" ht="14.25" customHeight="1" x14ac:dyDescent="0.35">
      <c r="D1967" s="544" t="s">
        <v>1690</v>
      </c>
      <c r="E1967" s="544"/>
      <c r="F1967" s="544"/>
      <c r="G1967" s="544"/>
      <c r="H1967" s="544"/>
      <c r="I1967" s="544"/>
      <c r="J1967" s="544"/>
      <c r="K1967" s="544"/>
      <c r="L1967" s="544"/>
      <c r="M1967" s="544"/>
      <c r="N1967" s="544"/>
      <c r="O1967" s="544"/>
      <c r="P1967" s="544"/>
      <c r="Q1967" s="544"/>
      <c r="R1967" s="544"/>
      <c r="S1967" s="544"/>
      <c r="T1967" s="544"/>
      <c r="U1967" s="544"/>
      <c r="V1967" s="544"/>
      <c r="W1967" s="544"/>
      <c r="X1967" s="544"/>
      <c r="Y1967" s="544"/>
      <c r="Z1967" s="544" t="s">
        <v>389</v>
      </c>
      <c r="AA1967" s="544"/>
      <c r="AB1967" s="544"/>
      <c r="AC1967" s="544"/>
      <c r="AD1967" s="544"/>
      <c r="AE1967" s="544"/>
      <c r="AF1967" s="188"/>
      <c r="AG1967" s="188"/>
      <c r="AH1967" s="188"/>
      <c r="AI1967" s="188"/>
      <c r="AJ1967" s="188"/>
      <c r="AK1967" s="188"/>
      <c r="AL1967" s="188"/>
      <c r="AM1967" s="188"/>
      <c r="AN1967" s="544" t="s">
        <v>1421</v>
      </c>
      <c r="AO1967" s="544"/>
      <c r="AP1967" s="544"/>
      <c r="AQ1967" s="544"/>
      <c r="AR1967" s="544"/>
      <c r="AS1967" s="544"/>
      <c r="AT1967" s="544"/>
      <c r="AU1967" s="2"/>
      <c r="AV1967" s="259"/>
      <c r="AW1967" s="259"/>
      <c r="AX1967" s="259"/>
      <c r="AY1967" s="259"/>
      <c r="AZ1967" s="259"/>
      <c r="BA1967" s="259"/>
      <c r="BB1967" s="259"/>
      <c r="BC1967" s="259"/>
      <c r="BD1967" s="259"/>
      <c r="BE1967" s="259"/>
      <c r="BF1967" s="259"/>
      <c r="BG1967" s="259"/>
      <c r="BH1967" s="259"/>
      <c r="BI1967" s="259"/>
      <c r="BJ1967" s="259"/>
      <c r="BK1967" s="259"/>
      <c r="BL1967" s="259"/>
      <c r="BM1967" s="259"/>
      <c r="BN1967" s="259"/>
      <c r="BO1967" s="259"/>
      <c r="BP1967" s="259"/>
      <c r="BQ1967" s="259"/>
      <c r="BR1967" s="259"/>
      <c r="BS1967" s="259"/>
      <c r="BT1967" s="259"/>
      <c r="BU1967" s="259"/>
      <c r="BV1967" s="259"/>
      <c r="BW1967" s="259"/>
      <c r="BX1967" s="259"/>
      <c r="BY1967" s="259"/>
      <c r="BZ1967" s="259"/>
      <c r="CA1967" s="259"/>
      <c r="CB1967" s="259"/>
      <c r="CC1967" s="259"/>
      <c r="CD1967" s="259"/>
      <c r="CE1967" s="259"/>
      <c r="CF1967" s="259"/>
      <c r="CG1967" s="259"/>
      <c r="CH1967" s="259"/>
      <c r="CI1967" s="259"/>
      <c r="CJ1967" s="259"/>
      <c r="CK1967" s="259"/>
      <c r="CL1967" s="259"/>
      <c r="CM1967" s="259"/>
      <c r="CN1967" s="259"/>
      <c r="CO1967" s="2"/>
      <c r="CP1967" s="140"/>
      <c r="CQ1967" s="140"/>
      <c r="CR1967" s="140"/>
      <c r="CS1967" s="140"/>
      <c r="CT1967" s="140"/>
      <c r="CU1967" s="140"/>
      <c r="CV1967" s="140"/>
      <c r="CW1967" s="140"/>
      <c r="CX1967" s="140"/>
      <c r="CY1967" s="140"/>
      <c r="CZ1967" s="140"/>
      <c r="DA1967" s="140"/>
      <c r="DB1967" s="140"/>
      <c r="DC1967" s="140"/>
      <c r="DD1967" s="140"/>
      <c r="DE1967" s="140"/>
      <c r="DF1967" s="140"/>
    </row>
    <row r="1968" spans="4:110" ht="14.25" customHeight="1" x14ac:dyDescent="0.35">
      <c r="D1968" s="544" t="s">
        <v>1691</v>
      </c>
      <c r="E1968" s="544"/>
      <c r="F1968" s="544"/>
      <c r="G1968" s="544"/>
      <c r="H1968" s="544"/>
      <c r="I1968" s="544"/>
      <c r="J1968" s="544"/>
      <c r="K1968" s="544"/>
      <c r="L1968" s="544"/>
      <c r="M1968" s="544"/>
      <c r="N1968" s="544"/>
      <c r="O1968" s="544"/>
      <c r="P1968" s="544"/>
      <c r="Q1968" s="544"/>
      <c r="R1968" s="544"/>
      <c r="S1968" s="544"/>
      <c r="T1968" s="544"/>
      <c r="U1968" s="544"/>
      <c r="V1968" s="544"/>
      <c r="W1968" s="544"/>
      <c r="X1968" s="544"/>
      <c r="Y1968" s="544"/>
      <c r="Z1968" s="544" t="s">
        <v>389</v>
      </c>
      <c r="AA1968" s="544"/>
      <c r="AB1968" s="544"/>
      <c r="AC1968" s="544"/>
      <c r="AD1968" s="544"/>
      <c r="AE1968" s="544"/>
      <c r="AF1968" s="188"/>
      <c r="AG1968" s="188"/>
      <c r="AH1968" s="188"/>
      <c r="AI1968" s="188"/>
      <c r="AJ1968" s="188"/>
      <c r="AK1968" s="188"/>
      <c r="AL1968" s="188"/>
      <c r="AM1968" s="188"/>
      <c r="AN1968" s="544" t="s">
        <v>1421</v>
      </c>
      <c r="AO1968" s="544"/>
      <c r="AP1968" s="544"/>
      <c r="AQ1968" s="544"/>
      <c r="AR1968" s="544"/>
      <c r="AS1968" s="544"/>
      <c r="AT1968" s="544"/>
      <c r="AU1968" s="2"/>
      <c r="AV1968" s="259"/>
      <c r="AW1968" s="259"/>
      <c r="AX1968" s="259"/>
      <c r="AY1968" s="259"/>
      <c r="AZ1968" s="259"/>
      <c r="BA1968" s="259"/>
      <c r="BB1968" s="259"/>
      <c r="BC1968" s="259"/>
      <c r="BD1968" s="259"/>
      <c r="BE1968" s="259"/>
      <c r="BF1968" s="259"/>
      <c r="BG1968" s="259"/>
      <c r="BH1968" s="259"/>
      <c r="BI1968" s="259"/>
      <c r="BJ1968" s="259"/>
      <c r="BK1968" s="259"/>
      <c r="BL1968" s="259"/>
      <c r="BM1968" s="259"/>
      <c r="BN1968" s="259"/>
      <c r="BO1968" s="259"/>
      <c r="BP1968" s="259"/>
      <c r="BQ1968" s="259"/>
      <c r="BR1968" s="259"/>
      <c r="BS1968" s="259"/>
      <c r="BT1968" s="259"/>
      <c r="BU1968" s="259"/>
      <c r="BV1968" s="259"/>
      <c r="BW1968" s="259"/>
      <c r="BX1968" s="259"/>
      <c r="BY1968" s="259"/>
      <c r="BZ1968" s="259"/>
      <c r="CA1968" s="259"/>
      <c r="CB1968" s="259"/>
      <c r="CC1968" s="259"/>
      <c r="CD1968" s="259"/>
      <c r="CE1968" s="259"/>
      <c r="CF1968" s="259"/>
      <c r="CG1968" s="259"/>
      <c r="CH1968" s="259"/>
      <c r="CI1968" s="259"/>
      <c r="CJ1968" s="259"/>
      <c r="CK1968" s="259"/>
      <c r="CL1968" s="259"/>
      <c r="CM1968" s="259"/>
      <c r="CN1968" s="259"/>
      <c r="CO1968" s="2"/>
      <c r="CP1968" s="140"/>
      <c r="CQ1968" s="140"/>
      <c r="CR1968" s="140"/>
      <c r="CS1968" s="140"/>
      <c r="CT1968" s="140"/>
      <c r="CU1968" s="140"/>
      <c r="CV1968" s="140"/>
      <c r="CW1968" s="140"/>
      <c r="CX1968" s="140"/>
      <c r="CY1968" s="140"/>
      <c r="CZ1968" s="140"/>
      <c r="DA1968" s="140"/>
      <c r="DB1968" s="140"/>
      <c r="DC1968" s="140"/>
      <c r="DD1968" s="140"/>
      <c r="DE1968" s="140"/>
      <c r="DF1968" s="140"/>
    </row>
    <row r="1969" spans="4:110" ht="14.25" customHeight="1" x14ac:dyDescent="0.35">
      <c r="D1969" s="544" t="s">
        <v>1692</v>
      </c>
      <c r="E1969" s="544"/>
      <c r="F1969" s="544"/>
      <c r="G1969" s="544"/>
      <c r="H1969" s="544"/>
      <c r="I1969" s="544"/>
      <c r="J1969" s="544"/>
      <c r="K1969" s="544"/>
      <c r="L1969" s="544"/>
      <c r="M1969" s="544"/>
      <c r="N1969" s="544"/>
      <c r="O1969" s="544"/>
      <c r="P1969" s="544"/>
      <c r="Q1969" s="544"/>
      <c r="R1969" s="544"/>
      <c r="S1969" s="544"/>
      <c r="T1969" s="544"/>
      <c r="U1969" s="544"/>
      <c r="V1969" s="544"/>
      <c r="W1969" s="544"/>
      <c r="X1969" s="544"/>
      <c r="Y1969" s="544"/>
      <c r="Z1969" s="544" t="s">
        <v>389</v>
      </c>
      <c r="AA1969" s="544"/>
      <c r="AB1969" s="544"/>
      <c r="AC1969" s="544"/>
      <c r="AD1969" s="544"/>
      <c r="AE1969" s="544"/>
      <c r="AF1969" s="188"/>
      <c r="AG1969" s="188"/>
      <c r="AH1969" s="188"/>
      <c r="AI1969" s="188"/>
      <c r="AJ1969" s="188"/>
      <c r="AK1969" s="188"/>
      <c r="AL1969" s="188"/>
      <c r="AM1969" s="188"/>
      <c r="AN1969" s="544" t="s">
        <v>1421</v>
      </c>
      <c r="AO1969" s="544"/>
      <c r="AP1969" s="544"/>
      <c r="AQ1969" s="544"/>
      <c r="AR1969" s="544"/>
      <c r="AS1969" s="544"/>
      <c r="AT1969" s="544"/>
      <c r="AU1969" s="2"/>
      <c r="AV1969" s="259"/>
      <c r="AW1969" s="259"/>
      <c r="AX1969" s="259"/>
      <c r="AY1969" s="259"/>
      <c r="AZ1969" s="259"/>
      <c r="BA1969" s="259"/>
      <c r="BB1969" s="259"/>
      <c r="BC1969" s="259"/>
      <c r="BD1969" s="259"/>
      <c r="BE1969" s="259"/>
      <c r="BF1969" s="259"/>
      <c r="BG1969" s="259"/>
      <c r="BH1969" s="259"/>
      <c r="BI1969" s="259"/>
      <c r="BJ1969" s="259"/>
      <c r="BK1969" s="259"/>
      <c r="BL1969" s="259"/>
      <c r="BM1969" s="259"/>
      <c r="BN1969" s="259"/>
      <c r="BO1969" s="259"/>
      <c r="BP1969" s="259"/>
      <c r="BQ1969" s="259"/>
      <c r="BR1969" s="259"/>
      <c r="BS1969" s="259"/>
      <c r="BT1969" s="259"/>
      <c r="BU1969" s="259"/>
      <c r="BV1969" s="259"/>
      <c r="BW1969" s="259"/>
      <c r="BX1969" s="259"/>
      <c r="BY1969" s="259"/>
      <c r="BZ1969" s="259"/>
      <c r="CA1969" s="259"/>
      <c r="CB1969" s="259"/>
      <c r="CC1969" s="259"/>
      <c r="CD1969" s="259"/>
      <c r="CE1969" s="259"/>
      <c r="CF1969" s="259"/>
      <c r="CG1969" s="259"/>
      <c r="CH1969" s="259"/>
      <c r="CI1969" s="259"/>
      <c r="CJ1969" s="259"/>
      <c r="CK1969" s="259"/>
      <c r="CL1969" s="259"/>
      <c r="CM1969" s="259"/>
      <c r="CN1969" s="259"/>
      <c r="CO1969" s="2"/>
      <c r="CP1969" s="140"/>
      <c r="CQ1969" s="140"/>
      <c r="CR1969" s="140"/>
      <c r="CS1969" s="140"/>
      <c r="CT1969" s="140"/>
      <c r="CU1969" s="140"/>
      <c r="CV1969" s="140"/>
      <c r="CW1969" s="140"/>
      <c r="CX1969" s="140"/>
      <c r="CY1969" s="140"/>
      <c r="CZ1969" s="140"/>
      <c r="DA1969" s="140"/>
      <c r="DB1969" s="140"/>
      <c r="DC1969" s="140"/>
      <c r="DD1969" s="140"/>
      <c r="DE1969" s="140"/>
      <c r="DF1969" s="140"/>
    </row>
    <row r="1970" spans="4:110" ht="14.25" customHeight="1" x14ac:dyDescent="0.35">
      <c r="D1970" s="544" t="s">
        <v>1693</v>
      </c>
      <c r="E1970" s="544"/>
      <c r="F1970" s="544"/>
      <c r="G1970" s="544"/>
      <c r="H1970" s="544"/>
      <c r="I1970" s="544"/>
      <c r="J1970" s="544"/>
      <c r="K1970" s="544"/>
      <c r="L1970" s="544"/>
      <c r="M1970" s="544"/>
      <c r="N1970" s="544"/>
      <c r="O1970" s="544"/>
      <c r="P1970" s="544"/>
      <c r="Q1970" s="544"/>
      <c r="R1970" s="544"/>
      <c r="S1970" s="544"/>
      <c r="T1970" s="544"/>
      <c r="U1970" s="544"/>
      <c r="V1970" s="544"/>
      <c r="W1970" s="544"/>
      <c r="X1970" s="544"/>
      <c r="Y1970" s="544"/>
      <c r="Z1970" s="544" t="s">
        <v>389</v>
      </c>
      <c r="AA1970" s="544"/>
      <c r="AB1970" s="544"/>
      <c r="AC1970" s="544"/>
      <c r="AD1970" s="544"/>
      <c r="AE1970" s="544"/>
      <c r="AF1970" s="188"/>
      <c r="AG1970" s="188"/>
      <c r="AH1970" s="188"/>
      <c r="AI1970" s="188"/>
      <c r="AJ1970" s="188"/>
      <c r="AK1970" s="188"/>
      <c r="AL1970" s="188"/>
      <c r="AM1970" s="188"/>
      <c r="AN1970" s="544" t="s">
        <v>1421</v>
      </c>
      <c r="AO1970" s="544"/>
      <c r="AP1970" s="544"/>
      <c r="AQ1970" s="544"/>
      <c r="AR1970" s="544"/>
      <c r="AS1970" s="544"/>
      <c r="AT1970" s="544"/>
      <c r="AU1970" s="2"/>
      <c r="AV1970" s="259"/>
      <c r="AW1970" s="259"/>
      <c r="AX1970" s="259"/>
      <c r="AY1970" s="259"/>
      <c r="AZ1970" s="259"/>
      <c r="BA1970" s="259"/>
      <c r="BB1970" s="259"/>
      <c r="BC1970" s="259"/>
      <c r="BD1970" s="259"/>
      <c r="BE1970" s="259"/>
      <c r="BF1970" s="259"/>
      <c r="BG1970" s="259"/>
      <c r="BH1970" s="259"/>
      <c r="BI1970" s="259"/>
      <c r="BJ1970" s="259"/>
      <c r="BK1970" s="259"/>
      <c r="BL1970" s="259"/>
      <c r="BM1970" s="259"/>
      <c r="BN1970" s="259"/>
      <c r="BO1970" s="259"/>
      <c r="BP1970" s="259"/>
      <c r="BQ1970" s="259"/>
      <c r="BR1970" s="259"/>
      <c r="BS1970" s="259"/>
      <c r="BT1970" s="259"/>
      <c r="BU1970" s="259"/>
      <c r="BV1970" s="259"/>
      <c r="BW1970" s="259"/>
      <c r="BX1970" s="259"/>
      <c r="BY1970" s="259"/>
      <c r="BZ1970" s="259"/>
      <c r="CA1970" s="259"/>
      <c r="CB1970" s="259"/>
      <c r="CC1970" s="259"/>
      <c r="CD1970" s="259"/>
      <c r="CE1970" s="259"/>
      <c r="CF1970" s="259"/>
      <c r="CG1970" s="259"/>
      <c r="CH1970" s="259"/>
      <c r="CI1970" s="259"/>
      <c r="CJ1970" s="259"/>
      <c r="CK1970" s="259"/>
      <c r="CL1970" s="259"/>
      <c r="CM1970" s="259"/>
      <c r="CN1970" s="259"/>
      <c r="CO1970" s="2"/>
      <c r="CP1970" s="140"/>
      <c r="CQ1970" s="140"/>
      <c r="CR1970" s="140"/>
      <c r="CS1970" s="140"/>
      <c r="CT1970" s="140"/>
      <c r="CU1970" s="140"/>
      <c r="CV1970" s="140"/>
      <c r="CW1970" s="140"/>
      <c r="CX1970" s="140"/>
      <c r="CY1970" s="140"/>
      <c r="CZ1970" s="140"/>
      <c r="DA1970" s="140"/>
      <c r="DB1970" s="140"/>
      <c r="DC1970" s="140"/>
      <c r="DD1970" s="140"/>
      <c r="DE1970" s="140"/>
      <c r="DF1970" s="140"/>
    </row>
    <row r="1971" spans="4:110" ht="14.25" customHeight="1" x14ac:dyDescent="0.35">
      <c r="D1971" s="544" t="s">
        <v>1694</v>
      </c>
      <c r="E1971" s="544"/>
      <c r="F1971" s="544"/>
      <c r="G1971" s="544"/>
      <c r="H1971" s="544"/>
      <c r="I1971" s="544"/>
      <c r="J1971" s="544"/>
      <c r="K1971" s="544"/>
      <c r="L1971" s="544"/>
      <c r="M1971" s="544"/>
      <c r="N1971" s="544"/>
      <c r="O1971" s="544"/>
      <c r="P1971" s="544"/>
      <c r="Q1971" s="544"/>
      <c r="R1971" s="544"/>
      <c r="S1971" s="544"/>
      <c r="T1971" s="544"/>
      <c r="U1971" s="544"/>
      <c r="V1971" s="544"/>
      <c r="W1971" s="544"/>
      <c r="X1971" s="544"/>
      <c r="Y1971" s="544"/>
      <c r="Z1971" s="544" t="s">
        <v>389</v>
      </c>
      <c r="AA1971" s="544"/>
      <c r="AB1971" s="544"/>
      <c r="AC1971" s="544"/>
      <c r="AD1971" s="544"/>
      <c r="AE1971" s="544"/>
      <c r="AF1971" s="188"/>
      <c r="AG1971" s="188"/>
      <c r="AH1971" s="188"/>
      <c r="AI1971" s="188"/>
      <c r="AJ1971" s="188"/>
      <c r="AK1971" s="188"/>
      <c r="AL1971" s="188"/>
      <c r="AM1971" s="188"/>
      <c r="AN1971" s="544" t="s">
        <v>1421</v>
      </c>
      <c r="AO1971" s="544"/>
      <c r="AP1971" s="544"/>
      <c r="AQ1971" s="544"/>
      <c r="AR1971" s="544"/>
      <c r="AS1971" s="544"/>
      <c r="AT1971" s="544"/>
      <c r="AU1971" s="2"/>
      <c r="AV1971" s="259"/>
      <c r="AW1971" s="259"/>
      <c r="AX1971" s="259"/>
      <c r="AY1971" s="259"/>
      <c r="AZ1971" s="259"/>
      <c r="BA1971" s="259"/>
      <c r="BB1971" s="259"/>
      <c r="BC1971" s="259"/>
      <c r="BD1971" s="259"/>
      <c r="BE1971" s="259"/>
      <c r="BF1971" s="259"/>
      <c r="BG1971" s="259"/>
      <c r="BH1971" s="259"/>
      <c r="BI1971" s="259"/>
      <c r="BJ1971" s="259"/>
      <c r="BK1971" s="259"/>
      <c r="BL1971" s="259"/>
      <c r="BM1971" s="259"/>
      <c r="BN1971" s="259"/>
      <c r="BO1971" s="259"/>
      <c r="BP1971" s="259"/>
      <c r="BQ1971" s="259"/>
      <c r="BR1971" s="259"/>
      <c r="BS1971" s="259"/>
      <c r="BT1971" s="259"/>
      <c r="BU1971" s="259"/>
      <c r="BV1971" s="259"/>
      <c r="BW1971" s="259"/>
      <c r="BX1971" s="259"/>
      <c r="BY1971" s="259"/>
      <c r="BZ1971" s="259"/>
      <c r="CA1971" s="259"/>
      <c r="CB1971" s="259"/>
      <c r="CC1971" s="259"/>
      <c r="CD1971" s="259"/>
      <c r="CE1971" s="259"/>
      <c r="CF1971" s="259"/>
      <c r="CG1971" s="259"/>
      <c r="CH1971" s="259"/>
      <c r="CI1971" s="259"/>
      <c r="CJ1971" s="259"/>
      <c r="CK1971" s="259"/>
      <c r="CL1971" s="259"/>
      <c r="CM1971" s="259"/>
      <c r="CN1971" s="259"/>
      <c r="CO1971" s="2"/>
      <c r="CP1971" s="140"/>
      <c r="CQ1971" s="140"/>
      <c r="CR1971" s="140"/>
      <c r="CS1971" s="140"/>
      <c r="CT1971" s="140"/>
      <c r="CU1971" s="140"/>
      <c r="CV1971" s="140"/>
      <c r="CW1971" s="140"/>
      <c r="CX1971" s="140"/>
      <c r="CY1971" s="140"/>
      <c r="CZ1971" s="140"/>
      <c r="DA1971" s="140"/>
      <c r="DB1971" s="140"/>
      <c r="DC1971" s="140"/>
      <c r="DD1971" s="140"/>
      <c r="DE1971" s="140"/>
      <c r="DF1971" s="140"/>
    </row>
    <row r="1972" spans="4:110" ht="14.25" customHeight="1" x14ac:dyDescent="0.35">
      <c r="D1972" s="544" t="s">
        <v>1695</v>
      </c>
      <c r="E1972" s="544"/>
      <c r="F1972" s="544"/>
      <c r="G1972" s="544"/>
      <c r="H1972" s="544"/>
      <c r="I1972" s="544"/>
      <c r="J1972" s="544"/>
      <c r="K1972" s="544"/>
      <c r="L1972" s="544"/>
      <c r="M1972" s="544"/>
      <c r="N1972" s="544"/>
      <c r="O1972" s="544"/>
      <c r="P1972" s="544"/>
      <c r="Q1972" s="544"/>
      <c r="R1972" s="544"/>
      <c r="S1972" s="544"/>
      <c r="T1972" s="544"/>
      <c r="U1972" s="544"/>
      <c r="V1972" s="544"/>
      <c r="W1972" s="544"/>
      <c r="X1972" s="544"/>
      <c r="Y1972" s="544"/>
      <c r="Z1972" s="544" t="s">
        <v>389</v>
      </c>
      <c r="AA1972" s="544"/>
      <c r="AB1972" s="544"/>
      <c r="AC1972" s="544"/>
      <c r="AD1972" s="544"/>
      <c r="AE1972" s="544"/>
      <c r="AF1972" s="188"/>
      <c r="AG1972" s="188"/>
      <c r="AH1972" s="188"/>
      <c r="AI1972" s="188"/>
      <c r="AJ1972" s="188"/>
      <c r="AK1972" s="188"/>
      <c r="AL1972" s="188"/>
      <c r="AM1972" s="188"/>
      <c r="AN1972" s="544" t="s">
        <v>1421</v>
      </c>
      <c r="AO1972" s="544"/>
      <c r="AP1972" s="544"/>
      <c r="AQ1972" s="544"/>
      <c r="AR1972" s="544"/>
      <c r="AS1972" s="544"/>
      <c r="AT1972" s="544"/>
      <c r="AU1972" s="2"/>
      <c r="AV1972" s="259"/>
      <c r="AW1972" s="259"/>
      <c r="AX1972" s="259"/>
      <c r="AY1972" s="259"/>
      <c r="AZ1972" s="259"/>
      <c r="BA1972" s="259"/>
      <c r="BB1972" s="259"/>
      <c r="BC1972" s="259"/>
      <c r="BD1972" s="259"/>
      <c r="BE1972" s="259"/>
      <c r="BF1972" s="259"/>
      <c r="BG1972" s="259"/>
      <c r="BH1972" s="259"/>
      <c r="BI1972" s="259"/>
      <c r="BJ1972" s="259"/>
      <c r="BK1972" s="259"/>
      <c r="BL1972" s="259"/>
      <c r="BM1972" s="259"/>
      <c r="BN1972" s="259"/>
      <c r="BO1972" s="259"/>
      <c r="BP1972" s="259"/>
      <c r="BQ1972" s="259"/>
      <c r="BR1972" s="259"/>
      <c r="BS1972" s="259"/>
      <c r="BT1972" s="259"/>
      <c r="BU1972" s="259"/>
      <c r="BV1972" s="259"/>
      <c r="BW1972" s="259"/>
      <c r="BX1972" s="259"/>
      <c r="BY1972" s="259"/>
      <c r="BZ1972" s="259"/>
      <c r="CA1972" s="259"/>
      <c r="CB1972" s="259"/>
      <c r="CC1972" s="259"/>
      <c r="CD1972" s="259"/>
      <c r="CE1972" s="259"/>
      <c r="CF1972" s="259"/>
      <c r="CG1972" s="259"/>
      <c r="CH1972" s="259"/>
      <c r="CI1972" s="259"/>
      <c r="CJ1972" s="259"/>
      <c r="CK1972" s="259"/>
      <c r="CL1972" s="259"/>
      <c r="CM1972" s="259"/>
      <c r="CN1972" s="259"/>
      <c r="CO1972" s="2"/>
      <c r="CP1972" s="140"/>
      <c r="CQ1972" s="140"/>
      <c r="CR1972" s="140"/>
      <c r="CS1972" s="140"/>
      <c r="CT1972" s="140"/>
      <c r="CU1972" s="140"/>
      <c r="CV1972" s="140"/>
      <c r="CW1972" s="140"/>
      <c r="CX1972" s="140"/>
      <c r="CY1972" s="140"/>
      <c r="CZ1972" s="140"/>
      <c r="DA1972" s="140"/>
      <c r="DB1972" s="140"/>
      <c r="DC1972" s="140"/>
      <c r="DD1972" s="140"/>
      <c r="DE1972" s="140"/>
      <c r="DF1972" s="140"/>
    </row>
    <row r="1973" spans="4:110" ht="14.25" customHeight="1" x14ac:dyDescent="0.35">
      <c r="D1973" s="544" t="s">
        <v>1696</v>
      </c>
      <c r="E1973" s="544"/>
      <c r="F1973" s="544"/>
      <c r="G1973" s="544"/>
      <c r="H1973" s="544"/>
      <c r="I1973" s="544"/>
      <c r="J1973" s="544"/>
      <c r="K1973" s="544"/>
      <c r="L1973" s="544"/>
      <c r="M1973" s="544"/>
      <c r="N1973" s="544"/>
      <c r="O1973" s="544"/>
      <c r="P1973" s="544"/>
      <c r="Q1973" s="544"/>
      <c r="R1973" s="544"/>
      <c r="S1973" s="544"/>
      <c r="T1973" s="544"/>
      <c r="U1973" s="544"/>
      <c r="V1973" s="544"/>
      <c r="W1973" s="544"/>
      <c r="X1973" s="544"/>
      <c r="Y1973" s="544"/>
      <c r="Z1973" s="544" t="s">
        <v>389</v>
      </c>
      <c r="AA1973" s="544"/>
      <c r="AB1973" s="544"/>
      <c r="AC1973" s="544"/>
      <c r="AD1973" s="544"/>
      <c r="AE1973" s="544"/>
      <c r="AF1973" s="188"/>
      <c r="AG1973" s="188"/>
      <c r="AH1973" s="188"/>
      <c r="AI1973" s="188"/>
      <c r="AJ1973" s="188"/>
      <c r="AK1973" s="188"/>
      <c r="AL1973" s="188"/>
      <c r="AM1973" s="188"/>
      <c r="AN1973" s="544" t="s">
        <v>1421</v>
      </c>
      <c r="AO1973" s="544"/>
      <c r="AP1973" s="544"/>
      <c r="AQ1973" s="544"/>
      <c r="AR1973" s="544"/>
      <c r="AS1973" s="544"/>
      <c r="AT1973" s="544"/>
      <c r="AU1973" s="2"/>
      <c r="AV1973" s="259"/>
      <c r="AW1973" s="259"/>
      <c r="AX1973" s="259"/>
      <c r="AY1973" s="259"/>
      <c r="AZ1973" s="259"/>
      <c r="BA1973" s="259"/>
      <c r="BB1973" s="259"/>
      <c r="BC1973" s="259"/>
      <c r="BD1973" s="259"/>
      <c r="BE1973" s="259"/>
      <c r="BF1973" s="259"/>
      <c r="BG1973" s="259"/>
      <c r="BH1973" s="259"/>
      <c r="BI1973" s="259"/>
      <c r="BJ1973" s="259"/>
      <c r="BK1973" s="259"/>
      <c r="BL1973" s="259"/>
      <c r="BM1973" s="259"/>
      <c r="BN1973" s="259"/>
      <c r="BO1973" s="259"/>
      <c r="BP1973" s="259"/>
      <c r="BQ1973" s="259"/>
      <c r="BR1973" s="259"/>
      <c r="BS1973" s="259"/>
      <c r="BT1973" s="259"/>
      <c r="BU1973" s="259"/>
      <c r="BV1973" s="259"/>
      <c r="BW1973" s="259"/>
      <c r="BX1973" s="259"/>
      <c r="BY1973" s="259"/>
      <c r="BZ1973" s="259"/>
      <c r="CA1973" s="259"/>
      <c r="CB1973" s="259"/>
      <c r="CC1973" s="259"/>
      <c r="CD1973" s="259"/>
      <c r="CE1973" s="259"/>
      <c r="CF1973" s="259"/>
      <c r="CG1973" s="259"/>
      <c r="CH1973" s="259"/>
      <c r="CI1973" s="259"/>
      <c r="CJ1973" s="259"/>
      <c r="CK1973" s="259"/>
      <c r="CL1973" s="259"/>
      <c r="CM1973" s="259"/>
      <c r="CN1973" s="259"/>
      <c r="CO1973" s="2"/>
      <c r="CP1973" s="140"/>
      <c r="CQ1973" s="140"/>
      <c r="CR1973" s="140"/>
      <c r="CS1973" s="140"/>
      <c r="CT1973" s="140"/>
      <c r="CU1973" s="140"/>
      <c r="CV1973" s="140"/>
      <c r="CW1973" s="140"/>
      <c r="CX1973" s="140"/>
      <c r="CY1973" s="140"/>
      <c r="CZ1973" s="140"/>
      <c r="DA1973" s="140"/>
      <c r="DB1973" s="140"/>
      <c r="DC1973" s="140"/>
      <c r="DD1973" s="140"/>
      <c r="DE1973" s="140"/>
      <c r="DF1973" s="140"/>
    </row>
    <row r="1974" spans="4:110" ht="14.25" customHeight="1" x14ac:dyDescent="0.35">
      <c r="D1974" s="544" t="s">
        <v>1697</v>
      </c>
      <c r="E1974" s="544"/>
      <c r="F1974" s="544"/>
      <c r="G1974" s="544"/>
      <c r="H1974" s="544"/>
      <c r="I1974" s="544"/>
      <c r="J1974" s="544"/>
      <c r="K1974" s="544"/>
      <c r="L1974" s="544"/>
      <c r="M1974" s="544"/>
      <c r="N1974" s="544"/>
      <c r="O1974" s="544"/>
      <c r="P1974" s="544"/>
      <c r="Q1974" s="544"/>
      <c r="R1974" s="544"/>
      <c r="S1974" s="544"/>
      <c r="T1974" s="544"/>
      <c r="U1974" s="544"/>
      <c r="V1974" s="544"/>
      <c r="W1974" s="544"/>
      <c r="X1974" s="544"/>
      <c r="Y1974" s="544"/>
      <c r="Z1974" s="544" t="s">
        <v>389</v>
      </c>
      <c r="AA1974" s="544"/>
      <c r="AB1974" s="544"/>
      <c r="AC1974" s="544"/>
      <c r="AD1974" s="544"/>
      <c r="AE1974" s="544"/>
      <c r="AF1974" s="188"/>
      <c r="AG1974" s="188"/>
      <c r="AH1974" s="188"/>
      <c r="AI1974" s="188"/>
      <c r="AJ1974" s="188"/>
      <c r="AK1974" s="188"/>
      <c r="AL1974" s="188"/>
      <c r="AM1974" s="188"/>
      <c r="AN1974" s="544" t="s">
        <v>1421</v>
      </c>
      <c r="AO1974" s="544"/>
      <c r="AP1974" s="544"/>
      <c r="AQ1974" s="544"/>
      <c r="AR1974" s="544"/>
      <c r="AS1974" s="544"/>
      <c r="AT1974" s="544"/>
      <c r="AU1974" s="2"/>
      <c r="AV1974" s="259"/>
      <c r="AW1974" s="259"/>
      <c r="AX1974" s="259"/>
      <c r="AY1974" s="259"/>
      <c r="AZ1974" s="259"/>
      <c r="BA1974" s="259"/>
      <c r="BB1974" s="259"/>
      <c r="BC1974" s="259"/>
      <c r="BD1974" s="259"/>
      <c r="BE1974" s="259"/>
      <c r="BF1974" s="259"/>
      <c r="BG1974" s="259"/>
      <c r="BH1974" s="259"/>
      <c r="BI1974" s="259"/>
      <c r="BJ1974" s="259"/>
      <c r="BK1974" s="259"/>
      <c r="BL1974" s="259"/>
      <c r="BM1974" s="259"/>
      <c r="BN1974" s="259"/>
      <c r="BO1974" s="259"/>
      <c r="BP1974" s="259"/>
      <c r="BQ1974" s="259"/>
      <c r="BR1974" s="259"/>
      <c r="BS1974" s="259"/>
      <c r="BT1974" s="259"/>
      <c r="BU1974" s="259"/>
      <c r="BV1974" s="259"/>
      <c r="BW1974" s="259"/>
      <c r="BX1974" s="259"/>
      <c r="BY1974" s="259"/>
      <c r="BZ1974" s="259"/>
      <c r="CA1974" s="259"/>
      <c r="CB1974" s="259"/>
      <c r="CC1974" s="259"/>
      <c r="CD1974" s="259"/>
      <c r="CE1974" s="259"/>
      <c r="CF1974" s="259"/>
      <c r="CG1974" s="259"/>
      <c r="CH1974" s="259"/>
      <c r="CI1974" s="259"/>
      <c r="CJ1974" s="259"/>
      <c r="CK1974" s="259"/>
      <c r="CL1974" s="259"/>
      <c r="CM1974" s="259"/>
      <c r="CN1974" s="259"/>
      <c r="CO1974" s="2"/>
      <c r="CP1974" s="140"/>
      <c r="CQ1974" s="140"/>
      <c r="CR1974" s="140"/>
      <c r="CS1974" s="140"/>
      <c r="CT1974" s="140"/>
      <c r="CU1974" s="140"/>
      <c r="CV1974" s="140"/>
      <c r="CW1974" s="140"/>
      <c r="CX1974" s="140"/>
      <c r="CY1974" s="140"/>
      <c r="CZ1974" s="140"/>
      <c r="DA1974" s="140"/>
      <c r="DB1974" s="140"/>
      <c r="DC1974" s="140"/>
      <c r="DD1974" s="140"/>
      <c r="DE1974" s="140"/>
      <c r="DF1974" s="140"/>
    </row>
    <row r="1975" spans="4:110" ht="14.25" customHeight="1" x14ac:dyDescent="0.35">
      <c r="D1975" s="544" t="s">
        <v>1698</v>
      </c>
      <c r="E1975" s="544"/>
      <c r="F1975" s="544"/>
      <c r="G1975" s="544"/>
      <c r="H1975" s="544"/>
      <c r="I1975" s="544"/>
      <c r="J1975" s="544"/>
      <c r="K1975" s="544"/>
      <c r="L1975" s="544"/>
      <c r="M1975" s="544"/>
      <c r="N1975" s="544"/>
      <c r="O1975" s="544"/>
      <c r="P1975" s="544"/>
      <c r="Q1975" s="544"/>
      <c r="R1975" s="544"/>
      <c r="S1975" s="544"/>
      <c r="T1975" s="544"/>
      <c r="U1975" s="544"/>
      <c r="V1975" s="544"/>
      <c r="W1975" s="544"/>
      <c r="X1975" s="544"/>
      <c r="Y1975" s="544"/>
      <c r="Z1975" s="544" t="s">
        <v>389</v>
      </c>
      <c r="AA1975" s="544"/>
      <c r="AB1975" s="544"/>
      <c r="AC1975" s="544"/>
      <c r="AD1975" s="544"/>
      <c r="AE1975" s="544"/>
      <c r="AF1975" s="188"/>
      <c r="AG1975" s="188"/>
      <c r="AH1975" s="188"/>
      <c r="AI1975" s="188"/>
      <c r="AJ1975" s="188"/>
      <c r="AK1975" s="188"/>
      <c r="AL1975" s="188"/>
      <c r="AM1975" s="188"/>
      <c r="AN1975" s="544" t="s">
        <v>1421</v>
      </c>
      <c r="AO1975" s="544"/>
      <c r="AP1975" s="544"/>
      <c r="AQ1975" s="544"/>
      <c r="AR1975" s="544"/>
      <c r="AS1975" s="544"/>
      <c r="AT1975" s="544"/>
      <c r="AU1975" s="2"/>
      <c r="AV1975" s="259"/>
      <c r="AW1975" s="259"/>
      <c r="AX1975" s="259"/>
      <c r="AY1975" s="259"/>
      <c r="AZ1975" s="259"/>
      <c r="BA1975" s="259"/>
      <c r="BB1975" s="259"/>
      <c r="BC1975" s="259"/>
      <c r="BD1975" s="259"/>
      <c r="BE1975" s="259"/>
      <c r="BF1975" s="259"/>
      <c r="BG1975" s="259"/>
      <c r="BH1975" s="259"/>
      <c r="BI1975" s="259"/>
      <c r="BJ1975" s="259"/>
      <c r="BK1975" s="259"/>
      <c r="BL1975" s="259"/>
      <c r="BM1975" s="259"/>
      <c r="BN1975" s="259"/>
      <c r="BO1975" s="259"/>
      <c r="BP1975" s="259"/>
      <c r="BQ1975" s="259"/>
      <c r="BR1975" s="259"/>
      <c r="BS1975" s="259"/>
      <c r="BT1975" s="259"/>
      <c r="BU1975" s="259"/>
      <c r="BV1975" s="259"/>
      <c r="BW1975" s="259"/>
      <c r="BX1975" s="259"/>
      <c r="BY1975" s="259"/>
      <c r="BZ1975" s="259"/>
      <c r="CA1975" s="259"/>
      <c r="CB1975" s="259"/>
      <c r="CC1975" s="259"/>
      <c r="CD1975" s="259"/>
      <c r="CE1975" s="259"/>
      <c r="CF1975" s="259"/>
      <c r="CG1975" s="259"/>
      <c r="CH1975" s="259"/>
      <c r="CI1975" s="259"/>
      <c r="CJ1975" s="259"/>
      <c r="CK1975" s="259"/>
      <c r="CL1975" s="259"/>
      <c r="CM1975" s="259"/>
      <c r="CN1975" s="259"/>
      <c r="CO1975" s="2"/>
      <c r="CP1975" s="140"/>
      <c r="CQ1975" s="140"/>
      <c r="CR1975" s="140"/>
      <c r="CS1975" s="140"/>
      <c r="CT1975" s="140"/>
      <c r="CU1975" s="140"/>
      <c r="CV1975" s="140"/>
      <c r="CW1975" s="140"/>
      <c r="CX1975" s="140"/>
      <c r="CY1975" s="140"/>
      <c r="CZ1975" s="140"/>
      <c r="DA1975" s="140"/>
      <c r="DB1975" s="140"/>
      <c r="DC1975" s="140"/>
      <c r="DD1975" s="140"/>
      <c r="DE1975" s="140"/>
      <c r="DF1975" s="140"/>
    </row>
    <row r="1976" spans="4:110" ht="14.25" customHeight="1" x14ac:dyDescent="0.35">
      <c r="D1976" s="544" t="s">
        <v>1699</v>
      </c>
      <c r="E1976" s="544"/>
      <c r="F1976" s="544"/>
      <c r="G1976" s="544"/>
      <c r="H1976" s="544"/>
      <c r="I1976" s="544"/>
      <c r="J1976" s="544"/>
      <c r="K1976" s="544"/>
      <c r="L1976" s="544"/>
      <c r="M1976" s="544"/>
      <c r="N1976" s="544"/>
      <c r="O1976" s="544"/>
      <c r="P1976" s="544"/>
      <c r="Q1976" s="544"/>
      <c r="R1976" s="544"/>
      <c r="S1976" s="544"/>
      <c r="T1976" s="544"/>
      <c r="U1976" s="544"/>
      <c r="V1976" s="544"/>
      <c r="W1976" s="544"/>
      <c r="X1976" s="544"/>
      <c r="Y1976" s="544"/>
      <c r="Z1976" s="544" t="s">
        <v>389</v>
      </c>
      <c r="AA1976" s="544"/>
      <c r="AB1976" s="544"/>
      <c r="AC1976" s="544"/>
      <c r="AD1976" s="544"/>
      <c r="AE1976" s="544"/>
      <c r="AF1976" s="188"/>
      <c r="AG1976" s="188"/>
      <c r="AH1976" s="188"/>
      <c r="AI1976" s="188"/>
      <c r="AJ1976" s="188"/>
      <c r="AK1976" s="188"/>
      <c r="AL1976" s="188"/>
      <c r="AM1976" s="188"/>
      <c r="AN1976" s="544" t="s">
        <v>1623</v>
      </c>
      <c r="AO1976" s="544"/>
      <c r="AP1976" s="544"/>
      <c r="AQ1976" s="544"/>
      <c r="AR1976" s="544"/>
      <c r="AS1976" s="544"/>
      <c r="AT1976" s="544"/>
      <c r="AU1976" s="2"/>
      <c r="AV1976" s="259"/>
      <c r="AW1976" s="259"/>
      <c r="AX1976" s="259"/>
      <c r="AY1976" s="259"/>
      <c r="AZ1976" s="259"/>
      <c r="BA1976" s="259"/>
      <c r="BB1976" s="259"/>
      <c r="BC1976" s="259"/>
      <c r="BD1976" s="259"/>
      <c r="BE1976" s="259"/>
      <c r="BF1976" s="259"/>
      <c r="BG1976" s="259"/>
      <c r="BH1976" s="259"/>
      <c r="BI1976" s="259"/>
      <c r="BJ1976" s="259"/>
      <c r="BK1976" s="259"/>
      <c r="BL1976" s="259"/>
      <c r="BM1976" s="259"/>
      <c r="BN1976" s="259"/>
      <c r="BO1976" s="259"/>
      <c r="BP1976" s="259"/>
      <c r="BQ1976" s="259"/>
      <c r="BR1976" s="259"/>
      <c r="BS1976" s="259"/>
      <c r="BT1976" s="259"/>
      <c r="BU1976" s="259"/>
      <c r="BV1976" s="259"/>
      <c r="BW1976" s="259"/>
      <c r="BX1976" s="259"/>
      <c r="BY1976" s="259"/>
      <c r="BZ1976" s="259"/>
      <c r="CA1976" s="259"/>
      <c r="CB1976" s="259"/>
      <c r="CC1976" s="259"/>
      <c r="CD1976" s="259"/>
      <c r="CE1976" s="259"/>
      <c r="CF1976" s="259"/>
      <c r="CG1976" s="259"/>
      <c r="CH1976" s="259"/>
      <c r="CI1976" s="259"/>
      <c r="CJ1976" s="259"/>
      <c r="CK1976" s="259"/>
      <c r="CL1976" s="259"/>
      <c r="CM1976" s="259"/>
      <c r="CN1976" s="259"/>
      <c r="CO1976" s="2"/>
      <c r="CP1976" s="140"/>
      <c r="CQ1976" s="140"/>
      <c r="CR1976" s="140"/>
      <c r="CS1976" s="140"/>
      <c r="CT1976" s="140"/>
      <c r="CU1976" s="140"/>
      <c r="CV1976" s="140"/>
      <c r="CW1976" s="140"/>
      <c r="CX1976" s="140"/>
      <c r="CY1976" s="140"/>
      <c r="CZ1976" s="140"/>
      <c r="DA1976" s="140"/>
      <c r="DB1976" s="140"/>
      <c r="DC1976" s="140"/>
      <c r="DD1976" s="140"/>
      <c r="DE1976" s="140"/>
      <c r="DF1976" s="140"/>
    </row>
    <row r="1977" spans="4:110" ht="14.25" customHeight="1" x14ac:dyDescent="0.35">
      <c r="D1977" s="544" t="s">
        <v>1700</v>
      </c>
      <c r="E1977" s="544"/>
      <c r="F1977" s="544"/>
      <c r="G1977" s="544"/>
      <c r="H1977" s="544"/>
      <c r="I1977" s="544"/>
      <c r="J1977" s="544"/>
      <c r="K1977" s="544"/>
      <c r="L1977" s="544"/>
      <c r="M1977" s="544"/>
      <c r="N1977" s="544"/>
      <c r="O1977" s="544"/>
      <c r="P1977" s="544"/>
      <c r="Q1977" s="544"/>
      <c r="R1977" s="544"/>
      <c r="S1977" s="544"/>
      <c r="T1977" s="544"/>
      <c r="U1977" s="544"/>
      <c r="V1977" s="544"/>
      <c r="W1977" s="544"/>
      <c r="X1977" s="544"/>
      <c r="Y1977" s="544"/>
      <c r="Z1977" s="544" t="s">
        <v>389</v>
      </c>
      <c r="AA1977" s="544"/>
      <c r="AB1977" s="544"/>
      <c r="AC1977" s="544"/>
      <c r="AD1977" s="544"/>
      <c r="AE1977" s="544"/>
      <c r="AF1977" s="188"/>
      <c r="AG1977" s="188"/>
      <c r="AH1977" s="188"/>
      <c r="AI1977" s="188"/>
      <c r="AJ1977" s="188"/>
      <c r="AK1977" s="188"/>
      <c r="AL1977" s="188"/>
      <c r="AM1977" s="188"/>
      <c r="AN1977" s="544" t="s">
        <v>1421</v>
      </c>
      <c r="AO1977" s="544"/>
      <c r="AP1977" s="544"/>
      <c r="AQ1977" s="544"/>
      <c r="AR1977" s="544"/>
      <c r="AS1977" s="544"/>
      <c r="AT1977" s="544"/>
      <c r="AU1977" s="2"/>
      <c r="AV1977" s="259"/>
      <c r="AW1977" s="259"/>
      <c r="AX1977" s="259"/>
      <c r="AY1977" s="259"/>
      <c r="AZ1977" s="259"/>
      <c r="BA1977" s="259"/>
      <c r="BB1977" s="259"/>
      <c r="BC1977" s="259"/>
      <c r="BD1977" s="259"/>
      <c r="BE1977" s="259"/>
      <c r="BF1977" s="259"/>
      <c r="BG1977" s="259"/>
      <c r="BH1977" s="259"/>
      <c r="BI1977" s="259"/>
      <c r="BJ1977" s="259"/>
      <c r="BK1977" s="259"/>
      <c r="BL1977" s="259"/>
      <c r="BM1977" s="259"/>
      <c r="BN1977" s="259"/>
      <c r="BO1977" s="259"/>
      <c r="BP1977" s="259"/>
      <c r="BQ1977" s="259"/>
      <c r="BR1977" s="259"/>
      <c r="BS1977" s="259"/>
      <c r="BT1977" s="259"/>
      <c r="BU1977" s="259"/>
      <c r="BV1977" s="259"/>
      <c r="BW1977" s="259"/>
      <c r="BX1977" s="259"/>
      <c r="BY1977" s="259"/>
      <c r="BZ1977" s="259"/>
      <c r="CA1977" s="259"/>
      <c r="CB1977" s="259"/>
      <c r="CC1977" s="259"/>
      <c r="CD1977" s="259"/>
      <c r="CE1977" s="259"/>
      <c r="CF1977" s="259"/>
      <c r="CG1977" s="259"/>
      <c r="CH1977" s="259"/>
      <c r="CI1977" s="259"/>
      <c r="CJ1977" s="259"/>
      <c r="CK1977" s="259"/>
      <c r="CL1977" s="259"/>
      <c r="CM1977" s="259"/>
      <c r="CN1977" s="259"/>
      <c r="CO1977" s="2"/>
      <c r="CP1977" s="140"/>
      <c r="CQ1977" s="140"/>
      <c r="CR1977" s="140"/>
      <c r="CS1977" s="140"/>
      <c r="CT1977" s="140"/>
      <c r="CU1977" s="140"/>
      <c r="CV1977" s="140"/>
      <c r="CW1977" s="140"/>
      <c r="CX1977" s="140"/>
      <c r="CY1977" s="140"/>
      <c r="CZ1977" s="140"/>
      <c r="DA1977" s="140"/>
      <c r="DB1977" s="140"/>
      <c r="DC1977" s="140"/>
      <c r="DD1977" s="140"/>
      <c r="DE1977" s="140"/>
      <c r="DF1977" s="140"/>
    </row>
    <row r="1978" spans="4:110" ht="14.25" customHeight="1" x14ac:dyDescent="0.35">
      <c r="D1978" s="544" t="s">
        <v>1701</v>
      </c>
      <c r="E1978" s="544"/>
      <c r="F1978" s="544"/>
      <c r="G1978" s="544"/>
      <c r="H1978" s="544"/>
      <c r="I1978" s="544"/>
      <c r="J1978" s="544"/>
      <c r="K1978" s="544"/>
      <c r="L1978" s="544"/>
      <c r="M1978" s="544"/>
      <c r="N1978" s="544"/>
      <c r="O1978" s="544"/>
      <c r="P1978" s="544"/>
      <c r="Q1978" s="544"/>
      <c r="R1978" s="544"/>
      <c r="S1978" s="544"/>
      <c r="T1978" s="544"/>
      <c r="U1978" s="544"/>
      <c r="V1978" s="544"/>
      <c r="W1978" s="544"/>
      <c r="X1978" s="544"/>
      <c r="Y1978" s="544"/>
      <c r="Z1978" s="544" t="s">
        <v>389</v>
      </c>
      <c r="AA1978" s="544"/>
      <c r="AB1978" s="544"/>
      <c r="AC1978" s="544"/>
      <c r="AD1978" s="544"/>
      <c r="AE1978" s="544"/>
      <c r="AF1978" s="188"/>
      <c r="AG1978" s="188"/>
      <c r="AH1978" s="188"/>
      <c r="AI1978" s="188"/>
      <c r="AJ1978" s="188"/>
      <c r="AK1978" s="188"/>
      <c r="AL1978" s="188"/>
      <c r="AM1978" s="188"/>
      <c r="AN1978" s="544" t="s">
        <v>1421</v>
      </c>
      <c r="AO1978" s="544"/>
      <c r="AP1978" s="544"/>
      <c r="AQ1978" s="544"/>
      <c r="AR1978" s="544"/>
      <c r="AS1978" s="544"/>
      <c r="AT1978" s="544"/>
      <c r="AU1978" s="2"/>
      <c r="AV1978" s="259"/>
      <c r="AW1978" s="259"/>
      <c r="AX1978" s="259"/>
      <c r="AY1978" s="259"/>
      <c r="AZ1978" s="259"/>
      <c r="BA1978" s="259"/>
      <c r="BB1978" s="259"/>
      <c r="BC1978" s="259"/>
      <c r="BD1978" s="259"/>
      <c r="BE1978" s="259"/>
      <c r="BF1978" s="259"/>
      <c r="BG1978" s="259"/>
      <c r="BH1978" s="259"/>
      <c r="BI1978" s="259"/>
      <c r="BJ1978" s="259"/>
      <c r="BK1978" s="259"/>
      <c r="BL1978" s="259"/>
      <c r="BM1978" s="259"/>
      <c r="BN1978" s="259"/>
      <c r="BO1978" s="259"/>
      <c r="BP1978" s="259"/>
      <c r="BQ1978" s="259"/>
      <c r="BR1978" s="259"/>
      <c r="BS1978" s="259"/>
      <c r="BT1978" s="259"/>
      <c r="BU1978" s="259"/>
      <c r="BV1978" s="259"/>
      <c r="BW1978" s="259"/>
      <c r="BX1978" s="259"/>
      <c r="BY1978" s="259"/>
      <c r="BZ1978" s="259"/>
      <c r="CA1978" s="259"/>
      <c r="CB1978" s="259"/>
      <c r="CC1978" s="259"/>
      <c r="CD1978" s="259"/>
      <c r="CE1978" s="259"/>
      <c r="CF1978" s="259"/>
      <c r="CG1978" s="259"/>
      <c r="CH1978" s="259"/>
      <c r="CI1978" s="259"/>
      <c r="CJ1978" s="259"/>
      <c r="CK1978" s="259"/>
      <c r="CL1978" s="259"/>
      <c r="CM1978" s="259"/>
      <c r="CN1978" s="259"/>
      <c r="CO1978" s="2"/>
      <c r="CP1978" s="140"/>
      <c r="CQ1978" s="140"/>
      <c r="CR1978" s="140"/>
      <c r="CS1978" s="140"/>
      <c r="CT1978" s="140"/>
      <c r="CU1978" s="140"/>
      <c r="CV1978" s="140"/>
      <c r="CW1978" s="140"/>
      <c r="CX1978" s="140"/>
      <c r="CY1978" s="140"/>
      <c r="CZ1978" s="140"/>
      <c r="DA1978" s="140"/>
      <c r="DB1978" s="140"/>
      <c r="DC1978" s="140"/>
      <c r="DD1978" s="140"/>
      <c r="DE1978" s="140"/>
      <c r="DF1978" s="140"/>
    </row>
    <row r="1979" spans="4:110" ht="14.25" customHeight="1" x14ac:dyDescent="0.35">
      <c r="D1979" s="544" t="s">
        <v>1702</v>
      </c>
      <c r="E1979" s="544"/>
      <c r="F1979" s="544"/>
      <c r="G1979" s="544"/>
      <c r="H1979" s="544"/>
      <c r="I1979" s="544"/>
      <c r="J1979" s="544"/>
      <c r="K1979" s="544"/>
      <c r="L1979" s="544"/>
      <c r="M1979" s="544"/>
      <c r="N1979" s="544"/>
      <c r="O1979" s="544"/>
      <c r="P1979" s="544"/>
      <c r="Q1979" s="544"/>
      <c r="R1979" s="544"/>
      <c r="S1979" s="544"/>
      <c r="T1979" s="544"/>
      <c r="U1979" s="544"/>
      <c r="V1979" s="544"/>
      <c r="W1979" s="544"/>
      <c r="X1979" s="544"/>
      <c r="Y1979" s="544"/>
      <c r="Z1979" s="544" t="s">
        <v>389</v>
      </c>
      <c r="AA1979" s="544"/>
      <c r="AB1979" s="544"/>
      <c r="AC1979" s="544"/>
      <c r="AD1979" s="544"/>
      <c r="AE1979" s="544"/>
      <c r="AF1979" s="188"/>
      <c r="AG1979" s="188"/>
      <c r="AH1979" s="188"/>
      <c r="AI1979" s="188"/>
      <c r="AJ1979" s="188"/>
      <c r="AK1979" s="188"/>
      <c r="AL1979" s="188"/>
      <c r="AM1979" s="188"/>
      <c r="AN1979" s="544" t="s">
        <v>1421</v>
      </c>
      <c r="AO1979" s="544"/>
      <c r="AP1979" s="544"/>
      <c r="AQ1979" s="544"/>
      <c r="AR1979" s="544"/>
      <c r="AS1979" s="544"/>
      <c r="AT1979" s="544"/>
      <c r="AU1979" s="2"/>
      <c r="AV1979" s="259"/>
      <c r="AW1979" s="259"/>
      <c r="AX1979" s="259"/>
      <c r="AY1979" s="259"/>
      <c r="AZ1979" s="259"/>
      <c r="BA1979" s="259"/>
      <c r="BB1979" s="259"/>
      <c r="BC1979" s="259"/>
      <c r="BD1979" s="259"/>
      <c r="BE1979" s="259"/>
      <c r="BF1979" s="259"/>
      <c r="BG1979" s="259"/>
      <c r="BH1979" s="259"/>
      <c r="BI1979" s="259"/>
      <c r="BJ1979" s="259"/>
      <c r="BK1979" s="259"/>
      <c r="BL1979" s="259"/>
      <c r="BM1979" s="259"/>
      <c r="BN1979" s="259"/>
      <c r="BO1979" s="259"/>
      <c r="BP1979" s="259"/>
      <c r="BQ1979" s="259"/>
      <c r="BR1979" s="259"/>
      <c r="BS1979" s="259"/>
      <c r="BT1979" s="259"/>
      <c r="BU1979" s="259"/>
      <c r="BV1979" s="259"/>
      <c r="BW1979" s="259"/>
      <c r="BX1979" s="259"/>
      <c r="BY1979" s="259"/>
      <c r="BZ1979" s="259"/>
      <c r="CA1979" s="259"/>
      <c r="CB1979" s="259"/>
      <c r="CC1979" s="259"/>
      <c r="CD1979" s="259"/>
      <c r="CE1979" s="259"/>
      <c r="CF1979" s="259"/>
      <c r="CG1979" s="259"/>
      <c r="CH1979" s="259"/>
      <c r="CI1979" s="259"/>
      <c r="CJ1979" s="259"/>
      <c r="CK1979" s="259"/>
      <c r="CL1979" s="259"/>
      <c r="CM1979" s="259"/>
      <c r="CN1979" s="259"/>
      <c r="CO1979" s="2"/>
      <c r="CP1979" s="140"/>
      <c r="CQ1979" s="140"/>
      <c r="CR1979" s="140"/>
      <c r="CS1979" s="140"/>
      <c r="CT1979" s="140"/>
      <c r="CU1979" s="140"/>
      <c r="CV1979" s="140"/>
      <c r="CW1979" s="140"/>
      <c r="CX1979" s="140"/>
      <c r="CY1979" s="140"/>
      <c r="CZ1979" s="140"/>
      <c r="DA1979" s="140"/>
      <c r="DB1979" s="140"/>
      <c r="DC1979" s="140"/>
      <c r="DD1979" s="140"/>
      <c r="DE1979" s="140"/>
      <c r="DF1979" s="140"/>
    </row>
    <row r="1980" spans="4:110" ht="14.25" customHeight="1" x14ac:dyDescent="0.35">
      <c r="D1980" s="544" t="s">
        <v>1703</v>
      </c>
      <c r="E1980" s="544"/>
      <c r="F1980" s="544"/>
      <c r="G1980" s="544"/>
      <c r="H1980" s="544"/>
      <c r="I1980" s="544"/>
      <c r="J1980" s="544"/>
      <c r="K1980" s="544"/>
      <c r="L1980" s="544"/>
      <c r="M1980" s="544"/>
      <c r="N1980" s="544"/>
      <c r="O1980" s="544"/>
      <c r="P1980" s="544"/>
      <c r="Q1980" s="544"/>
      <c r="R1980" s="544"/>
      <c r="S1980" s="544"/>
      <c r="T1980" s="544"/>
      <c r="U1980" s="544"/>
      <c r="V1980" s="544"/>
      <c r="W1980" s="544"/>
      <c r="X1980" s="544"/>
      <c r="Y1980" s="544"/>
      <c r="Z1980" s="544" t="s">
        <v>389</v>
      </c>
      <c r="AA1980" s="544"/>
      <c r="AB1980" s="544"/>
      <c r="AC1980" s="544"/>
      <c r="AD1980" s="544"/>
      <c r="AE1980" s="544"/>
      <c r="AF1980" s="188"/>
      <c r="AG1980" s="188"/>
      <c r="AH1980" s="188"/>
      <c r="AI1980" s="188"/>
      <c r="AJ1980" s="188"/>
      <c r="AK1980" s="188"/>
      <c r="AL1980" s="188"/>
      <c r="AM1980" s="188"/>
      <c r="AN1980" s="544" t="s">
        <v>1421</v>
      </c>
      <c r="AO1980" s="544"/>
      <c r="AP1980" s="544"/>
      <c r="AQ1980" s="544"/>
      <c r="AR1980" s="544"/>
      <c r="AS1980" s="544"/>
      <c r="AT1980" s="544"/>
      <c r="AU1980" s="2"/>
      <c r="AV1980" s="259"/>
      <c r="AW1980" s="259"/>
      <c r="AX1980" s="259"/>
      <c r="AY1980" s="259"/>
      <c r="AZ1980" s="259"/>
      <c r="BA1980" s="259"/>
      <c r="BB1980" s="259"/>
      <c r="BC1980" s="259"/>
      <c r="BD1980" s="259"/>
      <c r="BE1980" s="259"/>
      <c r="BF1980" s="259"/>
      <c r="BG1980" s="259"/>
      <c r="BH1980" s="259"/>
      <c r="BI1980" s="259"/>
      <c r="BJ1980" s="259"/>
      <c r="BK1980" s="259"/>
      <c r="BL1980" s="259"/>
      <c r="BM1980" s="259"/>
      <c r="BN1980" s="259"/>
      <c r="BO1980" s="259"/>
      <c r="BP1980" s="259"/>
      <c r="BQ1980" s="259"/>
      <c r="BR1980" s="259"/>
      <c r="BS1980" s="259"/>
      <c r="BT1980" s="259"/>
      <c r="BU1980" s="259"/>
      <c r="BV1980" s="259"/>
      <c r="BW1980" s="259"/>
      <c r="BX1980" s="259"/>
      <c r="BY1980" s="259"/>
      <c r="BZ1980" s="259"/>
      <c r="CA1980" s="259"/>
      <c r="CB1980" s="259"/>
      <c r="CC1980" s="259"/>
      <c r="CD1980" s="259"/>
      <c r="CE1980" s="259"/>
      <c r="CF1980" s="259"/>
      <c r="CG1980" s="259"/>
      <c r="CH1980" s="259"/>
      <c r="CI1980" s="259"/>
      <c r="CJ1980" s="259"/>
      <c r="CK1980" s="259"/>
      <c r="CL1980" s="259"/>
      <c r="CM1980" s="259"/>
      <c r="CN1980" s="259"/>
      <c r="CO1980" s="2"/>
      <c r="CP1980" s="140"/>
      <c r="CQ1980" s="140"/>
      <c r="CR1980" s="140"/>
      <c r="CS1980" s="140"/>
      <c r="CT1980" s="140"/>
      <c r="CU1980" s="140"/>
      <c r="CV1980" s="140"/>
      <c r="CW1980" s="140"/>
      <c r="CX1980" s="140"/>
      <c r="CY1980" s="140"/>
      <c r="CZ1980" s="140"/>
      <c r="DA1980" s="140"/>
      <c r="DB1980" s="140"/>
      <c r="DC1980" s="140"/>
      <c r="DD1980" s="140"/>
      <c r="DE1980" s="140"/>
      <c r="DF1980" s="140"/>
    </row>
    <row r="1981" spans="4:110" ht="14.25" customHeight="1" x14ac:dyDescent="0.35">
      <c r="D1981" s="544" t="s">
        <v>1704</v>
      </c>
      <c r="E1981" s="544"/>
      <c r="F1981" s="544"/>
      <c r="G1981" s="544"/>
      <c r="H1981" s="544"/>
      <c r="I1981" s="544"/>
      <c r="J1981" s="544"/>
      <c r="K1981" s="544"/>
      <c r="L1981" s="544"/>
      <c r="M1981" s="544"/>
      <c r="N1981" s="544"/>
      <c r="O1981" s="544"/>
      <c r="P1981" s="544"/>
      <c r="Q1981" s="544"/>
      <c r="R1981" s="544"/>
      <c r="S1981" s="544"/>
      <c r="T1981" s="544"/>
      <c r="U1981" s="544"/>
      <c r="V1981" s="544"/>
      <c r="W1981" s="544"/>
      <c r="X1981" s="544"/>
      <c r="Y1981" s="544"/>
      <c r="Z1981" s="544" t="s">
        <v>389</v>
      </c>
      <c r="AA1981" s="544"/>
      <c r="AB1981" s="544"/>
      <c r="AC1981" s="544"/>
      <c r="AD1981" s="544"/>
      <c r="AE1981" s="544"/>
      <c r="AF1981" s="188"/>
      <c r="AG1981" s="188"/>
      <c r="AH1981" s="188"/>
      <c r="AI1981" s="188"/>
      <c r="AJ1981" s="188"/>
      <c r="AK1981" s="188"/>
      <c r="AL1981" s="188"/>
      <c r="AM1981" s="188"/>
      <c r="AN1981" s="544" t="s">
        <v>1421</v>
      </c>
      <c r="AO1981" s="544"/>
      <c r="AP1981" s="544"/>
      <c r="AQ1981" s="544"/>
      <c r="AR1981" s="544"/>
      <c r="AS1981" s="544"/>
      <c r="AT1981" s="544"/>
      <c r="AU1981" s="2"/>
      <c r="AV1981" s="259"/>
      <c r="AW1981" s="259"/>
      <c r="AX1981" s="259"/>
      <c r="AY1981" s="259"/>
      <c r="AZ1981" s="259"/>
      <c r="BA1981" s="259"/>
      <c r="BB1981" s="259"/>
      <c r="BC1981" s="259"/>
      <c r="BD1981" s="259"/>
      <c r="BE1981" s="259"/>
      <c r="BF1981" s="259"/>
      <c r="BG1981" s="259"/>
      <c r="BH1981" s="259"/>
      <c r="BI1981" s="259"/>
      <c r="BJ1981" s="259"/>
      <c r="BK1981" s="259"/>
      <c r="BL1981" s="259"/>
      <c r="BM1981" s="259"/>
      <c r="BN1981" s="259"/>
      <c r="BO1981" s="259"/>
      <c r="BP1981" s="259"/>
      <c r="BQ1981" s="259"/>
      <c r="BR1981" s="259"/>
      <c r="BS1981" s="259"/>
      <c r="BT1981" s="259"/>
      <c r="BU1981" s="259"/>
      <c r="BV1981" s="259"/>
      <c r="BW1981" s="259"/>
      <c r="BX1981" s="259"/>
      <c r="BY1981" s="259"/>
      <c r="BZ1981" s="259"/>
      <c r="CA1981" s="259"/>
      <c r="CB1981" s="259"/>
      <c r="CC1981" s="259"/>
      <c r="CD1981" s="259"/>
      <c r="CE1981" s="259"/>
      <c r="CF1981" s="259"/>
      <c r="CG1981" s="259"/>
      <c r="CH1981" s="259"/>
      <c r="CI1981" s="259"/>
      <c r="CJ1981" s="259"/>
      <c r="CK1981" s="259"/>
      <c r="CL1981" s="259"/>
      <c r="CM1981" s="259"/>
      <c r="CN1981" s="259"/>
      <c r="CO1981" s="2"/>
      <c r="CP1981" s="140"/>
      <c r="CQ1981" s="140"/>
      <c r="CR1981" s="140"/>
      <c r="CS1981" s="140"/>
      <c r="CT1981" s="140"/>
      <c r="CU1981" s="140"/>
      <c r="CV1981" s="140"/>
      <c r="CW1981" s="140"/>
      <c r="CX1981" s="140"/>
      <c r="CY1981" s="140"/>
      <c r="CZ1981" s="140"/>
      <c r="DA1981" s="140"/>
      <c r="DB1981" s="140"/>
      <c r="DC1981" s="140"/>
      <c r="DD1981" s="140"/>
      <c r="DE1981" s="140"/>
      <c r="DF1981" s="140"/>
    </row>
    <row r="1982" spans="4:110" ht="14.25" customHeight="1" x14ac:dyDescent="0.35">
      <c r="D1982" s="544" t="s">
        <v>1705</v>
      </c>
      <c r="E1982" s="544"/>
      <c r="F1982" s="544"/>
      <c r="G1982" s="544"/>
      <c r="H1982" s="544"/>
      <c r="I1982" s="544"/>
      <c r="J1982" s="544"/>
      <c r="K1982" s="544"/>
      <c r="L1982" s="544"/>
      <c r="M1982" s="544"/>
      <c r="N1982" s="544"/>
      <c r="O1982" s="544"/>
      <c r="P1982" s="544"/>
      <c r="Q1982" s="544"/>
      <c r="R1982" s="544"/>
      <c r="S1982" s="544"/>
      <c r="T1982" s="544"/>
      <c r="U1982" s="544"/>
      <c r="V1982" s="544"/>
      <c r="W1982" s="544"/>
      <c r="X1982" s="544"/>
      <c r="Y1982" s="544"/>
      <c r="Z1982" s="544" t="s">
        <v>389</v>
      </c>
      <c r="AA1982" s="544"/>
      <c r="AB1982" s="544"/>
      <c r="AC1982" s="544"/>
      <c r="AD1982" s="544"/>
      <c r="AE1982" s="544"/>
      <c r="AF1982" s="188"/>
      <c r="AG1982" s="188"/>
      <c r="AH1982" s="188"/>
      <c r="AI1982" s="188"/>
      <c r="AJ1982" s="188"/>
      <c r="AK1982" s="188"/>
      <c r="AL1982" s="188"/>
      <c r="AM1982" s="188"/>
      <c r="AN1982" s="544" t="s">
        <v>1421</v>
      </c>
      <c r="AO1982" s="544"/>
      <c r="AP1982" s="544"/>
      <c r="AQ1982" s="544"/>
      <c r="AR1982" s="544"/>
      <c r="AS1982" s="544"/>
      <c r="AT1982" s="544"/>
      <c r="AU1982" s="2"/>
      <c r="AV1982" s="259"/>
      <c r="AW1982" s="259"/>
      <c r="AX1982" s="259"/>
      <c r="AY1982" s="259"/>
      <c r="AZ1982" s="259"/>
      <c r="BA1982" s="259"/>
      <c r="BB1982" s="259"/>
      <c r="BC1982" s="259"/>
      <c r="BD1982" s="259"/>
      <c r="BE1982" s="259"/>
      <c r="BF1982" s="259"/>
      <c r="BG1982" s="259"/>
      <c r="BH1982" s="259"/>
      <c r="BI1982" s="259"/>
      <c r="BJ1982" s="259"/>
      <c r="BK1982" s="259"/>
      <c r="BL1982" s="259"/>
      <c r="BM1982" s="259"/>
      <c r="BN1982" s="259"/>
      <c r="BO1982" s="259"/>
      <c r="BP1982" s="259"/>
      <c r="BQ1982" s="259"/>
      <c r="BR1982" s="259"/>
      <c r="BS1982" s="259"/>
      <c r="BT1982" s="259"/>
      <c r="BU1982" s="259"/>
      <c r="BV1982" s="259"/>
      <c r="BW1982" s="259"/>
      <c r="BX1982" s="259"/>
      <c r="BY1982" s="259"/>
      <c r="BZ1982" s="259"/>
      <c r="CA1982" s="259"/>
      <c r="CB1982" s="259"/>
      <c r="CC1982" s="259"/>
      <c r="CD1982" s="259"/>
      <c r="CE1982" s="259"/>
      <c r="CF1982" s="259"/>
      <c r="CG1982" s="259"/>
      <c r="CH1982" s="259"/>
      <c r="CI1982" s="259"/>
      <c r="CJ1982" s="259"/>
      <c r="CK1982" s="259"/>
      <c r="CL1982" s="259"/>
      <c r="CM1982" s="259"/>
      <c r="CN1982" s="259"/>
      <c r="CO1982" s="2"/>
      <c r="CP1982" s="140"/>
      <c r="CQ1982" s="140"/>
      <c r="CR1982" s="140"/>
      <c r="CS1982" s="140"/>
      <c r="CT1982" s="140"/>
      <c r="CU1982" s="140"/>
      <c r="CV1982" s="140"/>
      <c r="CW1982" s="140"/>
      <c r="CX1982" s="140"/>
      <c r="CY1982" s="140"/>
      <c r="CZ1982" s="140"/>
      <c r="DA1982" s="140"/>
      <c r="DB1982" s="140"/>
      <c r="DC1982" s="140"/>
      <c r="DD1982" s="140"/>
      <c r="DE1982" s="140"/>
      <c r="DF1982" s="140"/>
    </row>
    <row r="1983" spans="4:110" ht="14.25" customHeight="1" x14ac:dyDescent="0.35">
      <c r="D1983" s="544" t="s">
        <v>1706</v>
      </c>
      <c r="E1983" s="544"/>
      <c r="F1983" s="544"/>
      <c r="G1983" s="544"/>
      <c r="H1983" s="544"/>
      <c r="I1983" s="544"/>
      <c r="J1983" s="544"/>
      <c r="K1983" s="544"/>
      <c r="L1983" s="544"/>
      <c r="M1983" s="544"/>
      <c r="N1983" s="544"/>
      <c r="O1983" s="544"/>
      <c r="P1983" s="544"/>
      <c r="Q1983" s="544"/>
      <c r="R1983" s="544"/>
      <c r="S1983" s="544"/>
      <c r="T1983" s="544"/>
      <c r="U1983" s="544"/>
      <c r="V1983" s="544"/>
      <c r="W1983" s="544"/>
      <c r="X1983" s="544"/>
      <c r="Y1983" s="544"/>
      <c r="Z1983" s="544" t="s">
        <v>389</v>
      </c>
      <c r="AA1983" s="544"/>
      <c r="AB1983" s="544"/>
      <c r="AC1983" s="544"/>
      <c r="AD1983" s="544"/>
      <c r="AE1983" s="544"/>
      <c r="AF1983" s="188"/>
      <c r="AG1983" s="188"/>
      <c r="AH1983" s="188"/>
      <c r="AI1983" s="188"/>
      <c r="AJ1983" s="188"/>
      <c r="AK1983" s="188"/>
      <c r="AL1983" s="188"/>
      <c r="AM1983" s="188"/>
      <c r="AN1983" s="544" t="s">
        <v>1421</v>
      </c>
      <c r="AO1983" s="544"/>
      <c r="AP1983" s="544"/>
      <c r="AQ1983" s="544"/>
      <c r="AR1983" s="544"/>
      <c r="AS1983" s="544"/>
      <c r="AT1983" s="544"/>
      <c r="AU1983" s="2"/>
      <c r="AV1983" s="259"/>
      <c r="AW1983" s="259"/>
      <c r="AX1983" s="259"/>
      <c r="AY1983" s="259"/>
      <c r="AZ1983" s="259"/>
      <c r="BA1983" s="259"/>
      <c r="BB1983" s="259"/>
      <c r="BC1983" s="259"/>
      <c r="BD1983" s="259"/>
      <c r="BE1983" s="259"/>
      <c r="BF1983" s="259"/>
      <c r="BG1983" s="259"/>
      <c r="BH1983" s="259"/>
      <c r="BI1983" s="259"/>
      <c r="BJ1983" s="259"/>
      <c r="BK1983" s="259"/>
      <c r="BL1983" s="259"/>
      <c r="BM1983" s="259"/>
      <c r="BN1983" s="259"/>
      <c r="BO1983" s="259"/>
      <c r="BP1983" s="259"/>
      <c r="BQ1983" s="259"/>
      <c r="BR1983" s="259"/>
      <c r="BS1983" s="259"/>
      <c r="BT1983" s="259"/>
      <c r="BU1983" s="259"/>
      <c r="BV1983" s="259"/>
      <c r="BW1983" s="259"/>
      <c r="BX1983" s="259"/>
      <c r="BY1983" s="259"/>
      <c r="BZ1983" s="259"/>
      <c r="CA1983" s="259"/>
      <c r="CB1983" s="259"/>
      <c r="CC1983" s="259"/>
      <c r="CD1983" s="259"/>
      <c r="CE1983" s="259"/>
      <c r="CF1983" s="259"/>
      <c r="CG1983" s="259"/>
      <c r="CH1983" s="259"/>
      <c r="CI1983" s="259"/>
      <c r="CJ1983" s="259"/>
      <c r="CK1983" s="259"/>
      <c r="CL1983" s="259"/>
      <c r="CM1983" s="259"/>
      <c r="CN1983" s="259"/>
      <c r="CO1983" s="2"/>
      <c r="CP1983" s="140"/>
      <c r="CQ1983" s="140"/>
      <c r="CR1983" s="140"/>
      <c r="CS1983" s="140"/>
      <c r="CT1983" s="140"/>
      <c r="CU1983" s="140"/>
      <c r="CV1983" s="140"/>
      <c r="CW1983" s="140"/>
      <c r="CX1983" s="140"/>
      <c r="CY1983" s="140"/>
      <c r="CZ1983" s="140"/>
      <c r="DA1983" s="140"/>
      <c r="DB1983" s="140"/>
      <c r="DC1983" s="140"/>
      <c r="DD1983" s="140"/>
      <c r="DE1983" s="140"/>
      <c r="DF1983" s="140"/>
    </row>
    <row r="1984" spans="4:110" ht="14.25" customHeight="1" x14ac:dyDescent="0.35">
      <c r="D1984" s="544" t="s">
        <v>1707</v>
      </c>
      <c r="E1984" s="544"/>
      <c r="F1984" s="544"/>
      <c r="G1984" s="544"/>
      <c r="H1984" s="544"/>
      <c r="I1984" s="544"/>
      <c r="J1984" s="544"/>
      <c r="K1984" s="544"/>
      <c r="L1984" s="544"/>
      <c r="M1984" s="544"/>
      <c r="N1984" s="544"/>
      <c r="O1984" s="544"/>
      <c r="P1984" s="544"/>
      <c r="Q1984" s="544"/>
      <c r="R1984" s="544"/>
      <c r="S1984" s="544"/>
      <c r="T1984" s="544"/>
      <c r="U1984" s="544"/>
      <c r="V1984" s="544"/>
      <c r="W1984" s="544"/>
      <c r="X1984" s="544"/>
      <c r="Y1984" s="544"/>
      <c r="Z1984" s="544" t="s">
        <v>389</v>
      </c>
      <c r="AA1984" s="544"/>
      <c r="AB1984" s="544"/>
      <c r="AC1984" s="544"/>
      <c r="AD1984" s="544"/>
      <c r="AE1984" s="544"/>
      <c r="AF1984" s="188"/>
      <c r="AG1984" s="188"/>
      <c r="AH1984" s="188"/>
      <c r="AI1984" s="188"/>
      <c r="AJ1984" s="188"/>
      <c r="AK1984" s="188"/>
      <c r="AL1984" s="188"/>
      <c r="AM1984" s="188"/>
      <c r="AN1984" s="544" t="s">
        <v>1421</v>
      </c>
      <c r="AO1984" s="544"/>
      <c r="AP1984" s="544"/>
      <c r="AQ1984" s="544"/>
      <c r="AR1984" s="544"/>
      <c r="AS1984" s="544"/>
      <c r="AT1984" s="544"/>
      <c r="AU1984" s="2"/>
      <c r="AV1984" s="259"/>
      <c r="AW1984" s="259"/>
      <c r="AX1984" s="259"/>
      <c r="AY1984" s="259"/>
      <c r="AZ1984" s="259"/>
      <c r="BA1984" s="259"/>
      <c r="BB1984" s="259"/>
      <c r="BC1984" s="259"/>
      <c r="BD1984" s="259"/>
      <c r="BE1984" s="259"/>
      <c r="BF1984" s="259"/>
      <c r="BG1984" s="259"/>
      <c r="BH1984" s="259"/>
      <c r="BI1984" s="259"/>
      <c r="BJ1984" s="259"/>
      <c r="BK1984" s="259"/>
      <c r="BL1984" s="259"/>
      <c r="BM1984" s="259"/>
      <c r="BN1984" s="259"/>
      <c r="BO1984" s="259"/>
      <c r="BP1984" s="259"/>
      <c r="BQ1984" s="259"/>
      <c r="BR1984" s="259"/>
      <c r="BS1984" s="259"/>
      <c r="BT1984" s="259"/>
      <c r="BU1984" s="259"/>
      <c r="BV1984" s="259"/>
      <c r="BW1984" s="259"/>
      <c r="BX1984" s="259"/>
      <c r="BY1984" s="259"/>
      <c r="BZ1984" s="259"/>
      <c r="CA1984" s="259"/>
      <c r="CB1984" s="259"/>
      <c r="CC1984" s="259"/>
      <c r="CD1984" s="259"/>
      <c r="CE1984" s="259"/>
      <c r="CF1984" s="259"/>
      <c r="CG1984" s="259"/>
      <c r="CH1984" s="259"/>
      <c r="CI1984" s="259"/>
      <c r="CJ1984" s="259"/>
      <c r="CK1984" s="259"/>
      <c r="CL1984" s="259"/>
      <c r="CM1984" s="259"/>
      <c r="CN1984" s="259"/>
      <c r="CO1984" s="2"/>
      <c r="CP1984" s="140"/>
      <c r="CQ1984" s="140"/>
      <c r="CR1984" s="140"/>
      <c r="CS1984" s="140"/>
      <c r="CT1984" s="140"/>
      <c r="CU1984" s="140"/>
      <c r="CV1984" s="140"/>
      <c r="CW1984" s="140"/>
      <c r="CX1984" s="140"/>
      <c r="CY1984" s="140"/>
      <c r="CZ1984" s="140"/>
      <c r="DA1984" s="140"/>
      <c r="DB1984" s="140"/>
      <c r="DC1984" s="140"/>
      <c r="DD1984" s="140"/>
      <c r="DE1984" s="140"/>
      <c r="DF1984" s="140"/>
    </row>
    <row r="1985" spans="4:110" ht="14.25" customHeight="1" x14ac:dyDescent="0.35">
      <c r="D1985" s="544" t="s">
        <v>1708</v>
      </c>
      <c r="E1985" s="544"/>
      <c r="F1985" s="544"/>
      <c r="G1985" s="544"/>
      <c r="H1985" s="544"/>
      <c r="I1985" s="544"/>
      <c r="J1985" s="544"/>
      <c r="K1985" s="544"/>
      <c r="L1985" s="544"/>
      <c r="M1985" s="544"/>
      <c r="N1985" s="544"/>
      <c r="O1985" s="544"/>
      <c r="P1985" s="544"/>
      <c r="Q1985" s="544"/>
      <c r="R1985" s="544"/>
      <c r="S1985" s="544"/>
      <c r="T1985" s="544"/>
      <c r="U1985" s="544"/>
      <c r="V1985" s="544"/>
      <c r="W1985" s="544"/>
      <c r="X1985" s="544"/>
      <c r="Y1985" s="544"/>
      <c r="Z1985" s="544" t="s">
        <v>389</v>
      </c>
      <c r="AA1985" s="544"/>
      <c r="AB1985" s="544"/>
      <c r="AC1985" s="544"/>
      <c r="AD1985" s="544"/>
      <c r="AE1985" s="544"/>
      <c r="AF1985" s="188"/>
      <c r="AG1985" s="188"/>
      <c r="AH1985" s="188"/>
      <c r="AI1985" s="188"/>
      <c r="AJ1985" s="188"/>
      <c r="AK1985" s="188"/>
      <c r="AL1985" s="188"/>
      <c r="AM1985" s="188"/>
      <c r="AN1985" s="544" t="s">
        <v>1421</v>
      </c>
      <c r="AO1985" s="544"/>
      <c r="AP1985" s="544"/>
      <c r="AQ1985" s="544"/>
      <c r="AR1985" s="544"/>
      <c r="AS1985" s="544"/>
      <c r="AT1985" s="544"/>
      <c r="AU1985" s="2"/>
      <c r="AV1985" s="259"/>
      <c r="AW1985" s="259"/>
      <c r="AX1985" s="259"/>
      <c r="AY1985" s="259"/>
      <c r="AZ1985" s="259"/>
      <c r="BA1985" s="259"/>
      <c r="BB1985" s="259"/>
      <c r="BC1985" s="259"/>
      <c r="BD1985" s="259"/>
      <c r="BE1985" s="259"/>
      <c r="BF1985" s="259"/>
      <c r="BG1985" s="259"/>
      <c r="BH1985" s="259"/>
      <c r="BI1985" s="259"/>
      <c r="BJ1985" s="259"/>
      <c r="BK1985" s="259"/>
      <c r="BL1985" s="259"/>
      <c r="BM1985" s="259"/>
      <c r="BN1985" s="259"/>
      <c r="BO1985" s="259"/>
      <c r="BP1985" s="259"/>
      <c r="BQ1985" s="259"/>
      <c r="BR1985" s="259"/>
      <c r="BS1985" s="259"/>
      <c r="BT1985" s="259"/>
      <c r="BU1985" s="259"/>
      <c r="BV1985" s="259"/>
      <c r="BW1985" s="259"/>
      <c r="BX1985" s="259"/>
      <c r="BY1985" s="259"/>
      <c r="BZ1985" s="259"/>
      <c r="CA1985" s="259"/>
      <c r="CB1985" s="259"/>
      <c r="CC1985" s="259"/>
      <c r="CD1985" s="259"/>
      <c r="CE1985" s="259"/>
      <c r="CF1985" s="259"/>
      <c r="CG1985" s="259"/>
      <c r="CH1985" s="259"/>
      <c r="CI1985" s="259"/>
      <c r="CJ1985" s="259"/>
      <c r="CK1985" s="259"/>
      <c r="CL1985" s="259"/>
      <c r="CM1985" s="259"/>
      <c r="CN1985" s="259"/>
      <c r="CO1985" s="2"/>
      <c r="CP1985" s="140"/>
      <c r="CQ1985" s="140"/>
      <c r="CR1985" s="140"/>
      <c r="CS1985" s="140"/>
      <c r="CT1985" s="140"/>
      <c r="CU1985" s="140"/>
      <c r="CV1985" s="140"/>
      <c r="CW1985" s="140"/>
      <c r="CX1985" s="140"/>
      <c r="CY1985" s="140"/>
      <c r="CZ1985" s="140"/>
      <c r="DA1985" s="140"/>
      <c r="DB1985" s="140"/>
      <c r="DC1985" s="140"/>
      <c r="DD1985" s="140"/>
      <c r="DE1985" s="140"/>
      <c r="DF1985" s="140"/>
    </row>
    <row r="1986" spans="4:110" ht="14.25" customHeight="1" x14ac:dyDescent="0.35">
      <c r="D1986" s="544" t="s">
        <v>1709</v>
      </c>
      <c r="E1986" s="544"/>
      <c r="F1986" s="544"/>
      <c r="G1986" s="544"/>
      <c r="H1986" s="544"/>
      <c r="I1986" s="544"/>
      <c r="J1986" s="544"/>
      <c r="K1986" s="544"/>
      <c r="L1986" s="544"/>
      <c r="M1986" s="544"/>
      <c r="N1986" s="544"/>
      <c r="O1986" s="544"/>
      <c r="P1986" s="544"/>
      <c r="Q1986" s="544"/>
      <c r="R1986" s="544"/>
      <c r="S1986" s="544"/>
      <c r="T1986" s="544"/>
      <c r="U1986" s="544"/>
      <c r="V1986" s="544"/>
      <c r="W1986" s="544"/>
      <c r="X1986" s="544"/>
      <c r="Y1986" s="544"/>
      <c r="Z1986" s="544" t="s">
        <v>389</v>
      </c>
      <c r="AA1986" s="544"/>
      <c r="AB1986" s="544"/>
      <c r="AC1986" s="544"/>
      <c r="AD1986" s="544"/>
      <c r="AE1986" s="544"/>
      <c r="AF1986" s="188"/>
      <c r="AG1986" s="188"/>
      <c r="AH1986" s="188"/>
      <c r="AI1986" s="188"/>
      <c r="AJ1986" s="188"/>
      <c r="AK1986" s="188"/>
      <c r="AL1986" s="188"/>
      <c r="AM1986" s="188"/>
      <c r="AN1986" s="544" t="s">
        <v>1421</v>
      </c>
      <c r="AO1986" s="544"/>
      <c r="AP1986" s="544"/>
      <c r="AQ1986" s="544"/>
      <c r="AR1986" s="544"/>
      <c r="AS1986" s="544"/>
      <c r="AT1986" s="544"/>
      <c r="AU1986" s="2"/>
      <c r="AV1986" s="259"/>
      <c r="AW1986" s="259"/>
      <c r="AX1986" s="259"/>
      <c r="AY1986" s="259"/>
      <c r="AZ1986" s="259"/>
      <c r="BA1986" s="259"/>
      <c r="BB1986" s="259"/>
      <c r="BC1986" s="259"/>
      <c r="BD1986" s="259"/>
      <c r="BE1986" s="259"/>
      <c r="BF1986" s="259"/>
      <c r="BG1986" s="259"/>
      <c r="BH1986" s="259"/>
      <c r="BI1986" s="259"/>
      <c r="BJ1986" s="259"/>
      <c r="BK1986" s="259"/>
      <c r="BL1986" s="259"/>
      <c r="BM1986" s="259"/>
      <c r="BN1986" s="259"/>
      <c r="BO1986" s="259"/>
      <c r="BP1986" s="259"/>
      <c r="BQ1986" s="259"/>
      <c r="BR1986" s="259"/>
      <c r="BS1986" s="259"/>
      <c r="BT1986" s="259"/>
      <c r="BU1986" s="259"/>
      <c r="BV1986" s="259"/>
      <c r="BW1986" s="259"/>
      <c r="BX1986" s="259"/>
      <c r="BY1986" s="259"/>
      <c r="BZ1986" s="259"/>
      <c r="CA1986" s="259"/>
      <c r="CB1986" s="259"/>
      <c r="CC1986" s="259"/>
      <c r="CD1986" s="259"/>
      <c r="CE1986" s="259"/>
      <c r="CF1986" s="259"/>
      <c r="CG1986" s="259"/>
      <c r="CH1986" s="259"/>
      <c r="CI1986" s="259"/>
      <c r="CJ1986" s="259"/>
      <c r="CK1986" s="259"/>
      <c r="CL1986" s="259"/>
      <c r="CM1986" s="259"/>
      <c r="CN1986" s="259"/>
      <c r="CO1986" s="2"/>
      <c r="CP1986" s="140"/>
      <c r="CQ1986" s="140"/>
      <c r="CR1986" s="140"/>
      <c r="CS1986" s="140"/>
      <c r="CT1986" s="140"/>
      <c r="CU1986" s="140"/>
      <c r="CV1986" s="140"/>
      <c r="CW1986" s="140"/>
      <c r="CX1986" s="140"/>
      <c r="CY1986" s="140"/>
      <c r="CZ1986" s="140"/>
      <c r="DA1986" s="140"/>
      <c r="DB1986" s="140"/>
      <c r="DC1986" s="140"/>
      <c r="DD1986" s="140"/>
      <c r="DE1986" s="140"/>
      <c r="DF1986" s="140"/>
    </row>
    <row r="1987" spans="4:110" ht="14.25" customHeight="1" x14ac:dyDescent="0.35">
      <c r="D1987" s="544" t="s">
        <v>1710</v>
      </c>
      <c r="E1987" s="544"/>
      <c r="F1987" s="544"/>
      <c r="G1987" s="544"/>
      <c r="H1987" s="544"/>
      <c r="I1987" s="544"/>
      <c r="J1987" s="544"/>
      <c r="K1987" s="544"/>
      <c r="L1987" s="544"/>
      <c r="M1987" s="544"/>
      <c r="N1987" s="544"/>
      <c r="O1987" s="544"/>
      <c r="P1987" s="544"/>
      <c r="Q1987" s="544"/>
      <c r="R1987" s="544"/>
      <c r="S1987" s="544"/>
      <c r="T1987" s="544"/>
      <c r="U1987" s="544"/>
      <c r="V1987" s="544"/>
      <c r="W1987" s="544"/>
      <c r="X1987" s="544"/>
      <c r="Y1987" s="544"/>
      <c r="Z1987" s="544" t="s">
        <v>389</v>
      </c>
      <c r="AA1987" s="544"/>
      <c r="AB1987" s="544"/>
      <c r="AC1987" s="544"/>
      <c r="AD1987" s="544"/>
      <c r="AE1987" s="544"/>
      <c r="AF1987" s="188"/>
      <c r="AG1987" s="188"/>
      <c r="AH1987" s="188"/>
      <c r="AI1987" s="188"/>
      <c r="AJ1987" s="188"/>
      <c r="AK1987" s="188"/>
      <c r="AL1987" s="188"/>
      <c r="AM1987" s="188"/>
      <c r="AN1987" s="544" t="s">
        <v>1421</v>
      </c>
      <c r="AO1987" s="544"/>
      <c r="AP1987" s="544"/>
      <c r="AQ1987" s="544"/>
      <c r="AR1987" s="544"/>
      <c r="AS1987" s="544"/>
      <c r="AT1987" s="544"/>
      <c r="AU1987" s="2"/>
      <c r="AV1987" s="259"/>
      <c r="AW1987" s="259"/>
      <c r="AX1987" s="259"/>
      <c r="AY1987" s="259"/>
      <c r="AZ1987" s="259"/>
      <c r="BA1987" s="259"/>
      <c r="BB1987" s="259"/>
      <c r="BC1987" s="259"/>
      <c r="BD1987" s="259"/>
      <c r="BE1987" s="259"/>
      <c r="BF1987" s="259"/>
      <c r="BG1987" s="259"/>
      <c r="BH1987" s="259"/>
      <c r="BI1987" s="259"/>
      <c r="BJ1987" s="259"/>
      <c r="BK1987" s="259"/>
      <c r="BL1987" s="259"/>
      <c r="BM1987" s="259"/>
      <c r="BN1987" s="259"/>
      <c r="BO1987" s="259"/>
      <c r="BP1987" s="259"/>
      <c r="BQ1987" s="259"/>
      <c r="BR1987" s="259"/>
      <c r="BS1987" s="259"/>
      <c r="BT1987" s="259"/>
      <c r="BU1987" s="259"/>
      <c r="BV1987" s="259"/>
      <c r="BW1987" s="259"/>
      <c r="BX1987" s="259"/>
      <c r="BY1987" s="259"/>
      <c r="BZ1987" s="259"/>
      <c r="CA1987" s="259"/>
      <c r="CB1987" s="259"/>
      <c r="CC1987" s="259"/>
      <c r="CD1987" s="259"/>
      <c r="CE1987" s="259"/>
      <c r="CF1987" s="259"/>
      <c r="CG1987" s="259"/>
      <c r="CH1987" s="259"/>
      <c r="CI1987" s="259"/>
      <c r="CJ1987" s="259"/>
      <c r="CK1987" s="259"/>
      <c r="CL1987" s="259"/>
      <c r="CM1987" s="259"/>
      <c r="CN1987" s="259"/>
      <c r="CO1987" s="2"/>
      <c r="CP1987" s="140"/>
      <c r="CQ1987" s="140"/>
      <c r="CR1987" s="140"/>
      <c r="CS1987" s="140"/>
      <c r="CT1987" s="140"/>
      <c r="CU1987" s="140"/>
      <c r="CV1987" s="140"/>
      <c r="CW1987" s="140"/>
      <c r="CX1987" s="140"/>
      <c r="CY1987" s="140"/>
      <c r="CZ1987" s="140"/>
      <c r="DA1987" s="140"/>
      <c r="DB1987" s="140"/>
      <c r="DC1987" s="140"/>
      <c r="DD1987" s="140"/>
      <c r="DE1987" s="140"/>
      <c r="DF1987" s="140"/>
    </row>
    <row r="1988" spans="4:110" ht="14.25" customHeight="1" x14ac:dyDescent="0.35">
      <c r="D1988" s="544" t="s">
        <v>1711</v>
      </c>
      <c r="E1988" s="544"/>
      <c r="F1988" s="544"/>
      <c r="G1988" s="544"/>
      <c r="H1988" s="544"/>
      <c r="I1988" s="544"/>
      <c r="J1988" s="544"/>
      <c r="K1988" s="544"/>
      <c r="L1988" s="544"/>
      <c r="M1988" s="544"/>
      <c r="N1988" s="544"/>
      <c r="O1988" s="544"/>
      <c r="P1988" s="544"/>
      <c r="Q1988" s="544"/>
      <c r="R1988" s="544"/>
      <c r="S1988" s="544"/>
      <c r="T1988" s="544"/>
      <c r="U1988" s="544"/>
      <c r="V1988" s="544"/>
      <c r="W1988" s="544"/>
      <c r="X1988" s="544"/>
      <c r="Y1988" s="544"/>
      <c r="Z1988" s="544" t="s">
        <v>389</v>
      </c>
      <c r="AA1988" s="544"/>
      <c r="AB1988" s="544"/>
      <c r="AC1988" s="544"/>
      <c r="AD1988" s="544"/>
      <c r="AE1988" s="544"/>
      <c r="AF1988" s="188"/>
      <c r="AG1988" s="188"/>
      <c r="AH1988" s="188"/>
      <c r="AI1988" s="188"/>
      <c r="AJ1988" s="188"/>
      <c r="AK1988" s="188"/>
      <c r="AL1988" s="188"/>
      <c r="AM1988" s="188"/>
      <c r="AN1988" s="544" t="s">
        <v>1421</v>
      </c>
      <c r="AO1988" s="544"/>
      <c r="AP1988" s="544"/>
      <c r="AQ1988" s="544"/>
      <c r="AR1988" s="544"/>
      <c r="AS1988" s="544"/>
      <c r="AT1988" s="544"/>
      <c r="AU1988" s="2"/>
      <c r="AV1988" s="259"/>
      <c r="AW1988" s="259"/>
      <c r="AX1988" s="259"/>
      <c r="AY1988" s="259"/>
      <c r="AZ1988" s="259"/>
      <c r="BA1988" s="259"/>
      <c r="BB1988" s="259"/>
      <c r="BC1988" s="259"/>
      <c r="BD1988" s="259"/>
      <c r="BE1988" s="259"/>
      <c r="BF1988" s="259"/>
      <c r="BG1988" s="259"/>
      <c r="BH1988" s="259"/>
      <c r="BI1988" s="259"/>
      <c r="BJ1988" s="259"/>
      <c r="BK1988" s="259"/>
      <c r="BL1988" s="259"/>
      <c r="BM1988" s="259"/>
      <c r="BN1988" s="259"/>
      <c r="BO1988" s="259"/>
      <c r="BP1988" s="259"/>
      <c r="BQ1988" s="259"/>
      <c r="BR1988" s="259"/>
      <c r="BS1988" s="259"/>
      <c r="BT1988" s="259"/>
      <c r="BU1988" s="259"/>
      <c r="BV1988" s="259"/>
      <c r="BW1988" s="259"/>
      <c r="BX1988" s="259"/>
      <c r="BY1988" s="259"/>
      <c r="BZ1988" s="259"/>
      <c r="CA1988" s="259"/>
      <c r="CB1988" s="259"/>
      <c r="CC1988" s="259"/>
      <c r="CD1988" s="259"/>
      <c r="CE1988" s="259"/>
      <c r="CF1988" s="259"/>
      <c r="CG1988" s="259"/>
      <c r="CH1988" s="259"/>
      <c r="CI1988" s="259"/>
      <c r="CJ1988" s="259"/>
      <c r="CK1988" s="259"/>
      <c r="CL1988" s="259"/>
      <c r="CM1988" s="259"/>
      <c r="CN1988" s="259"/>
      <c r="CO1988" s="2"/>
      <c r="CP1988" s="140"/>
      <c r="CQ1988" s="140"/>
      <c r="CR1988" s="140"/>
      <c r="CS1988" s="140"/>
      <c r="CT1988" s="140"/>
      <c r="CU1988" s="140"/>
      <c r="CV1988" s="140"/>
      <c r="CW1988" s="140"/>
      <c r="CX1988" s="140"/>
      <c r="CY1988" s="140"/>
      <c r="CZ1988" s="140"/>
      <c r="DA1988" s="140"/>
      <c r="DB1988" s="140"/>
      <c r="DC1988" s="140"/>
      <c r="DD1988" s="140"/>
      <c r="DE1988" s="140"/>
      <c r="DF1988" s="140"/>
    </row>
    <row r="1989" spans="4:110" ht="14.25" customHeight="1" x14ac:dyDescent="0.35">
      <c r="D1989" s="544" t="s">
        <v>1712</v>
      </c>
      <c r="E1989" s="544"/>
      <c r="F1989" s="544"/>
      <c r="G1989" s="544"/>
      <c r="H1989" s="544"/>
      <c r="I1989" s="544"/>
      <c r="J1989" s="544"/>
      <c r="K1989" s="544"/>
      <c r="L1989" s="544"/>
      <c r="M1989" s="544"/>
      <c r="N1989" s="544"/>
      <c r="O1989" s="544"/>
      <c r="P1989" s="544"/>
      <c r="Q1989" s="544"/>
      <c r="R1989" s="544"/>
      <c r="S1989" s="544"/>
      <c r="T1989" s="544"/>
      <c r="U1989" s="544"/>
      <c r="V1989" s="544"/>
      <c r="W1989" s="544"/>
      <c r="X1989" s="544"/>
      <c r="Y1989" s="544"/>
      <c r="Z1989" s="544" t="s">
        <v>389</v>
      </c>
      <c r="AA1989" s="544"/>
      <c r="AB1989" s="544"/>
      <c r="AC1989" s="544"/>
      <c r="AD1989" s="544"/>
      <c r="AE1989" s="544"/>
      <c r="AF1989" s="188"/>
      <c r="AG1989" s="188"/>
      <c r="AH1989" s="188"/>
      <c r="AI1989" s="188"/>
      <c r="AJ1989" s="188"/>
      <c r="AK1989" s="188"/>
      <c r="AL1989" s="188"/>
      <c r="AM1989" s="188"/>
      <c r="AN1989" s="544" t="s">
        <v>1421</v>
      </c>
      <c r="AO1989" s="544"/>
      <c r="AP1989" s="544"/>
      <c r="AQ1989" s="544"/>
      <c r="AR1989" s="544"/>
      <c r="AS1989" s="544"/>
      <c r="AT1989" s="544"/>
      <c r="AU1989" s="2"/>
      <c r="AV1989" s="259"/>
      <c r="AW1989" s="259"/>
      <c r="AX1989" s="259"/>
      <c r="AY1989" s="259"/>
      <c r="AZ1989" s="259"/>
      <c r="BA1989" s="259"/>
      <c r="BB1989" s="259"/>
      <c r="BC1989" s="259"/>
      <c r="BD1989" s="259"/>
      <c r="BE1989" s="259"/>
      <c r="BF1989" s="259"/>
      <c r="BG1989" s="259"/>
      <c r="BH1989" s="259"/>
      <c r="BI1989" s="259"/>
      <c r="BJ1989" s="259"/>
      <c r="BK1989" s="259"/>
      <c r="BL1989" s="259"/>
      <c r="BM1989" s="259"/>
      <c r="BN1989" s="259"/>
      <c r="BO1989" s="259"/>
      <c r="BP1989" s="259"/>
      <c r="BQ1989" s="259"/>
      <c r="BR1989" s="259"/>
      <c r="BS1989" s="259"/>
      <c r="BT1989" s="259"/>
      <c r="BU1989" s="259"/>
      <c r="BV1989" s="259"/>
      <c r="BW1989" s="259"/>
      <c r="BX1989" s="259"/>
      <c r="BY1989" s="259"/>
      <c r="BZ1989" s="259"/>
      <c r="CA1989" s="259"/>
      <c r="CB1989" s="259"/>
      <c r="CC1989" s="259"/>
      <c r="CD1989" s="259"/>
      <c r="CE1989" s="259"/>
      <c r="CF1989" s="259"/>
      <c r="CG1989" s="259"/>
      <c r="CH1989" s="259"/>
      <c r="CI1989" s="259"/>
      <c r="CJ1989" s="259"/>
      <c r="CK1989" s="259"/>
      <c r="CL1989" s="259"/>
      <c r="CM1989" s="259"/>
      <c r="CN1989" s="259"/>
      <c r="CO1989" s="2"/>
      <c r="CP1989" s="140"/>
      <c r="CQ1989" s="140"/>
      <c r="CR1989" s="140"/>
      <c r="CS1989" s="140"/>
      <c r="CT1989" s="140"/>
      <c r="CU1989" s="140"/>
      <c r="CV1989" s="140"/>
      <c r="CW1989" s="140"/>
      <c r="CX1989" s="140"/>
      <c r="CY1989" s="140"/>
      <c r="CZ1989" s="140"/>
      <c r="DA1989" s="140"/>
      <c r="DB1989" s="140"/>
      <c r="DC1989" s="140"/>
      <c r="DD1989" s="140"/>
      <c r="DE1989" s="140"/>
      <c r="DF1989" s="140"/>
    </row>
    <row r="1990" spans="4:110" ht="14.25" customHeight="1" x14ac:dyDescent="0.35">
      <c r="D1990" s="544" t="s">
        <v>1713</v>
      </c>
      <c r="E1990" s="544"/>
      <c r="F1990" s="544"/>
      <c r="G1990" s="544"/>
      <c r="H1990" s="544"/>
      <c r="I1990" s="544"/>
      <c r="J1990" s="544"/>
      <c r="K1990" s="544"/>
      <c r="L1990" s="544"/>
      <c r="M1990" s="544"/>
      <c r="N1990" s="544"/>
      <c r="O1990" s="544"/>
      <c r="P1990" s="544"/>
      <c r="Q1990" s="544"/>
      <c r="R1990" s="544"/>
      <c r="S1990" s="544"/>
      <c r="T1990" s="544"/>
      <c r="U1990" s="544"/>
      <c r="V1990" s="544"/>
      <c r="W1990" s="544"/>
      <c r="X1990" s="544"/>
      <c r="Y1990" s="544"/>
      <c r="Z1990" s="544" t="s">
        <v>389</v>
      </c>
      <c r="AA1990" s="544"/>
      <c r="AB1990" s="544"/>
      <c r="AC1990" s="544"/>
      <c r="AD1990" s="544"/>
      <c r="AE1990" s="544"/>
      <c r="AF1990" s="188"/>
      <c r="AG1990" s="188"/>
      <c r="AH1990" s="188"/>
      <c r="AI1990" s="188"/>
      <c r="AJ1990" s="188"/>
      <c r="AK1990" s="188"/>
      <c r="AL1990" s="188"/>
      <c r="AM1990" s="188"/>
      <c r="AN1990" s="544" t="s">
        <v>1421</v>
      </c>
      <c r="AO1990" s="544"/>
      <c r="AP1990" s="544"/>
      <c r="AQ1990" s="544"/>
      <c r="AR1990" s="544"/>
      <c r="AS1990" s="544"/>
      <c r="AT1990" s="544"/>
      <c r="AU1990" s="2"/>
      <c r="AV1990" s="259"/>
      <c r="AW1990" s="259"/>
      <c r="AX1990" s="259"/>
      <c r="AY1990" s="259"/>
      <c r="AZ1990" s="259"/>
      <c r="BA1990" s="259"/>
      <c r="BB1990" s="259"/>
      <c r="BC1990" s="259"/>
      <c r="BD1990" s="259"/>
      <c r="BE1990" s="259"/>
      <c r="BF1990" s="259"/>
      <c r="BG1990" s="259"/>
      <c r="BH1990" s="259"/>
      <c r="BI1990" s="259"/>
      <c r="BJ1990" s="259"/>
      <c r="BK1990" s="259"/>
      <c r="BL1990" s="259"/>
      <c r="BM1990" s="259"/>
      <c r="BN1990" s="259"/>
      <c r="BO1990" s="259"/>
      <c r="BP1990" s="259"/>
      <c r="BQ1990" s="259"/>
      <c r="BR1990" s="259"/>
      <c r="BS1990" s="259"/>
      <c r="BT1990" s="259"/>
      <c r="BU1990" s="259"/>
      <c r="BV1990" s="259"/>
      <c r="BW1990" s="259"/>
      <c r="BX1990" s="259"/>
      <c r="BY1990" s="259"/>
      <c r="BZ1990" s="259"/>
      <c r="CA1990" s="259"/>
      <c r="CB1990" s="259"/>
      <c r="CC1990" s="259"/>
      <c r="CD1990" s="259"/>
      <c r="CE1990" s="259"/>
      <c r="CF1990" s="259"/>
      <c r="CG1990" s="259"/>
      <c r="CH1990" s="259"/>
      <c r="CI1990" s="259"/>
      <c r="CJ1990" s="259"/>
      <c r="CK1990" s="259"/>
      <c r="CL1990" s="259"/>
      <c r="CM1990" s="259"/>
      <c r="CN1990" s="259"/>
      <c r="CO1990" s="2"/>
      <c r="CP1990" s="140"/>
      <c r="CQ1990" s="140"/>
      <c r="CR1990" s="140"/>
      <c r="CS1990" s="140"/>
      <c r="CT1990" s="140"/>
      <c r="CU1990" s="140"/>
      <c r="CV1990" s="140"/>
      <c r="CW1990" s="140"/>
      <c r="CX1990" s="140"/>
      <c r="CY1990" s="140"/>
      <c r="CZ1990" s="140"/>
      <c r="DA1990" s="140"/>
      <c r="DB1990" s="140"/>
      <c r="DC1990" s="140"/>
      <c r="DD1990" s="140"/>
      <c r="DE1990" s="140"/>
      <c r="DF1990" s="140"/>
    </row>
    <row r="1991" spans="4:110" ht="14.25" customHeight="1" x14ac:dyDescent="0.35">
      <c r="D1991" s="544" t="s">
        <v>1714</v>
      </c>
      <c r="E1991" s="544"/>
      <c r="F1991" s="544"/>
      <c r="G1991" s="544"/>
      <c r="H1991" s="544"/>
      <c r="I1991" s="544"/>
      <c r="J1991" s="544"/>
      <c r="K1991" s="544"/>
      <c r="L1991" s="544"/>
      <c r="M1991" s="544"/>
      <c r="N1991" s="544"/>
      <c r="O1991" s="544"/>
      <c r="P1991" s="544"/>
      <c r="Q1991" s="544"/>
      <c r="R1991" s="544"/>
      <c r="S1991" s="544"/>
      <c r="T1991" s="544"/>
      <c r="U1991" s="544"/>
      <c r="V1991" s="544"/>
      <c r="W1991" s="544"/>
      <c r="X1991" s="544"/>
      <c r="Y1991" s="544"/>
      <c r="Z1991" s="544" t="s">
        <v>389</v>
      </c>
      <c r="AA1991" s="544"/>
      <c r="AB1991" s="544"/>
      <c r="AC1991" s="544"/>
      <c r="AD1991" s="544"/>
      <c r="AE1991" s="544"/>
      <c r="AF1991" s="188"/>
      <c r="AG1991" s="188"/>
      <c r="AH1991" s="188"/>
      <c r="AI1991" s="188"/>
      <c r="AJ1991" s="188"/>
      <c r="AK1991" s="188"/>
      <c r="AL1991" s="188"/>
      <c r="AM1991" s="188"/>
      <c r="AN1991" s="544" t="s">
        <v>1421</v>
      </c>
      <c r="AO1991" s="544"/>
      <c r="AP1991" s="544"/>
      <c r="AQ1991" s="544"/>
      <c r="AR1991" s="544"/>
      <c r="AS1991" s="544"/>
      <c r="AT1991" s="544"/>
      <c r="AU1991" s="2"/>
      <c r="AV1991" s="259"/>
      <c r="AW1991" s="259"/>
      <c r="AX1991" s="259"/>
      <c r="AY1991" s="259"/>
      <c r="AZ1991" s="259"/>
      <c r="BA1991" s="259"/>
      <c r="BB1991" s="259"/>
      <c r="BC1991" s="259"/>
      <c r="BD1991" s="259"/>
      <c r="BE1991" s="259"/>
      <c r="BF1991" s="259"/>
      <c r="BG1991" s="259"/>
      <c r="BH1991" s="259"/>
      <c r="BI1991" s="259"/>
      <c r="BJ1991" s="259"/>
      <c r="BK1991" s="259"/>
      <c r="BL1991" s="259"/>
      <c r="BM1991" s="259"/>
      <c r="BN1991" s="259"/>
      <c r="BO1991" s="259"/>
      <c r="BP1991" s="259"/>
      <c r="BQ1991" s="259"/>
      <c r="BR1991" s="259"/>
      <c r="BS1991" s="259"/>
      <c r="BT1991" s="259"/>
      <c r="BU1991" s="259"/>
      <c r="BV1991" s="259"/>
      <c r="BW1991" s="259"/>
      <c r="BX1991" s="259"/>
      <c r="BY1991" s="259"/>
      <c r="BZ1991" s="259"/>
      <c r="CA1991" s="259"/>
      <c r="CB1991" s="259"/>
      <c r="CC1991" s="259"/>
      <c r="CD1991" s="259"/>
      <c r="CE1991" s="259"/>
      <c r="CF1991" s="259"/>
      <c r="CG1991" s="259"/>
      <c r="CH1991" s="259"/>
      <c r="CI1991" s="259"/>
      <c r="CJ1991" s="259"/>
      <c r="CK1991" s="259"/>
      <c r="CL1991" s="259"/>
      <c r="CM1991" s="259"/>
      <c r="CN1991" s="259"/>
      <c r="CO1991" s="2"/>
      <c r="CP1991" s="140"/>
      <c r="CQ1991" s="140"/>
      <c r="CR1991" s="140"/>
      <c r="CS1991" s="140"/>
      <c r="CT1991" s="140"/>
      <c r="CU1991" s="140"/>
      <c r="CV1991" s="140"/>
      <c r="CW1991" s="140"/>
      <c r="CX1991" s="140"/>
      <c r="CY1991" s="140"/>
      <c r="CZ1991" s="140"/>
      <c r="DA1991" s="140"/>
      <c r="DB1991" s="140"/>
      <c r="DC1991" s="140"/>
      <c r="DD1991" s="140"/>
      <c r="DE1991" s="140"/>
      <c r="DF1991" s="140"/>
    </row>
    <row r="1992" spans="4:110" ht="14.25" customHeight="1" x14ac:dyDescent="0.35">
      <c r="D1992" s="544" t="s">
        <v>1715</v>
      </c>
      <c r="E1992" s="544"/>
      <c r="F1992" s="544"/>
      <c r="G1992" s="544"/>
      <c r="H1992" s="544"/>
      <c r="I1992" s="544"/>
      <c r="J1992" s="544"/>
      <c r="K1992" s="544"/>
      <c r="L1992" s="544"/>
      <c r="M1992" s="544"/>
      <c r="N1992" s="544"/>
      <c r="O1992" s="544"/>
      <c r="P1992" s="544"/>
      <c r="Q1992" s="544"/>
      <c r="R1992" s="544"/>
      <c r="S1992" s="544"/>
      <c r="T1992" s="544"/>
      <c r="U1992" s="544"/>
      <c r="V1992" s="544"/>
      <c r="W1992" s="544"/>
      <c r="X1992" s="544"/>
      <c r="Y1992" s="544"/>
      <c r="Z1992" s="544" t="s">
        <v>389</v>
      </c>
      <c r="AA1992" s="544"/>
      <c r="AB1992" s="544"/>
      <c r="AC1992" s="544"/>
      <c r="AD1992" s="544"/>
      <c r="AE1992" s="544"/>
      <c r="AF1992" s="188"/>
      <c r="AG1992" s="188"/>
      <c r="AH1992" s="188"/>
      <c r="AI1992" s="188"/>
      <c r="AJ1992" s="188"/>
      <c r="AK1992" s="188"/>
      <c r="AL1992" s="188"/>
      <c r="AM1992" s="188"/>
      <c r="AN1992" s="544" t="s">
        <v>1421</v>
      </c>
      <c r="AO1992" s="544"/>
      <c r="AP1992" s="544"/>
      <c r="AQ1992" s="544"/>
      <c r="AR1992" s="544"/>
      <c r="AS1992" s="544"/>
      <c r="AT1992" s="544"/>
      <c r="AU1992" s="2"/>
      <c r="AV1992" s="259"/>
      <c r="AW1992" s="259"/>
      <c r="AX1992" s="259"/>
      <c r="AY1992" s="259"/>
      <c r="AZ1992" s="259"/>
      <c r="BA1992" s="259"/>
      <c r="BB1992" s="259"/>
      <c r="BC1992" s="259"/>
      <c r="BD1992" s="259"/>
      <c r="BE1992" s="259"/>
      <c r="BF1992" s="259"/>
      <c r="BG1992" s="259"/>
      <c r="BH1992" s="259"/>
      <c r="BI1992" s="259"/>
      <c r="BJ1992" s="259"/>
      <c r="BK1992" s="259"/>
      <c r="BL1992" s="259"/>
      <c r="BM1992" s="259"/>
      <c r="BN1992" s="259"/>
      <c r="BO1992" s="259"/>
      <c r="BP1992" s="259"/>
      <c r="BQ1992" s="259"/>
      <c r="BR1992" s="259"/>
      <c r="BS1992" s="259"/>
      <c r="BT1992" s="259"/>
      <c r="BU1992" s="259"/>
      <c r="BV1992" s="259"/>
      <c r="BW1992" s="259"/>
      <c r="BX1992" s="259"/>
      <c r="BY1992" s="259"/>
      <c r="BZ1992" s="259"/>
      <c r="CA1992" s="259"/>
      <c r="CB1992" s="259"/>
      <c r="CC1992" s="259"/>
      <c r="CD1992" s="259"/>
      <c r="CE1992" s="259"/>
      <c r="CF1992" s="259"/>
      <c r="CG1992" s="259"/>
      <c r="CH1992" s="259"/>
      <c r="CI1992" s="259"/>
      <c r="CJ1992" s="259"/>
      <c r="CK1992" s="259"/>
      <c r="CL1992" s="259"/>
      <c r="CM1992" s="259"/>
      <c r="CN1992" s="259"/>
      <c r="CO1992" s="2"/>
      <c r="CP1992" s="140"/>
      <c r="CQ1992" s="140"/>
      <c r="CR1992" s="140"/>
      <c r="CS1992" s="140"/>
      <c r="CT1992" s="140"/>
      <c r="CU1992" s="140"/>
      <c r="CV1992" s="140"/>
      <c r="CW1992" s="140"/>
      <c r="CX1992" s="140"/>
      <c r="CY1992" s="140"/>
      <c r="CZ1992" s="140"/>
      <c r="DA1992" s="140"/>
      <c r="DB1992" s="140"/>
      <c r="DC1992" s="140"/>
      <c r="DD1992" s="140"/>
      <c r="DE1992" s="140"/>
      <c r="DF1992" s="140"/>
    </row>
    <row r="1993" spans="4:110" ht="14.25" customHeight="1" x14ac:dyDescent="0.35">
      <c r="D1993" s="544" t="s">
        <v>1716</v>
      </c>
      <c r="E1993" s="544"/>
      <c r="F1993" s="544"/>
      <c r="G1993" s="544"/>
      <c r="H1993" s="544"/>
      <c r="I1993" s="544"/>
      <c r="J1993" s="544"/>
      <c r="K1993" s="544"/>
      <c r="L1993" s="544"/>
      <c r="M1993" s="544"/>
      <c r="N1993" s="544"/>
      <c r="O1993" s="544"/>
      <c r="P1993" s="544"/>
      <c r="Q1993" s="544"/>
      <c r="R1993" s="544"/>
      <c r="S1993" s="544"/>
      <c r="T1993" s="544"/>
      <c r="U1993" s="544"/>
      <c r="V1993" s="544"/>
      <c r="W1993" s="544"/>
      <c r="X1993" s="544"/>
      <c r="Y1993" s="544"/>
      <c r="Z1993" s="544" t="s">
        <v>389</v>
      </c>
      <c r="AA1993" s="544"/>
      <c r="AB1993" s="544"/>
      <c r="AC1993" s="544"/>
      <c r="AD1993" s="544"/>
      <c r="AE1993" s="544"/>
      <c r="AF1993" s="188"/>
      <c r="AG1993" s="188"/>
      <c r="AH1993" s="188"/>
      <c r="AI1993" s="188"/>
      <c r="AJ1993" s="188"/>
      <c r="AK1993" s="188"/>
      <c r="AL1993" s="188"/>
      <c r="AM1993" s="188"/>
      <c r="AN1993" s="544" t="s">
        <v>1624</v>
      </c>
      <c r="AO1993" s="544"/>
      <c r="AP1993" s="544"/>
      <c r="AQ1993" s="544"/>
      <c r="AR1993" s="544"/>
      <c r="AS1993" s="544"/>
      <c r="AT1993" s="544"/>
      <c r="AU1993" s="2"/>
      <c r="AV1993" s="259"/>
      <c r="AW1993" s="259"/>
      <c r="AX1993" s="259"/>
      <c r="AY1993" s="259"/>
      <c r="AZ1993" s="259"/>
      <c r="BA1993" s="259"/>
      <c r="BB1993" s="259"/>
      <c r="BC1993" s="259"/>
      <c r="BD1993" s="259"/>
      <c r="BE1993" s="259"/>
      <c r="BF1993" s="259"/>
      <c r="BG1993" s="259"/>
      <c r="BH1993" s="259"/>
      <c r="BI1993" s="259"/>
      <c r="BJ1993" s="259"/>
      <c r="BK1993" s="259"/>
      <c r="BL1993" s="259"/>
      <c r="BM1993" s="259"/>
      <c r="BN1993" s="259"/>
      <c r="BO1993" s="259"/>
      <c r="BP1993" s="259"/>
      <c r="BQ1993" s="259"/>
      <c r="BR1993" s="259"/>
      <c r="BS1993" s="259"/>
      <c r="BT1993" s="259"/>
      <c r="BU1993" s="259"/>
      <c r="BV1993" s="259"/>
      <c r="BW1993" s="259"/>
      <c r="BX1993" s="259"/>
      <c r="BY1993" s="259"/>
      <c r="BZ1993" s="259"/>
      <c r="CA1993" s="259"/>
      <c r="CB1993" s="259"/>
      <c r="CC1993" s="259"/>
      <c r="CD1993" s="259"/>
      <c r="CE1993" s="259"/>
      <c r="CF1993" s="259"/>
      <c r="CG1993" s="259"/>
      <c r="CH1993" s="259"/>
      <c r="CI1993" s="259"/>
      <c r="CJ1993" s="259"/>
      <c r="CK1993" s="259"/>
      <c r="CL1993" s="259"/>
      <c r="CM1993" s="259"/>
      <c r="CN1993" s="259"/>
      <c r="CO1993" s="2"/>
      <c r="CP1993" s="140"/>
      <c r="CQ1993" s="140"/>
      <c r="CR1993" s="140"/>
      <c r="CS1993" s="140"/>
      <c r="CT1993" s="140"/>
      <c r="CU1993" s="140"/>
      <c r="CV1993" s="140"/>
      <c r="CW1993" s="140"/>
      <c r="CX1993" s="140"/>
      <c r="CY1993" s="140"/>
      <c r="CZ1993" s="140"/>
      <c r="DA1993" s="140"/>
      <c r="DB1993" s="140"/>
      <c r="DC1993" s="140"/>
      <c r="DD1993" s="140"/>
      <c r="DE1993" s="140"/>
      <c r="DF1993" s="140"/>
    </row>
    <row r="1994" spans="4:110" ht="14.25" customHeight="1" x14ac:dyDescent="0.35">
      <c r="D1994" s="544" t="s">
        <v>1717</v>
      </c>
      <c r="E1994" s="544"/>
      <c r="F1994" s="544"/>
      <c r="G1994" s="544"/>
      <c r="H1994" s="544"/>
      <c r="I1994" s="544"/>
      <c r="J1994" s="544"/>
      <c r="K1994" s="544"/>
      <c r="L1994" s="544"/>
      <c r="M1994" s="544"/>
      <c r="N1994" s="544"/>
      <c r="O1994" s="544"/>
      <c r="P1994" s="544"/>
      <c r="Q1994" s="544"/>
      <c r="R1994" s="544"/>
      <c r="S1994" s="544"/>
      <c r="T1994" s="544"/>
      <c r="U1994" s="544"/>
      <c r="V1994" s="544"/>
      <c r="W1994" s="544"/>
      <c r="X1994" s="544"/>
      <c r="Y1994" s="544"/>
      <c r="Z1994" s="544" t="s">
        <v>389</v>
      </c>
      <c r="AA1994" s="544"/>
      <c r="AB1994" s="544"/>
      <c r="AC1994" s="544"/>
      <c r="AD1994" s="544"/>
      <c r="AE1994" s="544"/>
      <c r="AF1994" s="188"/>
      <c r="AG1994" s="188"/>
      <c r="AH1994" s="188"/>
      <c r="AI1994" s="188"/>
      <c r="AJ1994" s="188"/>
      <c r="AK1994" s="188"/>
      <c r="AL1994" s="188"/>
      <c r="AM1994" s="188"/>
      <c r="AN1994" s="544" t="s">
        <v>1421</v>
      </c>
      <c r="AO1994" s="544"/>
      <c r="AP1994" s="544"/>
      <c r="AQ1994" s="544"/>
      <c r="AR1994" s="544"/>
      <c r="AS1994" s="544"/>
      <c r="AT1994" s="544"/>
      <c r="AU1994" s="2"/>
      <c r="AV1994" s="259"/>
      <c r="AW1994" s="259"/>
      <c r="AX1994" s="259"/>
      <c r="AY1994" s="259"/>
      <c r="AZ1994" s="259"/>
      <c r="BA1994" s="259"/>
      <c r="BB1994" s="259"/>
      <c r="BC1994" s="259"/>
      <c r="BD1994" s="259"/>
      <c r="BE1994" s="259"/>
      <c r="BF1994" s="259"/>
      <c r="BG1994" s="259"/>
      <c r="BH1994" s="259"/>
      <c r="BI1994" s="259"/>
      <c r="BJ1994" s="259"/>
      <c r="BK1994" s="259"/>
      <c r="BL1994" s="259"/>
      <c r="BM1994" s="259"/>
      <c r="BN1994" s="259"/>
      <c r="BO1994" s="259"/>
      <c r="BP1994" s="259"/>
      <c r="BQ1994" s="259"/>
      <c r="BR1994" s="259"/>
      <c r="BS1994" s="259"/>
      <c r="BT1994" s="259"/>
      <c r="BU1994" s="259"/>
      <c r="BV1994" s="259"/>
      <c r="BW1994" s="259"/>
      <c r="BX1994" s="259"/>
      <c r="BY1994" s="259"/>
      <c r="BZ1994" s="259"/>
      <c r="CA1994" s="259"/>
      <c r="CB1994" s="259"/>
      <c r="CC1994" s="259"/>
      <c r="CD1994" s="259"/>
      <c r="CE1994" s="259"/>
      <c r="CF1994" s="259"/>
      <c r="CG1994" s="259"/>
      <c r="CH1994" s="259"/>
      <c r="CI1994" s="259"/>
      <c r="CJ1994" s="259"/>
      <c r="CK1994" s="259"/>
      <c r="CL1994" s="259"/>
      <c r="CM1994" s="259"/>
      <c r="CN1994" s="259"/>
      <c r="CO1994" s="2"/>
      <c r="CP1994" s="140"/>
      <c r="CQ1994" s="140"/>
      <c r="CR1994" s="140"/>
      <c r="CS1994" s="140"/>
      <c r="CT1994" s="140"/>
      <c r="CU1994" s="140"/>
      <c r="CV1994" s="140"/>
      <c r="CW1994" s="140"/>
      <c r="CX1994" s="140"/>
      <c r="CY1994" s="140"/>
      <c r="CZ1994" s="140"/>
      <c r="DA1994" s="140"/>
      <c r="DB1994" s="140"/>
      <c r="DC1994" s="140"/>
      <c r="DD1994" s="140"/>
      <c r="DE1994" s="140"/>
      <c r="DF1994" s="140"/>
    </row>
    <row r="1995" spans="4:110" ht="14.25" customHeight="1" x14ac:dyDescent="0.35">
      <c r="D1995" s="544" t="s">
        <v>1718</v>
      </c>
      <c r="E1995" s="544"/>
      <c r="F1995" s="544"/>
      <c r="G1995" s="544"/>
      <c r="H1995" s="544"/>
      <c r="I1995" s="544"/>
      <c r="J1995" s="544"/>
      <c r="K1995" s="544"/>
      <c r="L1995" s="544"/>
      <c r="M1995" s="544"/>
      <c r="N1995" s="544"/>
      <c r="O1995" s="544"/>
      <c r="P1995" s="544"/>
      <c r="Q1995" s="544"/>
      <c r="R1995" s="544"/>
      <c r="S1995" s="544"/>
      <c r="T1995" s="544"/>
      <c r="U1995" s="544"/>
      <c r="V1995" s="544"/>
      <c r="W1995" s="544"/>
      <c r="X1995" s="544"/>
      <c r="Y1995" s="544"/>
      <c r="Z1995" s="544" t="s">
        <v>389</v>
      </c>
      <c r="AA1995" s="544"/>
      <c r="AB1995" s="544"/>
      <c r="AC1995" s="544"/>
      <c r="AD1995" s="544"/>
      <c r="AE1995" s="544"/>
      <c r="AF1995" s="188"/>
      <c r="AG1995" s="188"/>
      <c r="AH1995" s="188"/>
      <c r="AI1995" s="188"/>
      <c r="AJ1995" s="188"/>
      <c r="AK1995" s="188"/>
      <c r="AL1995" s="188"/>
      <c r="AM1995" s="188"/>
      <c r="AN1995" s="544" t="s">
        <v>1421</v>
      </c>
      <c r="AO1995" s="544"/>
      <c r="AP1995" s="544"/>
      <c r="AQ1995" s="544"/>
      <c r="AR1995" s="544"/>
      <c r="AS1995" s="544"/>
      <c r="AT1995" s="544"/>
      <c r="AU1995" s="2"/>
      <c r="AV1995" s="259"/>
      <c r="AW1995" s="259"/>
      <c r="AX1995" s="259"/>
      <c r="AY1995" s="259"/>
      <c r="AZ1995" s="259"/>
      <c r="BA1995" s="259"/>
      <c r="BB1995" s="259"/>
      <c r="BC1995" s="259"/>
      <c r="BD1995" s="259"/>
      <c r="BE1995" s="259"/>
      <c r="BF1995" s="259"/>
      <c r="BG1995" s="259"/>
      <c r="BH1995" s="259"/>
      <c r="BI1995" s="259"/>
      <c r="BJ1995" s="259"/>
      <c r="BK1995" s="259"/>
      <c r="BL1995" s="259"/>
      <c r="BM1995" s="259"/>
      <c r="BN1995" s="259"/>
      <c r="BO1995" s="259"/>
      <c r="BP1995" s="259"/>
      <c r="BQ1995" s="259"/>
      <c r="BR1995" s="259"/>
      <c r="BS1995" s="259"/>
      <c r="BT1995" s="259"/>
      <c r="BU1995" s="259"/>
      <c r="BV1995" s="259"/>
      <c r="BW1995" s="259"/>
      <c r="BX1995" s="259"/>
      <c r="BY1995" s="259"/>
      <c r="BZ1995" s="259"/>
      <c r="CA1995" s="259"/>
      <c r="CB1995" s="259"/>
      <c r="CC1995" s="259"/>
      <c r="CD1995" s="259"/>
      <c r="CE1995" s="259"/>
      <c r="CF1995" s="259"/>
      <c r="CG1995" s="259"/>
      <c r="CH1995" s="259"/>
      <c r="CI1995" s="259"/>
      <c r="CJ1995" s="259"/>
      <c r="CK1995" s="259"/>
      <c r="CL1995" s="259"/>
      <c r="CM1995" s="259"/>
      <c r="CN1995" s="259"/>
      <c r="CO1995" s="2"/>
      <c r="CP1995" s="140"/>
      <c r="CQ1995" s="140"/>
      <c r="CR1995" s="140"/>
      <c r="CS1995" s="140"/>
      <c r="CT1995" s="140"/>
      <c r="CU1995" s="140"/>
      <c r="CV1995" s="140"/>
      <c r="CW1995" s="140"/>
      <c r="CX1995" s="140"/>
      <c r="CY1995" s="140"/>
      <c r="CZ1995" s="140"/>
      <c r="DA1995" s="140"/>
      <c r="DB1995" s="140"/>
      <c r="DC1995" s="140"/>
      <c r="DD1995" s="140"/>
      <c r="DE1995" s="140"/>
      <c r="DF1995" s="140"/>
    </row>
    <row r="1996" spans="4:110" ht="14.25" customHeight="1" x14ac:dyDescent="0.35">
      <c r="D1996" s="544" t="s">
        <v>1719</v>
      </c>
      <c r="E1996" s="544"/>
      <c r="F1996" s="544"/>
      <c r="G1996" s="544"/>
      <c r="H1996" s="544"/>
      <c r="I1996" s="544"/>
      <c r="J1996" s="544"/>
      <c r="K1996" s="544"/>
      <c r="L1996" s="544"/>
      <c r="M1996" s="544"/>
      <c r="N1996" s="544"/>
      <c r="O1996" s="544"/>
      <c r="P1996" s="544"/>
      <c r="Q1996" s="544"/>
      <c r="R1996" s="544"/>
      <c r="S1996" s="544"/>
      <c r="T1996" s="544"/>
      <c r="U1996" s="544"/>
      <c r="V1996" s="544"/>
      <c r="W1996" s="544"/>
      <c r="X1996" s="544"/>
      <c r="Y1996" s="544"/>
      <c r="Z1996" s="544" t="s">
        <v>389</v>
      </c>
      <c r="AA1996" s="544"/>
      <c r="AB1996" s="544"/>
      <c r="AC1996" s="544"/>
      <c r="AD1996" s="544"/>
      <c r="AE1996" s="544"/>
      <c r="AF1996" s="188"/>
      <c r="AG1996" s="188"/>
      <c r="AH1996" s="188"/>
      <c r="AI1996" s="188"/>
      <c r="AJ1996" s="188"/>
      <c r="AK1996" s="188"/>
      <c r="AL1996" s="188"/>
      <c r="AM1996" s="188"/>
      <c r="AN1996" s="544" t="s">
        <v>1421</v>
      </c>
      <c r="AO1996" s="544"/>
      <c r="AP1996" s="544"/>
      <c r="AQ1996" s="544"/>
      <c r="AR1996" s="544"/>
      <c r="AS1996" s="544"/>
      <c r="AT1996" s="544"/>
      <c r="AU1996" s="2"/>
      <c r="AV1996" s="259"/>
      <c r="AW1996" s="259"/>
      <c r="AX1996" s="259"/>
      <c r="AY1996" s="259"/>
      <c r="AZ1996" s="259"/>
      <c r="BA1996" s="259"/>
      <c r="BB1996" s="259"/>
      <c r="BC1996" s="259"/>
      <c r="BD1996" s="259"/>
      <c r="BE1996" s="259"/>
      <c r="BF1996" s="259"/>
      <c r="BG1996" s="259"/>
      <c r="BH1996" s="259"/>
      <c r="BI1996" s="259"/>
      <c r="BJ1996" s="259"/>
      <c r="BK1996" s="259"/>
      <c r="BL1996" s="259"/>
      <c r="BM1996" s="259"/>
      <c r="BN1996" s="259"/>
      <c r="BO1996" s="259"/>
      <c r="BP1996" s="259"/>
      <c r="BQ1996" s="259"/>
      <c r="BR1996" s="259"/>
      <c r="BS1996" s="259"/>
      <c r="BT1996" s="259"/>
      <c r="BU1996" s="259"/>
      <c r="BV1996" s="259"/>
      <c r="BW1996" s="259"/>
      <c r="BX1996" s="259"/>
      <c r="BY1996" s="259"/>
      <c r="BZ1996" s="259"/>
      <c r="CA1996" s="259"/>
      <c r="CB1996" s="259"/>
      <c r="CC1996" s="259"/>
      <c r="CD1996" s="259"/>
      <c r="CE1996" s="259"/>
      <c r="CF1996" s="259"/>
      <c r="CG1996" s="259"/>
      <c r="CH1996" s="259"/>
      <c r="CI1996" s="259"/>
      <c r="CJ1996" s="259"/>
      <c r="CK1996" s="259"/>
      <c r="CL1996" s="259"/>
      <c r="CM1996" s="259"/>
      <c r="CN1996" s="259"/>
      <c r="CO1996" s="2"/>
      <c r="CP1996" s="140"/>
      <c r="CQ1996" s="140"/>
      <c r="CR1996" s="140"/>
      <c r="CS1996" s="140"/>
      <c r="CT1996" s="140"/>
      <c r="CU1996" s="140"/>
      <c r="CV1996" s="140"/>
      <c r="CW1996" s="140"/>
      <c r="CX1996" s="140"/>
      <c r="CY1996" s="140"/>
      <c r="CZ1996" s="140"/>
      <c r="DA1996" s="140"/>
      <c r="DB1996" s="140"/>
      <c r="DC1996" s="140"/>
      <c r="DD1996" s="140"/>
      <c r="DE1996" s="140"/>
      <c r="DF1996" s="140"/>
    </row>
    <row r="1997" spans="4:110" ht="14.25" customHeight="1" x14ac:dyDescent="0.35">
      <c r="D1997" s="544" t="s">
        <v>1720</v>
      </c>
      <c r="E1997" s="544"/>
      <c r="F1997" s="544"/>
      <c r="G1997" s="544"/>
      <c r="H1997" s="544"/>
      <c r="I1997" s="544"/>
      <c r="J1997" s="544"/>
      <c r="K1997" s="544"/>
      <c r="L1997" s="544"/>
      <c r="M1997" s="544"/>
      <c r="N1997" s="544"/>
      <c r="O1997" s="544"/>
      <c r="P1997" s="544"/>
      <c r="Q1997" s="544"/>
      <c r="R1997" s="544"/>
      <c r="S1997" s="544"/>
      <c r="T1997" s="544"/>
      <c r="U1997" s="544"/>
      <c r="V1997" s="544"/>
      <c r="W1997" s="544"/>
      <c r="X1997" s="544"/>
      <c r="Y1997" s="544"/>
      <c r="Z1997" s="544" t="s">
        <v>389</v>
      </c>
      <c r="AA1997" s="544"/>
      <c r="AB1997" s="544"/>
      <c r="AC1997" s="544"/>
      <c r="AD1997" s="544"/>
      <c r="AE1997" s="544"/>
      <c r="AF1997" s="188"/>
      <c r="AG1997" s="188"/>
      <c r="AH1997" s="188"/>
      <c r="AI1997" s="188"/>
      <c r="AJ1997" s="188"/>
      <c r="AK1997" s="188"/>
      <c r="AL1997" s="188"/>
      <c r="AM1997" s="188"/>
      <c r="AN1997" s="544" t="s">
        <v>1623</v>
      </c>
      <c r="AO1997" s="544"/>
      <c r="AP1997" s="544"/>
      <c r="AQ1997" s="544"/>
      <c r="AR1997" s="544"/>
      <c r="AS1997" s="544"/>
      <c r="AT1997" s="544"/>
      <c r="AU1997" s="2"/>
      <c r="AV1997" s="259"/>
      <c r="AW1997" s="259"/>
      <c r="AX1997" s="259"/>
      <c r="AY1997" s="259"/>
      <c r="AZ1997" s="259"/>
      <c r="BA1997" s="259"/>
      <c r="BB1997" s="259"/>
      <c r="BC1997" s="259"/>
      <c r="BD1997" s="259"/>
      <c r="BE1997" s="259"/>
      <c r="BF1997" s="259"/>
      <c r="BG1997" s="259"/>
      <c r="BH1997" s="259"/>
      <c r="BI1997" s="259"/>
      <c r="BJ1997" s="259"/>
      <c r="BK1997" s="259"/>
      <c r="BL1997" s="259"/>
      <c r="BM1997" s="259"/>
      <c r="BN1997" s="259"/>
      <c r="BO1997" s="259"/>
      <c r="BP1997" s="259"/>
      <c r="BQ1997" s="259"/>
      <c r="BR1997" s="259"/>
      <c r="BS1997" s="259"/>
      <c r="BT1997" s="259"/>
      <c r="BU1997" s="259"/>
      <c r="BV1997" s="259"/>
      <c r="BW1997" s="259"/>
      <c r="BX1997" s="259"/>
      <c r="BY1997" s="259"/>
      <c r="BZ1997" s="259"/>
      <c r="CA1997" s="259"/>
      <c r="CB1997" s="259"/>
      <c r="CC1997" s="259"/>
      <c r="CD1997" s="259"/>
      <c r="CE1997" s="259"/>
      <c r="CF1997" s="259"/>
      <c r="CG1997" s="259"/>
      <c r="CH1997" s="259"/>
      <c r="CI1997" s="259"/>
      <c r="CJ1997" s="259"/>
      <c r="CK1997" s="259"/>
      <c r="CL1997" s="259"/>
      <c r="CM1997" s="259"/>
      <c r="CN1997" s="259"/>
      <c r="CO1997" s="2"/>
      <c r="CP1997" s="140"/>
      <c r="CQ1997" s="140"/>
      <c r="CR1997" s="140"/>
      <c r="CS1997" s="140"/>
      <c r="CT1997" s="140"/>
      <c r="CU1997" s="140"/>
      <c r="CV1997" s="140"/>
      <c r="CW1997" s="140"/>
      <c r="CX1997" s="140"/>
      <c r="CY1997" s="140"/>
      <c r="CZ1997" s="140"/>
      <c r="DA1997" s="140"/>
      <c r="DB1997" s="140"/>
      <c r="DC1997" s="140"/>
      <c r="DD1997" s="140"/>
      <c r="DE1997" s="140"/>
      <c r="DF1997" s="140"/>
    </row>
    <row r="1998" spans="4:110" ht="14.25" customHeight="1" x14ac:dyDescent="0.35">
      <c r="D1998" s="544" t="s">
        <v>1721</v>
      </c>
      <c r="E1998" s="544"/>
      <c r="F1998" s="544"/>
      <c r="G1998" s="544"/>
      <c r="H1998" s="544"/>
      <c r="I1998" s="544"/>
      <c r="J1998" s="544"/>
      <c r="K1998" s="544"/>
      <c r="L1998" s="544"/>
      <c r="M1998" s="544"/>
      <c r="N1998" s="544"/>
      <c r="O1998" s="544"/>
      <c r="P1998" s="544"/>
      <c r="Q1998" s="544"/>
      <c r="R1998" s="544"/>
      <c r="S1998" s="544"/>
      <c r="T1998" s="544"/>
      <c r="U1998" s="544"/>
      <c r="V1998" s="544"/>
      <c r="W1998" s="544"/>
      <c r="X1998" s="544"/>
      <c r="Y1998" s="544"/>
      <c r="Z1998" s="544" t="s">
        <v>389</v>
      </c>
      <c r="AA1998" s="544"/>
      <c r="AB1998" s="544"/>
      <c r="AC1998" s="544"/>
      <c r="AD1998" s="544"/>
      <c r="AE1998" s="544"/>
      <c r="AF1998" s="188"/>
      <c r="AG1998" s="188"/>
      <c r="AH1998" s="188"/>
      <c r="AI1998" s="188"/>
      <c r="AJ1998" s="188"/>
      <c r="AK1998" s="188"/>
      <c r="AL1998" s="188"/>
      <c r="AM1998" s="188"/>
      <c r="AN1998" s="544" t="s">
        <v>1623</v>
      </c>
      <c r="AO1998" s="544"/>
      <c r="AP1998" s="544"/>
      <c r="AQ1998" s="544"/>
      <c r="AR1998" s="544"/>
      <c r="AS1998" s="544"/>
      <c r="AT1998" s="544"/>
      <c r="AU1998" s="2"/>
      <c r="AV1998" s="259"/>
      <c r="AW1998" s="259"/>
      <c r="AX1998" s="259"/>
      <c r="AY1998" s="259"/>
      <c r="AZ1998" s="259"/>
      <c r="BA1998" s="259"/>
      <c r="BB1998" s="259"/>
      <c r="BC1998" s="259"/>
      <c r="BD1998" s="259"/>
      <c r="BE1998" s="259"/>
      <c r="BF1998" s="259"/>
      <c r="BG1998" s="259"/>
      <c r="BH1998" s="259"/>
      <c r="BI1998" s="259"/>
      <c r="BJ1998" s="259"/>
      <c r="BK1998" s="259"/>
      <c r="BL1998" s="259"/>
      <c r="BM1998" s="259"/>
      <c r="BN1998" s="259"/>
      <c r="BO1998" s="259"/>
      <c r="BP1998" s="259"/>
      <c r="BQ1998" s="259"/>
      <c r="BR1998" s="259"/>
      <c r="BS1998" s="259"/>
      <c r="BT1998" s="259"/>
      <c r="BU1998" s="259"/>
      <c r="BV1998" s="259"/>
      <c r="BW1998" s="259"/>
      <c r="BX1998" s="259"/>
      <c r="BY1998" s="259"/>
      <c r="BZ1998" s="259"/>
      <c r="CA1998" s="259"/>
      <c r="CB1998" s="259"/>
      <c r="CC1998" s="259"/>
      <c r="CD1998" s="259"/>
      <c r="CE1998" s="259"/>
      <c r="CF1998" s="259"/>
      <c r="CG1998" s="259"/>
      <c r="CH1998" s="259"/>
      <c r="CI1998" s="259"/>
      <c r="CJ1998" s="259"/>
      <c r="CK1998" s="259"/>
      <c r="CL1998" s="259"/>
      <c r="CM1998" s="259"/>
      <c r="CN1998" s="259"/>
      <c r="CO1998" s="2"/>
      <c r="CP1998" s="140"/>
      <c r="CQ1998" s="140"/>
      <c r="CR1998" s="140"/>
      <c r="CS1998" s="140"/>
      <c r="CT1998" s="140"/>
      <c r="CU1998" s="140"/>
      <c r="CV1998" s="140"/>
      <c r="CW1998" s="140"/>
      <c r="CX1998" s="140"/>
      <c r="CY1998" s="140"/>
      <c r="CZ1998" s="140"/>
      <c r="DA1998" s="140"/>
      <c r="DB1998" s="140"/>
      <c r="DC1998" s="140"/>
      <c r="DD1998" s="140"/>
      <c r="DE1998" s="140"/>
      <c r="DF1998" s="140"/>
    </row>
    <row r="1999" spans="4:110" ht="14.25" customHeight="1" x14ac:dyDescent="0.35">
      <c r="D1999" s="544" t="s">
        <v>1722</v>
      </c>
      <c r="E1999" s="544"/>
      <c r="F1999" s="544"/>
      <c r="G1999" s="544"/>
      <c r="H1999" s="544"/>
      <c r="I1999" s="544"/>
      <c r="J1999" s="544"/>
      <c r="K1999" s="544"/>
      <c r="L1999" s="544"/>
      <c r="M1999" s="544"/>
      <c r="N1999" s="544"/>
      <c r="O1999" s="544"/>
      <c r="P1999" s="544"/>
      <c r="Q1999" s="544"/>
      <c r="R1999" s="544"/>
      <c r="S1999" s="544"/>
      <c r="T1999" s="544"/>
      <c r="U1999" s="544"/>
      <c r="V1999" s="544"/>
      <c r="W1999" s="544"/>
      <c r="X1999" s="544"/>
      <c r="Y1999" s="544"/>
      <c r="Z1999" s="544" t="s">
        <v>389</v>
      </c>
      <c r="AA1999" s="544"/>
      <c r="AB1999" s="544"/>
      <c r="AC1999" s="544"/>
      <c r="AD1999" s="544"/>
      <c r="AE1999" s="544"/>
      <c r="AF1999" s="188"/>
      <c r="AG1999" s="188"/>
      <c r="AH1999" s="188"/>
      <c r="AI1999" s="188"/>
      <c r="AJ1999" s="188"/>
      <c r="AK1999" s="188"/>
      <c r="AL1999" s="188"/>
      <c r="AM1999" s="188"/>
      <c r="AN1999" s="544" t="s">
        <v>1421</v>
      </c>
      <c r="AO1999" s="544"/>
      <c r="AP1999" s="544"/>
      <c r="AQ1999" s="544"/>
      <c r="AR1999" s="544"/>
      <c r="AS1999" s="544"/>
      <c r="AT1999" s="544"/>
      <c r="AU1999" s="2"/>
      <c r="AV1999" s="259"/>
      <c r="AW1999" s="259"/>
      <c r="AX1999" s="259"/>
      <c r="AY1999" s="259"/>
      <c r="AZ1999" s="259"/>
      <c r="BA1999" s="259"/>
      <c r="BB1999" s="259"/>
      <c r="BC1999" s="259"/>
      <c r="BD1999" s="259"/>
      <c r="BE1999" s="259"/>
      <c r="BF1999" s="259"/>
      <c r="BG1999" s="259"/>
      <c r="BH1999" s="259"/>
      <c r="BI1999" s="259"/>
      <c r="BJ1999" s="259"/>
      <c r="BK1999" s="259"/>
      <c r="BL1999" s="259"/>
      <c r="BM1999" s="259"/>
      <c r="BN1999" s="259"/>
      <c r="BO1999" s="259"/>
      <c r="BP1999" s="259"/>
      <c r="BQ1999" s="259"/>
      <c r="BR1999" s="259"/>
      <c r="BS1999" s="259"/>
      <c r="BT1999" s="259"/>
      <c r="BU1999" s="259"/>
      <c r="BV1999" s="259"/>
      <c r="BW1999" s="259"/>
      <c r="BX1999" s="259"/>
      <c r="BY1999" s="259"/>
      <c r="BZ1999" s="259"/>
      <c r="CA1999" s="259"/>
      <c r="CB1999" s="259"/>
      <c r="CC1999" s="259"/>
      <c r="CD1999" s="259"/>
      <c r="CE1999" s="259"/>
      <c r="CF1999" s="259"/>
      <c r="CG1999" s="259"/>
      <c r="CH1999" s="259"/>
      <c r="CI1999" s="259"/>
      <c r="CJ1999" s="259"/>
      <c r="CK1999" s="259"/>
      <c r="CL1999" s="259"/>
      <c r="CM1999" s="259"/>
      <c r="CN1999" s="259"/>
      <c r="CO1999" s="2"/>
      <c r="CP1999" s="140"/>
      <c r="CQ1999" s="140"/>
      <c r="CR1999" s="140"/>
      <c r="CS1999" s="140"/>
      <c r="CT1999" s="140"/>
      <c r="CU1999" s="140"/>
      <c r="CV1999" s="140"/>
      <c r="CW1999" s="140"/>
      <c r="CX1999" s="140"/>
      <c r="CY1999" s="140"/>
      <c r="CZ1999" s="140"/>
      <c r="DA1999" s="140"/>
      <c r="DB1999" s="140"/>
      <c r="DC1999" s="140"/>
      <c r="DD1999" s="140"/>
      <c r="DE1999" s="140"/>
      <c r="DF1999" s="140"/>
    </row>
    <row r="2000" spans="4:110" ht="14.25" customHeight="1" x14ac:dyDescent="0.35">
      <c r="D2000" s="544" t="s">
        <v>1723</v>
      </c>
      <c r="E2000" s="544"/>
      <c r="F2000" s="544"/>
      <c r="G2000" s="544"/>
      <c r="H2000" s="544"/>
      <c r="I2000" s="544"/>
      <c r="J2000" s="544"/>
      <c r="K2000" s="544"/>
      <c r="L2000" s="544"/>
      <c r="M2000" s="544"/>
      <c r="N2000" s="544"/>
      <c r="O2000" s="544"/>
      <c r="P2000" s="544"/>
      <c r="Q2000" s="544"/>
      <c r="R2000" s="544"/>
      <c r="S2000" s="544"/>
      <c r="T2000" s="544"/>
      <c r="U2000" s="544"/>
      <c r="V2000" s="544"/>
      <c r="W2000" s="544"/>
      <c r="X2000" s="544"/>
      <c r="Y2000" s="544"/>
      <c r="Z2000" s="544"/>
      <c r="AA2000" s="544"/>
      <c r="AB2000" s="544"/>
      <c r="AC2000" s="544"/>
      <c r="AD2000" s="544"/>
      <c r="AE2000" s="544"/>
      <c r="AF2000" s="188" t="s">
        <v>1730</v>
      </c>
      <c r="AG2000" s="188"/>
      <c r="AH2000" s="188"/>
      <c r="AI2000" s="188"/>
      <c r="AJ2000" s="188"/>
      <c r="AK2000" s="188"/>
      <c r="AL2000" s="188"/>
      <c r="AM2000" s="188"/>
      <c r="AN2000" s="544" t="s">
        <v>1623</v>
      </c>
      <c r="AO2000" s="544"/>
      <c r="AP2000" s="544"/>
      <c r="AQ2000" s="544"/>
      <c r="AR2000" s="544"/>
      <c r="AS2000" s="544"/>
      <c r="AT2000" s="544"/>
      <c r="AU2000" s="2"/>
      <c r="AV2000" s="259"/>
      <c r="AW2000" s="259"/>
      <c r="AX2000" s="259"/>
      <c r="AY2000" s="259"/>
      <c r="AZ2000" s="259"/>
      <c r="BA2000" s="259"/>
      <c r="BB2000" s="259"/>
      <c r="BC2000" s="259"/>
      <c r="BD2000" s="259"/>
      <c r="BE2000" s="259"/>
      <c r="BF2000" s="259"/>
      <c r="BG2000" s="259"/>
      <c r="BH2000" s="259"/>
      <c r="BI2000" s="259"/>
      <c r="BJ2000" s="259"/>
      <c r="BK2000" s="259"/>
      <c r="BL2000" s="259"/>
      <c r="BM2000" s="259"/>
      <c r="BN2000" s="259"/>
      <c r="BO2000" s="259"/>
      <c r="BP2000" s="259"/>
      <c r="BQ2000" s="259"/>
      <c r="BR2000" s="259"/>
      <c r="BS2000" s="259"/>
      <c r="BT2000" s="259"/>
      <c r="BU2000" s="259"/>
      <c r="BV2000" s="259"/>
      <c r="BW2000" s="259"/>
      <c r="BX2000" s="259"/>
      <c r="BY2000" s="259"/>
      <c r="BZ2000" s="259"/>
      <c r="CA2000" s="259"/>
      <c r="CB2000" s="259"/>
      <c r="CC2000" s="259"/>
      <c r="CD2000" s="259"/>
      <c r="CE2000" s="259"/>
      <c r="CF2000" s="259"/>
      <c r="CG2000" s="259"/>
      <c r="CH2000" s="259"/>
      <c r="CI2000" s="259"/>
      <c r="CJ2000" s="259"/>
      <c r="CK2000" s="259"/>
      <c r="CL2000" s="259"/>
      <c r="CM2000" s="259"/>
      <c r="CN2000" s="259"/>
      <c r="CO2000" s="2"/>
      <c r="CP2000" s="140"/>
      <c r="CQ2000" s="140"/>
      <c r="CR2000" s="140"/>
      <c r="CS2000" s="140"/>
      <c r="CT2000" s="140"/>
      <c r="CU2000" s="140"/>
      <c r="CV2000" s="140"/>
      <c r="CW2000" s="140"/>
      <c r="CX2000" s="140"/>
      <c r="CY2000" s="140"/>
      <c r="CZ2000" s="140"/>
      <c r="DA2000" s="140"/>
      <c r="DB2000" s="140"/>
      <c r="DC2000" s="140"/>
      <c r="DD2000" s="140"/>
      <c r="DE2000" s="140"/>
      <c r="DF2000" s="140"/>
    </row>
    <row r="2001" spans="4:110" ht="14.25" customHeight="1" x14ac:dyDescent="0.35">
      <c r="D2001" s="544" t="s">
        <v>1724</v>
      </c>
      <c r="E2001" s="544"/>
      <c r="F2001" s="544"/>
      <c r="G2001" s="544"/>
      <c r="H2001" s="544"/>
      <c r="I2001" s="544"/>
      <c r="J2001" s="544"/>
      <c r="K2001" s="544"/>
      <c r="L2001" s="544"/>
      <c r="M2001" s="544"/>
      <c r="N2001" s="544"/>
      <c r="O2001" s="544"/>
      <c r="P2001" s="544"/>
      <c r="Q2001" s="544"/>
      <c r="R2001" s="544"/>
      <c r="S2001" s="544"/>
      <c r="T2001" s="544"/>
      <c r="U2001" s="544"/>
      <c r="V2001" s="544"/>
      <c r="W2001" s="544"/>
      <c r="X2001" s="544"/>
      <c r="Y2001" s="544"/>
      <c r="Z2001" s="544" t="s">
        <v>389</v>
      </c>
      <c r="AA2001" s="544"/>
      <c r="AB2001" s="544"/>
      <c r="AC2001" s="544"/>
      <c r="AD2001" s="544"/>
      <c r="AE2001" s="544"/>
      <c r="AF2001" s="188"/>
      <c r="AG2001" s="188"/>
      <c r="AH2001" s="188"/>
      <c r="AI2001" s="188"/>
      <c r="AJ2001" s="188"/>
      <c r="AK2001" s="188"/>
      <c r="AL2001" s="188"/>
      <c r="AM2001" s="188"/>
      <c r="AN2001" s="544" t="s">
        <v>1421</v>
      </c>
      <c r="AO2001" s="544"/>
      <c r="AP2001" s="544"/>
      <c r="AQ2001" s="544"/>
      <c r="AR2001" s="544"/>
      <c r="AS2001" s="544"/>
      <c r="AT2001" s="544"/>
      <c r="AU2001" s="2"/>
      <c r="AV2001" s="259"/>
      <c r="AW2001" s="259"/>
      <c r="AX2001" s="259"/>
      <c r="AY2001" s="259"/>
      <c r="AZ2001" s="259"/>
      <c r="BA2001" s="259"/>
      <c r="BB2001" s="259"/>
      <c r="BC2001" s="259"/>
      <c r="BD2001" s="259"/>
      <c r="BE2001" s="259"/>
      <c r="BF2001" s="259"/>
      <c r="BG2001" s="259"/>
      <c r="BH2001" s="259"/>
      <c r="BI2001" s="259"/>
      <c r="BJ2001" s="259"/>
      <c r="BK2001" s="259"/>
      <c r="BL2001" s="259"/>
      <c r="BM2001" s="259"/>
      <c r="BN2001" s="259"/>
      <c r="BO2001" s="259"/>
      <c r="BP2001" s="259"/>
      <c r="BQ2001" s="259"/>
      <c r="BR2001" s="259"/>
      <c r="BS2001" s="259"/>
      <c r="BT2001" s="259"/>
      <c r="BU2001" s="259"/>
      <c r="BV2001" s="259"/>
      <c r="BW2001" s="259"/>
      <c r="BX2001" s="259"/>
      <c r="BY2001" s="259"/>
      <c r="BZ2001" s="259"/>
      <c r="CA2001" s="259"/>
      <c r="CB2001" s="259"/>
      <c r="CC2001" s="259"/>
      <c r="CD2001" s="259"/>
      <c r="CE2001" s="259"/>
      <c r="CF2001" s="259"/>
      <c r="CG2001" s="259"/>
      <c r="CH2001" s="259"/>
      <c r="CI2001" s="259"/>
      <c r="CJ2001" s="259"/>
      <c r="CK2001" s="259"/>
      <c r="CL2001" s="259"/>
      <c r="CM2001" s="259"/>
      <c r="CN2001" s="259"/>
      <c r="CO2001" s="2"/>
      <c r="CP2001" s="140"/>
      <c r="CQ2001" s="140"/>
      <c r="CR2001" s="140"/>
      <c r="CS2001" s="140"/>
      <c r="CT2001" s="140"/>
      <c r="CU2001" s="140"/>
      <c r="CV2001" s="140"/>
      <c r="CW2001" s="140"/>
      <c r="CX2001" s="140"/>
      <c r="CY2001" s="140"/>
      <c r="CZ2001" s="140"/>
      <c r="DA2001" s="140"/>
      <c r="DB2001" s="140"/>
      <c r="DC2001" s="140"/>
      <c r="DD2001" s="140"/>
      <c r="DE2001" s="140"/>
      <c r="DF2001" s="140"/>
    </row>
    <row r="2002" spans="4:110" ht="14.25" customHeight="1" x14ac:dyDescent="0.35">
      <c r="D2002" s="544" t="s">
        <v>1725</v>
      </c>
      <c r="E2002" s="544"/>
      <c r="F2002" s="544"/>
      <c r="G2002" s="544"/>
      <c r="H2002" s="544"/>
      <c r="I2002" s="544"/>
      <c r="J2002" s="544"/>
      <c r="K2002" s="544"/>
      <c r="L2002" s="544"/>
      <c r="M2002" s="544"/>
      <c r="N2002" s="544"/>
      <c r="O2002" s="544"/>
      <c r="P2002" s="544"/>
      <c r="Q2002" s="544"/>
      <c r="R2002" s="544"/>
      <c r="S2002" s="544"/>
      <c r="T2002" s="544"/>
      <c r="U2002" s="544"/>
      <c r="V2002" s="544"/>
      <c r="W2002" s="544"/>
      <c r="X2002" s="544"/>
      <c r="Y2002" s="544"/>
      <c r="Z2002" s="544" t="s">
        <v>389</v>
      </c>
      <c r="AA2002" s="544"/>
      <c r="AB2002" s="544"/>
      <c r="AC2002" s="544"/>
      <c r="AD2002" s="544"/>
      <c r="AE2002" s="544"/>
      <c r="AF2002" s="188"/>
      <c r="AG2002" s="188"/>
      <c r="AH2002" s="188"/>
      <c r="AI2002" s="188"/>
      <c r="AJ2002" s="188"/>
      <c r="AK2002" s="188"/>
      <c r="AL2002" s="188"/>
      <c r="AM2002" s="188"/>
      <c r="AN2002" s="544" t="s">
        <v>1623</v>
      </c>
      <c r="AO2002" s="544"/>
      <c r="AP2002" s="544"/>
      <c r="AQ2002" s="544"/>
      <c r="AR2002" s="544"/>
      <c r="AS2002" s="544"/>
      <c r="AT2002" s="544"/>
      <c r="AU2002" s="2"/>
      <c r="AV2002" s="259"/>
      <c r="AW2002" s="259"/>
      <c r="AX2002" s="259"/>
      <c r="AY2002" s="259"/>
      <c r="AZ2002" s="259"/>
      <c r="BA2002" s="259"/>
      <c r="BB2002" s="259"/>
      <c r="BC2002" s="259"/>
      <c r="BD2002" s="259"/>
      <c r="BE2002" s="259"/>
      <c r="BF2002" s="259"/>
      <c r="BG2002" s="259"/>
      <c r="BH2002" s="259"/>
      <c r="BI2002" s="259"/>
      <c r="BJ2002" s="259"/>
      <c r="BK2002" s="259"/>
      <c r="BL2002" s="259"/>
      <c r="BM2002" s="259"/>
      <c r="BN2002" s="259"/>
      <c r="BO2002" s="259"/>
      <c r="BP2002" s="259"/>
      <c r="BQ2002" s="259"/>
      <c r="BR2002" s="259"/>
      <c r="BS2002" s="259"/>
      <c r="BT2002" s="259"/>
      <c r="BU2002" s="259"/>
      <c r="BV2002" s="259"/>
      <c r="BW2002" s="259"/>
      <c r="BX2002" s="259"/>
      <c r="BY2002" s="259"/>
      <c r="BZ2002" s="259"/>
      <c r="CA2002" s="259"/>
      <c r="CB2002" s="259"/>
      <c r="CC2002" s="259"/>
      <c r="CD2002" s="259"/>
      <c r="CE2002" s="259"/>
      <c r="CF2002" s="259"/>
      <c r="CG2002" s="259"/>
      <c r="CH2002" s="259"/>
      <c r="CI2002" s="259"/>
      <c r="CJ2002" s="259"/>
      <c r="CK2002" s="259"/>
      <c r="CL2002" s="259"/>
      <c r="CM2002" s="259"/>
      <c r="CN2002" s="259"/>
      <c r="CO2002" s="2"/>
      <c r="CP2002" s="140"/>
      <c r="CQ2002" s="140"/>
      <c r="CR2002" s="140"/>
      <c r="CS2002" s="140"/>
      <c r="CT2002" s="140"/>
      <c r="CU2002" s="140"/>
      <c r="CV2002" s="140"/>
      <c r="CW2002" s="140"/>
      <c r="CX2002" s="140"/>
      <c r="CY2002" s="140"/>
      <c r="CZ2002" s="140"/>
      <c r="DA2002" s="140"/>
      <c r="DB2002" s="140"/>
      <c r="DC2002" s="140"/>
      <c r="DD2002" s="140"/>
      <c r="DE2002" s="140"/>
      <c r="DF2002" s="140"/>
    </row>
    <row r="2003" spans="4:110" ht="14.25" customHeight="1" x14ac:dyDescent="0.35">
      <c r="D2003" s="544" t="s">
        <v>1726</v>
      </c>
      <c r="E2003" s="544"/>
      <c r="F2003" s="544"/>
      <c r="G2003" s="544"/>
      <c r="H2003" s="544"/>
      <c r="I2003" s="544"/>
      <c r="J2003" s="544"/>
      <c r="K2003" s="544"/>
      <c r="L2003" s="544"/>
      <c r="M2003" s="544"/>
      <c r="N2003" s="544"/>
      <c r="O2003" s="544"/>
      <c r="P2003" s="544"/>
      <c r="Q2003" s="544"/>
      <c r="R2003" s="544"/>
      <c r="S2003" s="544"/>
      <c r="T2003" s="544"/>
      <c r="U2003" s="544"/>
      <c r="V2003" s="544"/>
      <c r="W2003" s="544"/>
      <c r="X2003" s="544"/>
      <c r="Y2003" s="544"/>
      <c r="Z2003" s="544" t="s">
        <v>389</v>
      </c>
      <c r="AA2003" s="544"/>
      <c r="AB2003" s="544"/>
      <c r="AC2003" s="544"/>
      <c r="AD2003" s="544"/>
      <c r="AE2003" s="544"/>
      <c r="AF2003" s="188"/>
      <c r="AG2003" s="188"/>
      <c r="AH2003" s="188"/>
      <c r="AI2003" s="188"/>
      <c r="AJ2003" s="188"/>
      <c r="AK2003" s="188"/>
      <c r="AL2003" s="188"/>
      <c r="AM2003" s="188"/>
      <c r="AN2003" s="544" t="s">
        <v>1421</v>
      </c>
      <c r="AO2003" s="544"/>
      <c r="AP2003" s="544"/>
      <c r="AQ2003" s="544"/>
      <c r="AR2003" s="544"/>
      <c r="AS2003" s="544"/>
      <c r="AT2003" s="544"/>
      <c r="AU2003" s="2"/>
      <c r="AV2003" s="259"/>
      <c r="AW2003" s="259"/>
      <c r="AX2003" s="259"/>
      <c r="AY2003" s="259"/>
      <c r="AZ2003" s="259"/>
      <c r="BA2003" s="259"/>
      <c r="BB2003" s="259"/>
      <c r="BC2003" s="259"/>
      <c r="BD2003" s="259"/>
      <c r="BE2003" s="259"/>
      <c r="BF2003" s="259"/>
      <c r="BG2003" s="259"/>
      <c r="BH2003" s="259"/>
      <c r="BI2003" s="259"/>
      <c r="BJ2003" s="259"/>
      <c r="BK2003" s="259"/>
      <c r="BL2003" s="259"/>
      <c r="BM2003" s="259"/>
      <c r="BN2003" s="259"/>
      <c r="BO2003" s="259"/>
      <c r="BP2003" s="259"/>
      <c r="BQ2003" s="259"/>
      <c r="BR2003" s="259"/>
      <c r="BS2003" s="259"/>
      <c r="BT2003" s="259"/>
      <c r="BU2003" s="259"/>
      <c r="BV2003" s="259"/>
      <c r="BW2003" s="259"/>
      <c r="BX2003" s="259"/>
      <c r="BY2003" s="259"/>
      <c r="BZ2003" s="259"/>
      <c r="CA2003" s="259"/>
      <c r="CB2003" s="259"/>
      <c r="CC2003" s="259"/>
      <c r="CD2003" s="259"/>
      <c r="CE2003" s="259"/>
      <c r="CF2003" s="259"/>
      <c r="CG2003" s="259"/>
      <c r="CH2003" s="259"/>
      <c r="CI2003" s="259"/>
      <c r="CJ2003" s="259"/>
      <c r="CK2003" s="259"/>
      <c r="CL2003" s="259"/>
      <c r="CM2003" s="259"/>
      <c r="CN2003" s="259"/>
      <c r="CO2003" s="2"/>
      <c r="CP2003" s="140"/>
      <c r="CQ2003" s="140"/>
      <c r="CR2003" s="140"/>
      <c r="CS2003" s="140"/>
      <c r="CT2003" s="140"/>
      <c r="CU2003" s="140"/>
      <c r="CV2003" s="140"/>
      <c r="CW2003" s="140"/>
      <c r="CX2003" s="140"/>
      <c r="CY2003" s="140"/>
      <c r="CZ2003" s="140"/>
      <c r="DA2003" s="140"/>
      <c r="DB2003" s="140"/>
      <c r="DC2003" s="140"/>
      <c r="DD2003" s="140"/>
      <c r="DE2003" s="140"/>
      <c r="DF2003" s="140"/>
    </row>
    <row r="2004" spans="4:110" ht="14.25" customHeight="1" x14ac:dyDescent="0.35">
      <c r="D2004" s="544" t="s">
        <v>1727</v>
      </c>
      <c r="E2004" s="544"/>
      <c r="F2004" s="544"/>
      <c r="G2004" s="544"/>
      <c r="H2004" s="544"/>
      <c r="I2004" s="544"/>
      <c r="J2004" s="544"/>
      <c r="K2004" s="544"/>
      <c r="L2004" s="544"/>
      <c r="M2004" s="544"/>
      <c r="N2004" s="544"/>
      <c r="O2004" s="544"/>
      <c r="P2004" s="544"/>
      <c r="Q2004" s="544"/>
      <c r="R2004" s="544"/>
      <c r="S2004" s="544"/>
      <c r="T2004" s="544"/>
      <c r="U2004" s="544"/>
      <c r="V2004" s="544"/>
      <c r="W2004" s="544"/>
      <c r="X2004" s="544"/>
      <c r="Y2004" s="544"/>
      <c r="Z2004" s="544" t="s">
        <v>389</v>
      </c>
      <c r="AA2004" s="544"/>
      <c r="AB2004" s="544"/>
      <c r="AC2004" s="544"/>
      <c r="AD2004" s="544"/>
      <c r="AE2004" s="544"/>
      <c r="AF2004" s="188"/>
      <c r="AG2004" s="188"/>
      <c r="AH2004" s="188"/>
      <c r="AI2004" s="188"/>
      <c r="AJ2004" s="188"/>
      <c r="AK2004" s="188"/>
      <c r="AL2004" s="188"/>
      <c r="AM2004" s="188"/>
      <c r="AN2004" s="544" t="s">
        <v>1421</v>
      </c>
      <c r="AO2004" s="544"/>
      <c r="AP2004" s="544"/>
      <c r="AQ2004" s="544"/>
      <c r="AR2004" s="544"/>
      <c r="AS2004" s="544"/>
      <c r="AT2004" s="544"/>
      <c r="AU2004" s="2"/>
      <c r="AV2004" s="259"/>
      <c r="AW2004" s="259"/>
      <c r="AX2004" s="259"/>
      <c r="AY2004" s="259"/>
      <c r="AZ2004" s="259"/>
      <c r="BA2004" s="259"/>
      <c r="BB2004" s="259"/>
      <c r="BC2004" s="259"/>
      <c r="BD2004" s="259"/>
      <c r="BE2004" s="259"/>
      <c r="BF2004" s="259"/>
      <c r="BG2004" s="259"/>
      <c r="BH2004" s="259"/>
      <c r="BI2004" s="259"/>
      <c r="BJ2004" s="259"/>
      <c r="BK2004" s="259"/>
      <c r="BL2004" s="259"/>
      <c r="BM2004" s="259"/>
      <c r="BN2004" s="259"/>
      <c r="BO2004" s="259"/>
      <c r="BP2004" s="259"/>
      <c r="BQ2004" s="259"/>
      <c r="BR2004" s="259"/>
      <c r="BS2004" s="259"/>
      <c r="BT2004" s="259"/>
      <c r="BU2004" s="259"/>
      <c r="BV2004" s="259"/>
      <c r="BW2004" s="259"/>
      <c r="BX2004" s="259"/>
      <c r="BY2004" s="259"/>
      <c r="BZ2004" s="259"/>
      <c r="CA2004" s="259"/>
      <c r="CB2004" s="259"/>
      <c r="CC2004" s="259"/>
      <c r="CD2004" s="259"/>
      <c r="CE2004" s="259"/>
      <c r="CF2004" s="259"/>
      <c r="CG2004" s="259"/>
      <c r="CH2004" s="259"/>
      <c r="CI2004" s="259"/>
      <c r="CJ2004" s="259"/>
      <c r="CK2004" s="259"/>
      <c r="CL2004" s="259"/>
      <c r="CM2004" s="259"/>
      <c r="CN2004" s="259"/>
      <c r="CO2004" s="2"/>
      <c r="CP2004" s="140"/>
      <c r="CQ2004" s="140"/>
      <c r="CR2004" s="140"/>
      <c r="CS2004" s="140"/>
      <c r="CT2004" s="140"/>
      <c r="CU2004" s="140"/>
      <c r="CV2004" s="140"/>
      <c r="CW2004" s="140"/>
      <c r="CX2004" s="140"/>
      <c r="CY2004" s="140"/>
      <c r="CZ2004" s="140"/>
      <c r="DA2004" s="140"/>
      <c r="DB2004" s="140"/>
      <c r="DC2004" s="140"/>
      <c r="DD2004" s="140"/>
      <c r="DE2004" s="140"/>
      <c r="DF2004" s="140"/>
    </row>
    <row r="2005" spans="4:110" ht="14.25" customHeight="1" x14ac:dyDescent="0.35">
      <c r="D2005" s="544" t="s">
        <v>1728</v>
      </c>
      <c r="E2005" s="544"/>
      <c r="F2005" s="544"/>
      <c r="G2005" s="544"/>
      <c r="H2005" s="544"/>
      <c r="I2005" s="544"/>
      <c r="J2005" s="544"/>
      <c r="K2005" s="544"/>
      <c r="L2005" s="544"/>
      <c r="M2005" s="544"/>
      <c r="N2005" s="544"/>
      <c r="O2005" s="544"/>
      <c r="P2005" s="544"/>
      <c r="Q2005" s="544"/>
      <c r="R2005" s="544"/>
      <c r="S2005" s="544"/>
      <c r="T2005" s="544"/>
      <c r="U2005" s="544"/>
      <c r="V2005" s="544"/>
      <c r="W2005" s="544"/>
      <c r="X2005" s="544"/>
      <c r="Y2005" s="544"/>
      <c r="Z2005" s="544"/>
      <c r="AA2005" s="544"/>
      <c r="AB2005" s="544"/>
      <c r="AC2005" s="544"/>
      <c r="AD2005" s="544"/>
      <c r="AE2005" s="544"/>
      <c r="AF2005" s="188" t="s">
        <v>1730</v>
      </c>
      <c r="AG2005" s="188"/>
      <c r="AH2005" s="188"/>
      <c r="AI2005" s="188"/>
      <c r="AJ2005" s="188"/>
      <c r="AK2005" s="188"/>
      <c r="AL2005" s="188"/>
      <c r="AM2005" s="188"/>
      <c r="AN2005" s="544" t="s">
        <v>1624</v>
      </c>
      <c r="AO2005" s="544"/>
      <c r="AP2005" s="544"/>
      <c r="AQ2005" s="544"/>
      <c r="AR2005" s="544"/>
      <c r="AS2005" s="544"/>
      <c r="AT2005" s="544"/>
      <c r="AU2005" s="2"/>
      <c r="AV2005" s="259"/>
      <c r="AW2005" s="259"/>
      <c r="AX2005" s="259"/>
      <c r="AY2005" s="259"/>
      <c r="AZ2005" s="259"/>
      <c r="BA2005" s="259"/>
      <c r="BB2005" s="259"/>
      <c r="BC2005" s="259"/>
      <c r="BD2005" s="259"/>
      <c r="BE2005" s="259"/>
      <c r="BF2005" s="259"/>
      <c r="BG2005" s="259"/>
      <c r="BH2005" s="259"/>
      <c r="BI2005" s="259"/>
      <c r="BJ2005" s="259"/>
      <c r="BK2005" s="259"/>
      <c r="BL2005" s="259"/>
      <c r="BM2005" s="259"/>
      <c r="BN2005" s="259"/>
      <c r="BO2005" s="259"/>
      <c r="BP2005" s="259"/>
      <c r="BQ2005" s="259"/>
      <c r="BR2005" s="259"/>
      <c r="BS2005" s="259"/>
      <c r="BT2005" s="259"/>
      <c r="BU2005" s="259"/>
      <c r="BV2005" s="259"/>
      <c r="BW2005" s="259"/>
      <c r="BX2005" s="259"/>
      <c r="BY2005" s="259"/>
      <c r="BZ2005" s="259"/>
      <c r="CA2005" s="259"/>
      <c r="CB2005" s="259"/>
      <c r="CC2005" s="259"/>
      <c r="CD2005" s="259"/>
      <c r="CE2005" s="259"/>
      <c r="CF2005" s="259"/>
      <c r="CG2005" s="259"/>
      <c r="CH2005" s="259"/>
      <c r="CI2005" s="259"/>
      <c r="CJ2005" s="259"/>
      <c r="CK2005" s="259"/>
      <c r="CL2005" s="259"/>
      <c r="CM2005" s="259"/>
      <c r="CN2005" s="259"/>
      <c r="CO2005" s="2"/>
      <c r="CP2005" s="140"/>
      <c r="CQ2005" s="140"/>
      <c r="CR2005" s="140"/>
      <c r="CS2005" s="140"/>
      <c r="CT2005" s="140"/>
      <c r="CU2005" s="140"/>
      <c r="CV2005" s="140"/>
      <c r="CW2005" s="140"/>
      <c r="CX2005" s="140"/>
      <c r="CY2005" s="140"/>
      <c r="CZ2005" s="140"/>
      <c r="DA2005" s="140"/>
      <c r="DB2005" s="140"/>
      <c r="DC2005" s="140"/>
      <c r="DD2005" s="140"/>
      <c r="DE2005" s="140"/>
      <c r="DF2005" s="140"/>
    </row>
    <row r="2006" spans="4:110" ht="14.25" customHeight="1" x14ac:dyDescent="0.35">
      <c r="D2006" s="544" t="s">
        <v>1729</v>
      </c>
      <c r="E2006" s="544"/>
      <c r="F2006" s="544"/>
      <c r="G2006" s="544"/>
      <c r="H2006" s="544"/>
      <c r="I2006" s="544"/>
      <c r="J2006" s="544"/>
      <c r="K2006" s="544"/>
      <c r="L2006" s="544"/>
      <c r="M2006" s="544"/>
      <c r="N2006" s="544"/>
      <c r="O2006" s="544"/>
      <c r="P2006" s="544"/>
      <c r="Q2006" s="544"/>
      <c r="R2006" s="544"/>
      <c r="S2006" s="544"/>
      <c r="T2006" s="544"/>
      <c r="U2006" s="544"/>
      <c r="V2006" s="544"/>
      <c r="W2006" s="544"/>
      <c r="X2006" s="544"/>
      <c r="Y2006" s="544"/>
      <c r="Z2006" s="544" t="s">
        <v>389</v>
      </c>
      <c r="AA2006" s="544"/>
      <c r="AB2006" s="544"/>
      <c r="AC2006" s="544"/>
      <c r="AD2006" s="544"/>
      <c r="AE2006" s="544"/>
      <c r="AF2006" s="188"/>
      <c r="AG2006" s="188"/>
      <c r="AH2006" s="188"/>
      <c r="AI2006" s="188"/>
      <c r="AJ2006" s="188"/>
      <c r="AK2006" s="188"/>
      <c r="AL2006" s="188"/>
      <c r="AM2006" s="188"/>
      <c r="AN2006" s="544" t="s">
        <v>1421</v>
      </c>
      <c r="AO2006" s="544"/>
      <c r="AP2006" s="544"/>
      <c r="AQ2006" s="544"/>
      <c r="AR2006" s="544"/>
      <c r="AS2006" s="544"/>
      <c r="AT2006" s="544"/>
      <c r="AU2006" s="2"/>
      <c r="AV2006" s="259"/>
      <c r="AW2006" s="259"/>
      <c r="AX2006" s="259"/>
      <c r="AY2006" s="259"/>
      <c r="AZ2006" s="259"/>
      <c r="BA2006" s="259"/>
      <c r="BB2006" s="259"/>
      <c r="BC2006" s="259"/>
      <c r="BD2006" s="259"/>
      <c r="BE2006" s="259"/>
      <c r="BF2006" s="259"/>
      <c r="BG2006" s="259"/>
      <c r="BH2006" s="259"/>
      <c r="BI2006" s="259"/>
      <c r="BJ2006" s="259"/>
      <c r="BK2006" s="259"/>
      <c r="BL2006" s="259"/>
      <c r="BM2006" s="259"/>
      <c r="BN2006" s="259"/>
      <c r="BO2006" s="259"/>
      <c r="BP2006" s="259"/>
      <c r="BQ2006" s="259"/>
      <c r="BR2006" s="259"/>
      <c r="BS2006" s="259"/>
      <c r="BT2006" s="259"/>
      <c r="BU2006" s="259"/>
      <c r="BV2006" s="259"/>
      <c r="BW2006" s="259"/>
      <c r="BX2006" s="259"/>
      <c r="BY2006" s="259"/>
      <c r="BZ2006" s="259"/>
      <c r="CA2006" s="259"/>
      <c r="CB2006" s="259"/>
      <c r="CC2006" s="259"/>
      <c r="CD2006" s="259"/>
      <c r="CE2006" s="259"/>
      <c r="CF2006" s="259"/>
      <c r="CG2006" s="259"/>
      <c r="CH2006" s="259"/>
      <c r="CI2006" s="259"/>
      <c r="CJ2006" s="259"/>
      <c r="CK2006" s="259"/>
      <c r="CL2006" s="259"/>
      <c r="CM2006" s="259"/>
      <c r="CN2006" s="259"/>
      <c r="CO2006" s="2"/>
      <c r="CP2006" s="140"/>
      <c r="CQ2006" s="140"/>
      <c r="CR2006" s="140"/>
      <c r="CS2006" s="140"/>
      <c r="CT2006" s="140"/>
      <c r="CU2006" s="140"/>
      <c r="CV2006" s="140"/>
      <c r="CW2006" s="140"/>
      <c r="CX2006" s="140"/>
      <c r="CY2006" s="140"/>
      <c r="CZ2006" s="140"/>
      <c r="DA2006" s="140"/>
      <c r="DB2006" s="140"/>
      <c r="DC2006" s="140"/>
      <c r="DD2006" s="140"/>
      <c r="DE2006" s="140"/>
      <c r="DF2006" s="140"/>
    </row>
    <row r="2007" spans="4:110" ht="14.25" customHeight="1" x14ac:dyDescent="0.35">
      <c r="D2007" s="544" t="s">
        <v>1731</v>
      </c>
      <c r="E2007" s="544"/>
      <c r="F2007" s="544"/>
      <c r="G2007" s="544"/>
      <c r="H2007" s="544"/>
      <c r="I2007" s="544"/>
      <c r="J2007" s="544"/>
      <c r="K2007" s="544"/>
      <c r="L2007" s="544"/>
      <c r="M2007" s="544"/>
      <c r="N2007" s="544"/>
      <c r="O2007" s="544"/>
      <c r="P2007" s="544"/>
      <c r="Q2007" s="544"/>
      <c r="R2007" s="544"/>
      <c r="S2007" s="544"/>
      <c r="T2007" s="544"/>
      <c r="U2007" s="544"/>
      <c r="V2007" s="544"/>
      <c r="W2007" s="544"/>
      <c r="X2007" s="544"/>
      <c r="Y2007" s="544"/>
      <c r="Z2007" s="544"/>
      <c r="AA2007" s="544"/>
      <c r="AB2007" s="544"/>
      <c r="AC2007" s="544"/>
      <c r="AD2007" s="544"/>
      <c r="AE2007" s="544"/>
      <c r="AF2007" s="188"/>
      <c r="AG2007" s="188"/>
      <c r="AH2007" s="188"/>
      <c r="AI2007" s="188"/>
      <c r="AJ2007" s="188"/>
      <c r="AK2007" s="188"/>
      <c r="AL2007" s="188"/>
      <c r="AM2007" s="188"/>
      <c r="AN2007" s="544"/>
      <c r="AO2007" s="544"/>
      <c r="AP2007" s="544"/>
      <c r="AQ2007" s="544"/>
      <c r="AR2007" s="544"/>
      <c r="AS2007" s="544"/>
      <c r="AT2007" s="544"/>
      <c r="AU2007" s="2"/>
      <c r="AV2007" s="259"/>
      <c r="AW2007" s="259"/>
      <c r="AX2007" s="259"/>
      <c r="AY2007" s="259"/>
      <c r="AZ2007" s="259"/>
      <c r="BA2007" s="259"/>
      <c r="BB2007" s="259"/>
      <c r="BC2007" s="259"/>
      <c r="BD2007" s="259"/>
      <c r="BE2007" s="259"/>
      <c r="BF2007" s="259"/>
      <c r="BG2007" s="259"/>
      <c r="BH2007" s="259"/>
      <c r="BI2007" s="259"/>
      <c r="BJ2007" s="259"/>
      <c r="BK2007" s="259"/>
      <c r="BL2007" s="259"/>
      <c r="BM2007" s="259"/>
      <c r="BN2007" s="259"/>
      <c r="BO2007" s="259"/>
      <c r="BP2007" s="259"/>
      <c r="BQ2007" s="259"/>
      <c r="BR2007" s="259"/>
      <c r="BS2007" s="259"/>
      <c r="BT2007" s="259"/>
      <c r="BU2007" s="259"/>
      <c r="BV2007" s="259"/>
      <c r="BW2007" s="259"/>
      <c r="BX2007" s="259"/>
      <c r="BY2007" s="259"/>
      <c r="BZ2007" s="259"/>
      <c r="CA2007" s="259"/>
      <c r="CB2007" s="259"/>
      <c r="CC2007" s="259"/>
      <c r="CD2007" s="259"/>
      <c r="CE2007" s="259"/>
      <c r="CF2007" s="259"/>
      <c r="CG2007" s="259"/>
      <c r="CH2007" s="259"/>
      <c r="CI2007" s="259"/>
      <c r="CJ2007" s="259"/>
      <c r="CK2007" s="259"/>
      <c r="CL2007" s="259"/>
      <c r="CM2007" s="259"/>
      <c r="CN2007" s="259"/>
      <c r="CO2007" s="2"/>
      <c r="CP2007" s="140"/>
      <c r="CQ2007" s="140"/>
      <c r="CR2007" s="140"/>
      <c r="CS2007" s="140"/>
      <c r="CT2007" s="140"/>
      <c r="CU2007" s="140"/>
      <c r="CV2007" s="140"/>
      <c r="CW2007" s="140"/>
      <c r="CX2007" s="140"/>
      <c r="CY2007" s="140"/>
      <c r="CZ2007" s="140"/>
      <c r="DA2007" s="140"/>
      <c r="DB2007" s="140"/>
      <c r="DC2007" s="140"/>
      <c r="DD2007" s="140"/>
      <c r="DE2007" s="140"/>
      <c r="DF2007" s="140"/>
    </row>
    <row r="2008" spans="4:110" ht="14.25" customHeight="1" x14ac:dyDescent="0.35">
      <c r="D2008" s="544" t="s">
        <v>1732</v>
      </c>
      <c r="E2008" s="544"/>
      <c r="F2008" s="544"/>
      <c r="G2008" s="544"/>
      <c r="H2008" s="544"/>
      <c r="I2008" s="544"/>
      <c r="J2008" s="544"/>
      <c r="K2008" s="544"/>
      <c r="L2008" s="544"/>
      <c r="M2008" s="544"/>
      <c r="N2008" s="544"/>
      <c r="O2008" s="544"/>
      <c r="P2008" s="544"/>
      <c r="Q2008" s="544"/>
      <c r="R2008" s="544"/>
      <c r="S2008" s="544"/>
      <c r="T2008" s="544"/>
      <c r="U2008" s="544"/>
      <c r="V2008" s="544"/>
      <c r="W2008" s="544"/>
      <c r="X2008" s="544"/>
      <c r="Y2008" s="544"/>
      <c r="Z2008" s="544" t="s">
        <v>389</v>
      </c>
      <c r="AA2008" s="544"/>
      <c r="AB2008" s="544"/>
      <c r="AC2008" s="544"/>
      <c r="AD2008" s="544"/>
      <c r="AE2008" s="544"/>
      <c r="AF2008" s="188"/>
      <c r="AG2008" s="188"/>
      <c r="AH2008" s="188"/>
      <c r="AI2008" s="188"/>
      <c r="AJ2008" s="188"/>
      <c r="AK2008" s="188"/>
      <c r="AL2008" s="188"/>
      <c r="AM2008" s="188"/>
      <c r="AN2008" s="544" t="s">
        <v>1421</v>
      </c>
      <c r="AO2008" s="544"/>
      <c r="AP2008" s="544"/>
      <c r="AQ2008" s="544"/>
      <c r="AR2008" s="544"/>
      <c r="AS2008" s="544"/>
      <c r="AT2008" s="544"/>
      <c r="AU2008" s="2"/>
      <c r="AV2008" s="259"/>
      <c r="AW2008" s="259"/>
      <c r="AX2008" s="259"/>
      <c r="AY2008" s="259"/>
      <c r="AZ2008" s="259"/>
      <c r="BA2008" s="259"/>
      <c r="BB2008" s="259"/>
      <c r="BC2008" s="259"/>
      <c r="BD2008" s="259"/>
      <c r="BE2008" s="259"/>
      <c r="BF2008" s="259"/>
      <c r="BG2008" s="259"/>
      <c r="BH2008" s="259"/>
      <c r="BI2008" s="259"/>
      <c r="BJ2008" s="259"/>
      <c r="BK2008" s="259"/>
      <c r="BL2008" s="259"/>
      <c r="BM2008" s="259"/>
      <c r="BN2008" s="259"/>
      <c r="BO2008" s="259"/>
      <c r="BP2008" s="259"/>
      <c r="BQ2008" s="259"/>
      <c r="BR2008" s="259"/>
      <c r="BS2008" s="259"/>
      <c r="BT2008" s="259"/>
      <c r="BU2008" s="259"/>
      <c r="BV2008" s="259"/>
      <c r="BW2008" s="259"/>
      <c r="BX2008" s="259"/>
      <c r="BY2008" s="259"/>
      <c r="BZ2008" s="259"/>
      <c r="CA2008" s="259"/>
      <c r="CB2008" s="259"/>
      <c r="CC2008" s="259"/>
      <c r="CD2008" s="259"/>
      <c r="CE2008" s="259"/>
      <c r="CF2008" s="259"/>
      <c r="CG2008" s="259"/>
      <c r="CH2008" s="259"/>
      <c r="CI2008" s="259"/>
      <c r="CJ2008" s="259"/>
      <c r="CK2008" s="259"/>
      <c r="CL2008" s="259"/>
      <c r="CM2008" s="259"/>
      <c r="CN2008" s="259"/>
      <c r="CO2008" s="2"/>
      <c r="CP2008" s="140"/>
      <c r="CQ2008" s="140"/>
      <c r="CR2008" s="140"/>
      <c r="CS2008" s="140"/>
      <c r="CT2008" s="140"/>
      <c r="CU2008" s="140"/>
      <c r="CV2008" s="140"/>
      <c r="CW2008" s="140"/>
      <c r="CX2008" s="140"/>
      <c r="CY2008" s="140"/>
      <c r="CZ2008" s="140"/>
      <c r="DA2008" s="140"/>
      <c r="DB2008" s="140"/>
      <c r="DC2008" s="140"/>
      <c r="DD2008" s="140"/>
      <c r="DE2008" s="140"/>
      <c r="DF2008" s="140"/>
    </row>
    <row r="2009" spans="4:110" ht="14.25" customHeight="1" x14ac:dyDescent="0.35">
      <c r="D2009" s="544" t="s">
        <v>1733</v>
      </c>
      <c r="E2009" s="544"/>
      <c r="F2009" s="544"/>
      <c r="G2009" s="544"/>
      <c r="H2009" s="544"/>
      <c r="I2009" s="544"/>
      <c r="J2009" s="544"/>
      <c r="K2009" s="544"/>
      <c r="L2009" s="544"/>
      <c r="M2009" s="544"/>
      <c r="N2009" s="544"/>
      <c r="O2009" s="544"/>
      <c r="P2009" s="544"/>
      <c r="Q2009" s="544"/>
      <c r="R2009" s="544"/>
      <c r="S2009" s="544"/>
      <c r="T2009" s="544"/>
      <c r="U2009" s="544"/>
      <c r="V2009" s="544"/>
      <c r="W2009" s="544"/>
      <c r="X2009" s="544"/>
      <c r="Y2009" s="544"/>
      <c r="Z2009" s="544" t="s">
        <v>389</v>
      </c>
      <c r="AA2009" s="544"/>
      <c r="AB2009" s="544"/>
      <c r="AC2009" s="544"/>
      <c r="AD2009" s="544"/>
      <c r="AE2009" s="544"/>
      <c r="AF2009" s="188"/>
      <c r="AG2009" s="188"/>
      <c r="AH2009" s="188"/>
      <c r="AI2009" s="188"/>
      <c r="AJ2009" s="188"/>
      <c r="AK2009" s="188"/>
      <c r="AL2009" s="188"/>
      <c r="AM2009" s="188"/>
      <c r="AN2009" s="544" t="s">
        <v>1421</v>
      </c>
      <c r="AO2009" s="544"/>
      <c r="AP2009" s="544"/>
      <c r="AQ2009" s="544"/>
      <c r="AR2009" s="544"/>
      <c r="AS2009" s="544"/>
      <c r="AT2009" s="544"/>
      <c r="AU2009" s="2"/>
      <c r="AV2009" s="259"/>
      <c r="AW2009" s="259"/>
      <c r="AX2009" s="259"/>
      <c r="AY2009" s="259"/>
      <c r="AZ2009" s="259"/>
      <c r="BA2009" s="259"/>
      <c r="BB2009" s="259"/>
      <c r="BC2009" s="259"/>
      <c r="BD2009" s="259"/>
      <c r="BE2009" s="259"/>
      <c r="BF2009" s="259"/>
      <c r="BG2009" s="259"/>
      <c r="BH2009" s="259"/>
      <c r="BI2009" s="259"/>
      <c r="BJ2009" s="259"/>
      <c r="BK2009" s="259"/>
      <c r="BL2009" s="259"/>
      <c r="BM2009" s="259"/>
      <c r="BN2009" s="259"/>
      <c r="BO2009" s="259"/>
      <c r="BP2009" s="259"/>
      <c r="BQ2009" s="259"/>
      <c r="BR2009" s="259"/>
      <c r="BS2009" s="259"/>
      <c r="BT2009" s="259"/>
      <c r="BU2009" s="259"/>
      <c r="BV2009" s="259"/>
      <c r="BW2009" s="259"/>
      <c r="BX2009" s="259"/>
      <c r="BY2009" s="259"/>
      <c r="BZ2009" s="259"/>
      <c r="CA2009" s="259"/>
      <c r="CB2009" s="259"/>
      <c r="CC2009" s="259"/>
      <c r="CD2009" s="259"/>
      <c r="CE2009" s="259"/>
      <c r="CF2009" s="259"/>
      <c r="CG2009" s="259"/>
      <c r="CH2009" s="259"/>
      <c r="CI2009" s="259"/>
      <c r="CJ2009" s="259"/>
      <c r="CK2009" s="259"/>
      <c r="CL2009" s="259"/>
      <c r="CM2009" s="259"/>
      <c r="CN2009" s="259"/>
      <c r="CO2009" s="2"/>
      <c r="CP2009" s="140"/>
      <c r="CQ2009" s="140"/>
      <c r="CR2009" s="140"/>
      <c r="CS2009" s="140"/>
      <c r="CT2009" s="140"/>
      <c r="CU2009" s="140"/>
      <c r="CV2009" s="140"/>
      <c r="CW2009" s="140"/>
      <c r="CX2009" s="140"/>
      <c r="CY2009" s="140"/>
      <c r="CZ2009" s="140"/>
      <c r="DA2009" s="140"/>
      <c r="DB2009" s="140"/>
      <c r="DC2009" s="140"/>
      <c r="DD2009" s="140"/>
      <c r="DE2009" s="140"/>
      <c r="DF2009" s="140"/>
    </row>
    <row r="2010" spans="4:110" ht="14.25" customHeight="1" x14ac:dyDescent="0.35">
      <c r="D2010" s="544" t="s">
        <v>1734</v>
      </c>
      <c r="E2010" s="544"/>
      <c r="F2010" s="544"/>
      <c r="G2010" s="544"/>
      <c r="H2010" s="544"/>
      <c r="I2010" s="544"/>
      <c r="J2010" s="544"/>
      <c r="K2010" s="544"/>
      <c r="L2010" s="544"/>
      <c r="M2010" s="544"/>
      <c r="N2010" s="544"/>
      <c r="O2010" s="544"/>
      <c r="P2010" s="544"/>
      <c r="Q2010" s="544"/>
      <c r="R2010" s="544"/>
      <c r="S2010" s="544"/>
      <c r="T2010" s="544"/>
      <c r="U2010" s="544"/>
      <c r="V2010" s="544"/>
      <c r="W2010" s="544"/>
      <c r="X2010" s="544"/>
      <c r="Y2010" s="544"/>
      <c r="Z2010" s="544" t="s">
        <v>389</v>
      </c>
      <c r="AA2010" s="544"/>
      <c r="AB2010" s="544"/>
      <c r="AC2010" s="544"/>
      <c r="AD2010" s="544"/>
      <c r="AE2010" s="544"/>
      <c r="AF2010" s="188"/>
      <c r="AG2010" s="188"/>
      <c r="AH2010" s="188"/>
      <c r="AI2010" s="188"/>
      <c r="AJ2010" s="188"/>
      <c r="AK2010" s="188"/>
      <c r="AL2010" s="188"/>
      <c r="AM2010" s="188"/>
      <c r="AN2010" s="544" t="s">
        <v>1421</v>
      </c>
      <c r="AO2010" s="544"/>
      <c r="AP2010" s="544"/>
      <c r="AQ2010" s="544"/>
      <c r="AR2010" s="544"/>
      <c r="AS2010" s="544"/>
      <c r="AT2010" s="544"/>
      <c r="AU2010" s="2"/>
      <c r="AV2010" s="259"/>
      <c r="AW2010" s="259"/>
      <c r="AX2010" s="259"/>
      <c r="AY2010" s="259"/>
      <c r="AZ2010" s="259"/>
      <c r="BA2010" s="259"/>
      <c r="BB2010" s="259"/>
      <c r="BC2010" s="259"/>
      <c r="BD2010" s="259"/>
      <c r="BE2010" s="259"/>
      <c r="BF2010" s="259"/>
      <c r="BG2010" s="259"/>
      <c r="BH2010" s="259"/>
      <c r="BI2010" s="259"/>
      <c r="BJ2010" s="259"/>
      <c r="BK2010" s="259"/>
      <c r="BL2010" s="259"/>
      <c r="BM2010" s="259"/>
      <c r="BN2010" s="259"/>
      <c r="BO2010" s="259"/>
      <c r="BP2010" s="259"/>
      <c r="BQ2010" s="259"/>
      <c r="BR2010" s="259"/>
      <c r="BS2010" s="259"/>
      <c r="BT2010" s="259"/>
      <c r="BU2010" s="259"/>
      <c r="BV2010" s="259"/>
      <c r="BW2010" s="259"/>
      <c r="BX2010" s="259"/>
      <c r="BY2010" s="259"/>
      <c r="BZ2010" s="259"/>
      <c r="CA2010" s="259"/>
      <c r="CB2010" s="259"/>
      <c r="CC2010" s="259"/>
      <c r="CD2010" s="259"/>
      <c r="CE2010" s="259"/>
      <c r="CF2010" s="259"/>
      <c r="CG2010" s="259"/>
      <c r="CH2010" s="259"/>
      <c r="CI2010" s="259"/>
      <c r="CJ2010" s="259"/>
      <c r="CK2010" s="259"/>
      <c r="CL2010" s="259"/>
      <c r="CM2010" s="259"/>
      <c r="CN2010" s="259"/>
      <c r="CO2010" s="2"/>
      <c r="CP2010" s="140"/>
      <c r="CQ2010" s="140"/>
      <c r="CR2010" s="140"/>
      <c r="CS2010" s="140"/>
      <c r="CT2010" s="140"/>
      <c r="CU2010" s="140"/>
      <c r="CV2010" s="140"/>
      <c r="CW2010" s="140"/>
      <c r="CX2010" s="140"/>
      <c r="CY2010" s="140"/>
      <c r="CZ2010" s="140"/>
      <c r="DA2010" s="140"/>
      <c r="DB2010" s="140"/>
      <c r="DC2010" s="140"/>
      <c r="DD2010" s="140"/>
      <c r="DE2010" s="140"/>
      <c r="DF2010" s="140"/>
    </row>
    <row r="2011" spans="4:110" ht="14.25" customHeight="1" x14ac:dyDescent="0.35">
      <c r="D2011" s="544" t="s">
        <v>1735</v>
      </c>
      <c r="E2011" s="544"/>
      <c r="F2011" s="544"/>
      <c r="G2011" s="544"/>
      <c r="H2011" s="544"/>
      <c r="I2011" s="544"/>
      <c r="J2011" s="544"/>
      <c r="K2011" s="544"/>
      <c r="L2011" s="544"/>
      <c r="M2011" s="544"/>
      <c r="N2011" s="544"/>
      <c r="O2011" s="544"/>
      <c r="P2011" s="544"/>
      <c r="Q2011" s="544"/>
      <c r="R2011" s="544"/>
      <c r="S2011" s="544"/>
      <c r="T2011" s="544"/>
      <c r="U2011" s="544"/>
      <c r="V2011" s="544"/>
      <c r="W2011" s="544"/>
      <c r="X2011" s="544"/>
      <c r="Y2011" s="544"/>
      <c r="Z2011" s="544" t="s">
        <v>389</v>
      </c>
      <c r="AA2011" s="544"/>
      <c r="AB2011" s="544"/>
      <c r="AC2011" s="544"/>
      <c r="AD2011" s="544"/>
      <c r="AE2011" s="544"/>
      <c r="AF2011" s="188"/>
      <c r="AG2011" s="188"/>
      <c r="AH2011" s="188"/>
      <c r="AI2011" s="188"/>
      <c r="AJ2011" s="188"/>
      <c r="AK2011" s="188"/>
      <c r="AL2011" s="188"/>
      <c r="AM2011" s="188"/>
      <c r="AN2011" s="544" t="s">
        <v>1421</v>
      </c>
      <c r="AO2011" s="544"/>
      <c r="AP2011" s="544"/>
      <c r="AQ2011" s="544"/>
      <c r="AR2011" s="544"/>
      <c r="AS2011" s="544"/>
      <c r="AT2011" s="544"/>
      <c r="AU2011" s="2"/>
      <c r="AV2011" s="259"/>
      <c r="AW2011" s="259"/>
      <c r="AX2011" s="259"/>
      <c r="AY2011" s="259"/>
      <c r="AZ2011" s="259"/>
      <c r="BA2011" s="259"/>
      <c r="BB2011" s="259"/>
      <c r="BC2011" s="259"/>
      <c r="BD2011" s="259"/>
      <c r="BE2011" s="259"/>
      <c r="BF2011" s="259"/>
      <c r="BG2011" s="259"/>
      <c r="BH2011" s="259"/>
      <c r="BI2011" s="259"/>
      <c r="BJ2011" s="259"/>
      <c r="BK2011" s="259"/>
      <c r="BL2011" s="259"/>
      <c r="BM2011" s="259"/>
      <c r="BN2011" s="259"/>
      <c r="BO2011" s="259"/>
      <c r="BP2011" s="259"/>
      <c r="BQ2011" s="259"/>
      <c r="BR2011" s="259"/>
      <c r="BS2011" s="259"/>
      <c r="BT2011" s="259"/>
      <c r="BU2011" s="259"/>
      <c r="BV2011" s="259"/>
      <c r="BW2011" s="259"/>
      <c r="BX2011" s="259"/>
      <c r="BY2011" s="259"/>
      <c r="BZ2011" s="259"/>
      <c r="CA2011" s="259"/>
      <c r="CB2011" s="259"/>
      <c r="CC2011" s="259"/>
      <c r="CD2011" s="259"/>
      <c r="CE2011" s="259"/>
      <c r="CF2011" s="259"/>
      <c r="CG2011" s="259"/>
      <c r="CH2011" s="259"/>
      <c r="CI2011" s="259"/>
      <c r="CJ2011" s="259"/>
      <c r="CK2011" s="259"/>
      <c r="CL2011" s="259"/>
      <c r="CM2011" s="259"/>
      <c r="CN2011" s="259"/>
      <c r="CO2011" s="2"/>
      <c r="CP2011" s="140"/>
      <c r="CQ2011" s="140"/>
      <c r="CR2011" s="140"/>
      <c r="CS2011" s="140"/>
      <c r="CT2011" s="140"/>
      <c r="CU2011" s="140"/>
      <c r="CV2011" s="140"/>
      <c r="CW2011" s="140"/>
      <c r="CX2011" s="140"/>
      <c r="CY2011" s="140"/>
      <c r="CZ2011" s="140"/>
      <c r="DA2011" s="140"/>
      <c r="DB2011" s="140"/>
      <c r="DC2011" s="140"/>
      <c r="DD2011" s="140"/>
      <c r="DE2011" s="140"/>
      <c r="DF2011" s="140"/>
    </row>
    <row r="2012" spans="4:110" ht="14.25" customHeight="1" x14ac:dyDescent="0.35">
      <c r="D2012" s="544" t="s">
        <v>1736</v>
      </c>
      <c r="E2012" s="544"/>
      <c r="F2012" s="544"/>
      <c r="G2012" s="544"/>
      <c r="H2012" s="544"/>
      <c r="I2012" s="544"/>
      <c r="J2012" s="544"/>
      <c r="K2012" s="544"/>
      <c r="L2012" s="544"/>
      <c r="M2012" s="544"/>
      <c r="N2012" s="544"/>
      <c r="O2012" s="544"/>
      <c r="P2012" s="544"/>
      <c r="Q2012" s="544"/>
      <c r="R2012" s="544"/>
      <c r="S2012" s="544"/>
      <c r="T2012" s="544"/>
      <c r="U2012" s="544"/>
      <c r="V2012" s="544"/>
      <c r="W2012" s="544"/>
      <c r="X2012" s="544"/>
      <c r="Y2012" s="544"/>
      <c r="Z2012" s="544" t="s">
        <v>389</v>
      </c>
      <c r="AA2012" s="544"/>
      <c r="AB2012" s="544"/>
      <c r="AC2012" s="544"/>
      <c r="AD2012" s="544"/>
      <c r="AE2012" s="544"/>
      <c r="AF2012" s="188"/>
      <c r="AG2012" s="188"/>
      <c r="AH2012" s="188"/>
      <c r="AI2012" s="188"/>
      <c r="AJ2012" s="188"/>
      <c r="AK2012" s="188"/>
      <c r="AL2012" s="188"/>
      <c r="AM2012" s="188"/>
      <c r="AN2012" s="544" t="s">
        <v>1421</v>
      </c>
      <c r="AO2012" s="544"/>
      <c r="AP2012" s="544"/>
      <c r="AQ2012" s="544"/>
      <c r="AR2012" s="544"/>
      <c r="AS2012" s="544"/>
      <c r="AT2012" s="544"/>
      <c r="AU2012" s="2"/>
      <c r="AV2012" s="259"/>
      <c r="AW2012" s="259"/>
      <c r="AX2012" s="259"/>
      <c r="AY2012" s="259"/>
      <c r="AZ2012" s="259"/>
      <c r="BA2012" s="259"/>
      <c r="BB2012" s="259"/>
      <c r="BC2012" s="259"/>
      <c r="BD2012" s="259"/>
      <c r="BE2012" s="259"/>
      <c r="BF2012" s="259"/>
      <c r="BG2012" s="259"/>
      <c r="BH2012" s="259"/>
      <c r="BI2012" s="259"/>
      <c r="BJ2012" s="259"/>
      <c r="BK2012" s="259"/>
      <c r="BL2012" s="259"/>
      <c r="BM2012" s="259"/>
      <c r="BN2012" s="259"/>
      <c r="BO2012" s="259"/>
      <c r="BP2012" s="259"/>
      <c r="BQ2012" s="259"/>
      <c r="BR2012" s="259"/>
      <c r="BS2012" s="259"/>
      <c r="BT2012" s="259"/>
      <c r="BU2012" s="259"/>
      <c r="BV2012" s="259"/>
      <c r="BW2012" s="259"/>
      <c r="BX2012" s="259"/>
      <c r="BY2012" s="259"/>
      <c r="BZ2012" s="259"/>
      <c r="CA2012" s="259"/>
      <c r="CB2012" s="259"/>
      <c r="CC2012" s="259"/>
      <c r="CD2012" s="259"/>
      <c r="CE2012" s="259"/>
      <c r="CF2012" s="259"/>
      <c r="CG2012" s="259"/>
      <c r="CH2012" s="259"/>
      <c r="CI2012" s="259"/>
      <c r="CJ2012" s="259"/>
      <c r="CK2012" s="259"/>
      <c r="CL2012" s="259"/>
      <c r="CM2012" s="259"/>
      <c r="CN2012" s="259"/>
      <c r="CO2012" s="2"/>
      <c r="CP2012" s="140"/>
      <c r="CQ2012" s="140"/>
      <c r="CR2012" s="140"/>
      <c r="CS2012" s="140"/>
      <c r="CT2012" s="140"/>
      <c r="CU2012" s="140"/>
      <c r="CV2012" s="140"/>
      <c r="CW2012" s="140"/>
      <c r="CX2012" s="140"/>
      <c r="CY2012" s="140"/>
      <c r="CZ2012" s="140"/>
      <c r="DA2012" s="140"/>
      <c r="DB2012" s="140"/>
      <c r="DC2012" s="140"/>
      <c r="DD2012" s="140"/>
      <c r="DE2012" s="140"/>
      <c r="DF2012" s="140"/>
    </row>
    <row r="2013" spans="4:110" ht="14.25" customHeight="1" x14ac:dyDescent="0.35">
      <c r="D2013" s="544" t="s">
        <v>1737</v>
      </c>
      <c r="E2013" s="544"/>
      <c r="F2013" s="544"/>
      <c r="G2013" s="544"/>
      <c r="H2013" s="544"/>
      <c r="I2013" s="544"/>
      <c r="J2013" s="544"/>
      <c r="K2013" s="544"/>
      <c r="L2013" s="544"/>
      <c r="M2013" s="544"/>
      <c r="N2013" s="544"/>
      <c r="O2013" s="544"/>
      <c r="P2013" s="544"/>
      <c r="Q2013" s="544"/>
      <c r="R2013" s="544"/>
      <c r="S2013" s="544"/>
      <c r="T2013" s="544"/>
      <c r="U2013" s="544"/>
      <c r="V2013" s="544"/>
      <c r="W2013" s="544"/>
      <c r="X2013" s="544"/>
      <c r="Y2013" s="544"/>
      <c r="Z2013" s="544" t="s">
        <v>389</v>
      </c>
      <c r="AA2013" s="544"/>
      <c r="AB2013" s="544"/>
      <c r="AC2013" s="544"/>
      <c r="AD2013" s="544"/>
      <c r="AE2013" s="544"/>
      <c r="AF2013" s="188"/>
      <c r="AG2013" s="188"/>
      <c r="AH2013" s="188"/>
      <c r="AI2013" s="188"/>
      <c r="AJ2013" s="188"/>
      <c r="AK2013" s="188"/>
      <c r="AL2013" s="188"/>
      <c r="AM2013" s="188"/>
      <c r="AN2013" s="544" t="s">
        <v>1421</v>
      </c>
      <c r="AO2013" s="544"/>
      <c r="AP2013" s="544"/>
      <c r="AQ2013" s="544"/>
      <c r="AR2013" s="544"/>
      <c r="AS2013" s="544"/>
      <c r="AT2013" s="544"/>
      <c r="AU2013" s="2"/>
      <c r="AV2013" s="259"/>
      <c r="AW2013" s="259"/>
      <c r="AX2013" s="259"/>
      <c r="AY2013" s="259"/>
      <c r="AZ2013" s="259"/>
      <c r="BA2013" s="259"/>
      <c r="BB2013" s="259"/>
      <c r="BC2013" s="259"/>
      <c r="BD2013" s="259"/>
      <c r="BE2013" s="259"/>
      <c r="BF2013" s="259"/>
      <c r="BG2013" s="259"/>
      <c r="BH2013" s="259"/>
      <c r="BI2013" s="259"/>
      <c r="BJ2013" s="259"/>
      <c r="BK2013" s="259"/>
      <c r="BL2013" s="259"/>
      <c r="BM2013" s="259"/>
      <c r="BN2013" s="259"/>
      <c r="BO2013" s="259"/>
      <c r="BP2013" s="259"/>
      <c r="BQ2013" s="259"/>
      <c r="BR2013" s="259"/>
      <c r="BS2013" s="259"/>
      <c r="BT2013" s="259"/>
      <c r="BU2013" s="259"/>
      <c r="BV2013" s="259"/>
      <c r="BW2013" s="259"/>
      <c r="BX2013" s="259"/>
      <c r="BY2013" s="259"/>
      <c r="BZ2013" s="259"/>
      <c r="CA2013" s="259"/>
      <c r="CB2013" s="259"/>
      <c r="CC2013" s="259"/>
      <c r="CD2013" s="259"/>
      <c r="CE2013" s="259"/>
      <c r="CF2013" s="259"/>
      <c r="CG2013" s="259"/>
      <c r="CH2013" s="259"/>
      <c r="CI2013" s="259"/>
      <c r="CJ2013" s="259"/>
      <c r="CK2013" s="259"/>
      <c r="CL2013" s="259"/>
      <c r="CM2013" s="259"/>
      <c r="CN2013" s="259"/>
      <c r="CO2013" s="2"/>
      <c r="CP2013" s="140"/>
      <c r="CQ2013" s="140"/>
      <c r="CR2013" s="140"/>
      <c r="CS2013" s="140"/>
      <c r="CT2013" s="140"/>
      <c r="CU2013" s="140"/>
      <c r="CV2013" s="140"/>
      <c r="CW2013" s="140"/>
      <c r="CX2013" s="140"/>
      <c r="CY2013" s="140"/>
      <c r="CZ2013" s="140"/>
      <c r="DA2013" s="140"/>
      <c r="DB2013" s="140"/>
      <c r="DC2013" s="140"/>
      <c r="DD2013" s="140"/>
      <c r="DE2013" s="140"/>
      <c r="DF2013" s="140"/>
    </row>
    <row r="2014" spans="4:110" ht="14.25" customHeight="1" x14ac:dyDescent="0.35">
      <c r="D2014" s="544" t="s">
        <v>1738</v>
      </c>
      <c r="E2014" s="544"/>
      <c r="F2014" s="544"/>
      <c r="G2014" s="544"/>
      <c r="H2014" s="544"/>
      <c r="I2014" s="544"/>
      <c r="J2014" s="544"/>
      <c r="K2014" s="544"/>
      <c r="L2014" s="544"/>
      <c r="M2014" s="544"/>
      <c r="N2014" s="544"/>
      <c r="O2014" s="544"/>
      <c r="P2014" s="544"/>
      <c r="Q2014" s="544"/>
      <c r="R2014" s="544"/>
      <c r="S2014" s="544"/>
      <c r="T2014" s="544"/>
      <c r="U2014" s="544"/>
      <c r="V2014" s="544"/>
      <c r="W2014" s="544"/>
      <c r="X2014" s="544"/>
      <c r="Y2014" s="544"/>
      <c r="Z2014" s="544" t="s">
        <v>389</v>
      </c>
      <c r="AA2014" s="544"/>
      <c r="AB2014" s="544"/>
      <c r="AC2014" s="544"/>
      <c r="AD2014" s="544"/>
      <c r="AE2014" s="544"/>
      <c r="AF2014" s="188"/>
      <c r="AG2014" s="188"/>
      <c r="AH2014" s="188"/>
      <c r="AI2014" s="188"/>
      <c r="AJ2014" s="188"/>
      <c r="AK2014" s="188"/>
      <c r="AL2014" s="188"/>
      <c r="AM2014" s="188"/>
      <c r="AN2014" s="544" t="s">
        <v>1421</v>
      </c>
      <c r="AO2014" s="544"/>
      <c r="AP2014" s="544"/>
      <c r="AQ2014" s="544"/>
      <c r="AR2014" s="544"/>
      <c r="AS2014" s="544"/>
      <c r="AT2014" s="544"/>
      <c r="AU2014" s="2"/>
      <c r="AV2014" s="259"/>
      <c r="AW2014" s="259"/>
      <c r="AX2014" s="259"/>
      <c r="AY2014" s="259"/>
      <c r="AZ2014" s="259"/>
      <c r="BA2014" s="259"/>
      <c r="BB2014" s="259"/>
      <c r="BC2014" s="259"/>
      <c r="BD2014" s="259"/>
      <c r="BE2014" s="259"/>
      <c r="BF2014" s="259"/>
      <c r="BG2014" s="259"/>
      <c r="BH2014" s="259"/>
      <c r="BI2014" s="259"/>
      <c r="BJ2014" s="259"/>
      <c r="BK2014" s="259"/>
      <c r="BL2014" s="259"/>
      <c r="BM2014" s="259"/>
      <c r="BN2014" s="259"/>
      <c r="BO2014" s="259"/>
      <c r="BP2014" s="259"/>
      <c r="BQ2014" s="259"/>
      <c r="BR2014" s="259"/>
      <c r="BS2014" s="259"/>
      <c r="BT2014" s="259"/>
      <c r="BU2014" s="259"/>
      <c r="BV2014" s="259"/>
      <c r="BW2014" s="259"/>
      <c r="BX2014" s="259"/>
      <c r="BY2014" s="259"/>
      <c r="BZ2014" s="259"/>
      <c r="CA2014" s="259"/>
      <c r="CB2014" s="259"/>
      <c r="CC2014" s="259"/>
      <c r="CD2014" s="259"/>
      <c r="CE2014" s="259"/>
      <c r="CF2014" s="259"/>
      <c r="CG2014" s="259"/>
      <c r="CH2014" s="259"/>
      <c r="CI2014" s="259"/>
      <c r="CJ2014" s="259"/>
      <c r="CK2014" s="259"/>
      <c r="CL2014" s="259"/>
      <c r="CM2014" s="259"/>
      <c r="CN2014" s="259"/>
      <c r="CO2014" s="2"/>
      <c r="CP2014" s="140"/>
      <c r="CQ2014" s="140"/>
      <c r="CR2014" s="140"/>
      <c r="CS2014" s="140"/>
      <c r="CT2014" s="140"/>
      <c r="CU2014" s="140"/>
      <c r="CV2014" s="140"/>
      <c r="CW2014" s="140"/>
      <c r="CX2014" s="140"/>
      <c r="CY2014" s="140"/>
      <c r="CZ2014" s="140"/>
      <c r="DA2014" s="140"/>
      <c r="DB2014" s="140"/>
      <c r="DC2014" s="140"/>
      <c r="DD2014" s="140"/>
      <c r="DE2014" s="140"/>
      <c r="DF2014" s="140"/>
    </row>
    <row r="2015" spans="4:110" ht="14.25" customHeight="1" x14ac:dyDescent="0.35">
      <c r="D2015" s="544" t="s">
        <v>1739</v>
      </c>
      <c r="E2015" s="544"/>
      <c r="F2015" s="544"/>
      <c r="G2015" s="544"/>
      <c r="H2015" s="544"/>
      <c r="I2015" s="544"/>
      <c r="J2015" s="544"/>
      <c r="K2015" s="544"/>
      <c r="L2015" s="544"/>
      <c r="M2015" s="544"/>
      <c r="N2015" s="544"/>
      <c r="O2015" s="544"/>
      <c r="P2015" s="544"/>
      <c r="Q2015" s="544"/>
      <c r="R2015" s="544"/>
      <c r="S2015" s="544"/>
      <c r="T2015" s="544"/>
      <c r="U2015" s="544"/>
      <c r="V2015" s="544"/>
      <c r="W2015" s="544"/>
      <c r="X2015" s="544"/>
      <c r="Y2015" s="544"/>
      <c r="Z2015" s="544" t="s">
        <v>389</v>
      </c>
      <c r="AA2015" s="544"/>
      <c r="AB2015" s="544"/>
      <c r="AC2015" s="544"/>
      <c r="AD2015" s="544"/>
      <c r="AE2015" s="544"/>
      <c r="AF2015" s="188"/>
      <c r="AG2015" s="188"/>
      <c r="AH2015" s="188"/>
      <c r="AI2015" s="188"/>
      <c r="AJ2015" s="188"/>
      <c r="AK2015" s="188"/>
      <c r="AL2015" s="188"/>
      <c r="AM2015" s="188"/>
      <c r="AN2015" s="544" t="s">
        <v>1421</v>
      </c>
      <c r="AO2015" s="544"/>
      <c r="AP2015" s="544"/>
      <c r="AQ2015" s="544"/>
      <c r="AR2015" s="544"/>
      <c r="AS2015" s="544"/>
      <c r="AT2015" s="544"/>
      <c r="AU2015" s="2"/>
      <c r="AV2015" s="259"/>
      <c r="AW2015" s="259"/>
      <c r="AX2015" s="259"/>
      <c r="AY2015" s="259"/>
      <c r="AZ2015" s="259"/>
      <c r="BA2015" s="259"/>
      <c r="BB2015" s="259"/>
      <c r="BC2015" s="259"/>
      <c r="BD2015" s="259"/>
      <c r="BE2015" s="259"/>
      <c r="BF2015" s="259"/>
      <c r="BG2015" s="259"/>
      <c r="BH2015" s="259"/>
      <c r="BI2015" s="259"/>
      <c r="BJ2015" s="259"/>
      <c r="BK2015" s="259"/>
      <c r="BL2015" s="259"/>
      <c r="BM2015" s="259"/>
      <c r="BN2015" s="259"/>
      <c r="BO2015" s="259"/>
      <c r="BP2015" s="259"/>
      <c r="BQ2015" s="259"/>
      <c r="BR2015" s="259"/>
      <c r="BS2015" s="259"/>
      <c r="BT2015" s="259"/>
      <c r="BU2015" s="259"/>
      <c r="BV2015" s="259"/>
      <c r="BW2015" s="259"/>
      <c r="BX2015" s="259"/>
      <c r="BY2015" s="259"/>
      <c r="BZ2015" s="259"/>
      <c r="CA2015" s="259"/>
      <c r="CB2015" s="259"/>
      <c r="CC2015" s="259"/>
      <c r="CD2015" s="259"/>
      <c r="CE2015" s="259"/>
      <c r="CF2015" s="259"/>
      <c r="CG2015" s="259"/>
      <c r="CH2015" s="259"/>
      <c r="CI2015" s="259"/>
      <c r="CJ2015" s="259"/>
      <c r="CK2015" s="259"/>
      <c r="CL2015" s="259"/>
      <c r="CM2015" s="259"/>
      <c r="CN2015" s="259"/>
      <c r="CO2015" s="2"/>
      <c r="CP2015" s="140"/>
      <c r="CQ2015" s="140"/>
      <c r="CR2015" s="140"/>
      <c r="CS2015" s="140"/>
      <c r="CT2015" s="140"/>
      <c r="CU2015" s="140"/>
      <c r="CV2015" s="140"/>
      <c r="CW2015" s="140"/>
      <c r="CX2015" s="140"/>
      <c r="CY2015" s="140"/>
      <c r="CZ2015" s="140"/>
      <c r="DA2015" s="140"/>
      <c r="DB2015" s="140"/>
      <c r="DC2015" s="140"/>
      <c r="DD2015" s="140"/>
      <c r="DE2015" s="140"/>
      <c r="DF2015" s="140"/>
    </row>
    <row r="2016" spans="4:110" ht="14.25" customHeight="1" x14ac:dyDescent="0.35">
      <c r="D2016" s="544" t="s">
        <v>1740</v>
      </c>
      <c r="E2016" s="544"/>
      <c r="F2016" s="544"/>
      <c r="G2016" s="544"/>
      <c r="H2016" s="544"/>
      <c r="I2016" s="544"/>
      <c r="J2016" s="544"/>
      <c r="K2016" s="544"/>
      <c r="L2016" s="544"/>
      <c r="M2016" s="544"/>
      <c r="N2016" s="544"/>
      <c r="O2016" s="544"/>
      <c r="P2016" s="544"/>
      <c r="Q2016" s="544"/>
      <c r="R2016" s="544"/>
      <c r="S2016" s="544"/>
      <c r="T2016" s="544"/>
      <c r="U2016" s="544"/>
      <c r="V2016" s="544"/>
      <c r="W2016" s="544"/>
      <c r="X2016" s="544"/>
      <c r="Y2016" s="544"/>
      <c r="Z2016" s="544" t="s">
        <v>389</v>
      </c>
      <c r="AA2016" s="544"/>
      <c r="AB2016" s="544"/>
      <c r="AC2016" s="544"/>
      <c r="AD2016" s="544"/>
      <c r="AE2016" s="544"/>
      <c r="AF2016" s="188"/>
      <c r="AG2016" s="188"/>
      <c r="AH2016" s="188"/>
      <c r="AI2016" s="188"/>
      <c r="AJ2016" s="188"/>
      <c r="AK2016" s="188"/>
      <c r="AL2016" s="188"/>
      <c r="AM2016" s="188"/>
      <c r="AN2016" s="544" t="s">
        <v>1624</v>
      </c>
      <c r="AO2016" s="544"/>
      <c r="AP2016" s="544"/>
      <c r="AQ2016" s="544"/>
      <c r="AR2016" s="544"/>
      <c r="AS2016" s="544"/>
      <c r="AT2016" s="544"/>
      <c r="AU2016" s="2"/>
      <c r="AV2016" s="259"/>
      <c r="AW2016" s="259"/>
      <c r="AX2016" s="259"/>
      <c r="AY2016" s="259"/>
      <c r="AZ2016" s="259"/>
      <c r="BA2016" s="259"/>
      <c r="BB2016" s="259"/>
      <c r="BC2016" s="259"/>
      <c r="BD2016" s="259"/>
      <c r="BE2016" s="259"/>
      <c r="BF2016" s="259"/>
      <c r="BG2016" s="259"/>
      <c r="BH2016" s="259"/>
      <c r="BI2016" s="259"/>
      <c r="BJ2016" s="259"/>
      <c r="BK2016" s="259"/>
      <c r="BL2016" s="259"/>
      <c r="BM2016" s="259"/>
      <c r="BN2016" s="259"/>
      <c r="BO2016" s="259"/>
      <c r="BP2016" s="259"/>
      <c r="BQ2016" s="259"/>
      <c r="BR2016" s="259"/>
      <c r="BS2016" s="259"/>
      <c r="BT2016" s="259"/>
      <c r="BU2016" s="259"/>
      <c r="BV2016" s="259"/>
      <c r="BW2016" s="259"/>
      <c r="BX2016" s="259"/>
      <c r="BY2016" s="259"/>
      <c r="BZ2016" s="259"/>
      <c r="CA2016" s="259"/>
      <c r="CB2016" s="259"/>
      <c r="CC2016" s="259"/>
      <c r="CD2016" s="259"/>
      <c r="CE2016" s="259"/>
      <c r="CF2016" s="259"/>
      <c r="CG2016" s="259"/>
      <c r="CH2016" s="259"/>
      <c r="CI2016" s="259"/>
      <c r="CJ2016" s="259"/>
      <c r="CK2016" s="259"/>
      <c r="CL2016" s="259"/>
      <c r="CM2016" s="259"/>
      <c r="CN2016" s="259"/>
      <c r="CO2016" s="2"/>
      <c r="CP2016" s="140"/>
      <c r="CQ2016" s="140"/>
      <c r="CR2016" s="140"/>
      <c r="CS2016" s="140"/>
      <c r="CT2016" s="140"/>
      <c r="CU2016" s="140"/>
      <c r="CV2016" s="140"/>
      <c r="CW2016" s="140"/>
      <c r="CX2016" s="140"/>
      <c r="CY2016" s="140"/>
      <c r="CZ2016" s="140"/>
      <c r="DA2016" s="140"/>
      <c r="DB2016" s="140"/>
      <c r="DC2016" s="140"/>
      <c r="DD2016" s="140"/>
      <c r="DE2016" s="140"/>
      <c r="DF2016" s="140"/>
    </row>
    <row r="2017" spans="4:110" ht="14.25" customHeight="1" x14ac:dyDescent="0.35">
      <c r="D2017" s="544" t="s">
        <v>1741</v>
      </c>
      <c r="E2017" s="544"/>
      <c r="F2017" s="544"/>
      <c r="G2017" s="544"/>
      <c r="H2017" s="544"/>
      <c r="I2017" s="544"/>
      <c r="J2017" s="544"/>
      <c r="K2017" s="544"/>
      <c r="L2017" s="544"/>
      <c r="M2017" s="544"/>
      <c r="N2017" s="544"/>
      <c r="O2017" s="544"/>
      <c r="P2017" s="544"/>
      <c r="Q2017" s="544"/>
      <c r="R2017" s="544"/>
      <c r="S2017" s="544"/>
      <c r="T2017" s="544"/>
      <c r="U2017" s="544"/>
      <c r="V2017" s="544"/>
      <c r="W2017" s="544"/>
      <c r="X2017" s="544"/>
      <c r="Y2017" s="544"/>
      <c r="Z2017" s="544" t="s">
        <v>389</v>
      </c>
      <c r="AA2017" s="544"/>
      <c r="AB2017" s="544"/>
      <c r="AC2017" s="544"/>
      <c r="AD2017" s="544"/>
      <c r="AE2017" s="544"/>
      <c r="AF2017" s="188"/>
      <c r="AG2017" s="188"/>
      <c r="AH2017" s="188"/>
      <c r="AI2017" s="188"/>
      <c r="AJ2017" s="188"/>
      <c r="AK2017" s="188"/>
      <c r="AL2017" s="188"/>
      <c r="AM2017" s="188"/>
      <c r="AN2017" s="544" t="s">
        <v>1421</v>
      </c>
      <c r="AO2017" s="544"/>
      <c r="AP2017" s="544"/>
      <c r="AQ2017" s="544"/>
      <c r="AR2017" s="544"/>
      <c r="AS2017" s="544"/>
      <c r="AT2017" s="544"/>
      <c r="AU2017" s="2"/>
      <c r="AV2017" s="259"/>
      <c r="AW2017" s="259"/>
      <c r="AX2017" s="259"/>
      <c r="AY2017" s="259"/>
      <c r="AZ2017" s="259"/>
      <c r="BA2017" s="259"/>
      <c r="BB2017" s="259"/>
      <c r="BC2017" s="259"/>
      <c r="BD2017" s="259"/>
      <c r="BE2017" s="259"/>
      <c r="BF2017" s="259"/>
      <c r="BG2017" s="259"/>
      <c r="BH2017" s="259"/>
      <c r="BI2017" s="259"/>
      <c r="BJ2017" s="259"/>
      <c r="BK2017" s="259"/>
      <c r="BL2017" s="259"/>
      <c r="BM2017" s="259"/>
      <c r="BN2017" s="259"/>
      <c r="BO2017" s="259"/>
      <c r="BP2017" s="259"/>
      <c r="BQ2017" s="259"/>
      <c r="BR2017" s="259"/>
      <c r="BS2017" s="259"/>
      <c r="BT2017" s="259"/>
      <c r="BU2017" s="259"/>
      <c r="BV2017" s="259"/>
      <c r="BW2017" s="259"/>
      <c r="BX2017" s="259"/>
      <c r="BY2017" s="259"/>
      <c r="BZ2017" s="259"/>
      <c r="CA2017" s="259"/>
      <c r="CB2017" s="259"/>
      <c r="CC2017" s="259"/>
      <c r="CD2017" s="259"/>
      <c r="CE2017" s="259"/>
      <c r="CF2017" s="259"/>
      <c r="CG2017" s="259"/>
      <c r="CH2017" s="259"/>
      <c r="CI2017" s="259"/>
      <c r="CJ2017" s="259"/>
      <c r="CK2017" s="259"/>
      <c r="CL2017" s="259"/>
      <c r="CM2017" s="259"/>
      <c r="CN2017" s="259"/>
      <c r="CO2017" s="2"/>
      <c r="CP2017" s="140"/>
      <c r="CQ2017" s="140"/>
      <c r="CR2017" s="140"/>
      <c r="CS2017" s="140"/>
      <c r="CT2017" s="140"/>
      <c r="CU2017" s="140"/>
      <c r="CV2017" s="140"/>
      <c r="CW2017" s="140"/>
      <c r="CX2017" s="140"/>
      <c r="CY2017" s="140"/>
      <c r="CZ2017" s="140"/>
      <c r="DA2017" s="140"/>
      <c r="DB2017" s="140"/>
      <c r="DC2017" s="140"/>
      <c r="DD2017" s="140"/>
      <c r="DE2017" s="140"/>
      <c r="DF2017" s="140"/>
    </row>
    <row r="2018" spans="4:110" ht="14.25" customHeight="1" x14ac:dyDescent="0.35">
      <c r="D2018" s="544" t="s">
        <v>1742</v>
      </c>
      <c r="E2018" s="544"/>
      <c r="F2018" s="544"/>
      <c r="G2018" s="544"/>
      <c r="H2018" s="544"/>
      <c r="I2018" s="544"/>
      <c r="J2018" s="544"/>
      <c r="K2018" s="544"/>
      <c r="L2018" s="544"/>
      <c r="M2018" s="544"/>
      <c r="N2018" s="544"/>
      <c r="O2018" s="544"/>
      <c r="P2018" s="544"/>
      <c r="Q2018" s="544"/>
      <c r="R2018" s="544"/>
      <c r="S2018" s="544"/>
      <c r="T2018" s="544"/>
      <c r="U2018" s="544"/>
      <c r="V2018" s="544"/>
      <c r="W2018" s="544"/>
      <c r="X2018" s="544"/>
      <c r="Y2018" s="544"/>
      <c r="Z2018" s="544" t="s">
        <v>389</v>
      </c>
      <c r="AA2018" s="544"/>
      <c r="AB2018" s="544"/>
      <c r="AC2018" s="544"/>
      <c r="AD2018" s="544"/>
      <c r="AE2018" s="544"/>
      <c r="AF2018" s="188"/>
      <c r="AG2018" s="188"/>
      <c r="AH2018" s="188"/>
      <c r="AI2018" s="188"/>
      <c r="AJ2018" s="188"/>
      <c r="AK2018" s="188"/>
      <c r="AL2018" s="188"/>
      <c r="AM2018" s="188"/>
      <c r="AN2018" s="544" t="s">
        <v>1623</v>
      </c>
      <c r="AO2018" s="544"/>
      <c r="AP2018" s="544"/>
      <c r="AQ2018" s="544"/>
      <c r="AR2018" s="544"/>
      <c r="AS2018" s="544"/>
      <c r="AT2018" s="544"/>
      <c r="AU2018" s="2"/>
      <c r="AV2018" s="259"/>
      <c r="AW2018" s="259"/>
      <c r="AX2018" s="259"/>
      <c r="AY2018" s="259"/>
      <c r="AZ2018" s="259"/>
      <c r="BA2018" s="259"/>
      <c r="BB2018" s="259"/>
      <c r="BC2018" s="259"/>
      <c r="BD2018" s="259"/>
      <c r="BE2018" s="259"/>
      <c r="BF2018" s="259"/>
      <c r="BG2018" s="259"/>
      <c r="BH2018" s="259"/>
      <c r="BI2018" s="259"/>
      <c r="BJ2018" s="259"/>
      <c r="BK2018" s="259"/>
      <c r="BL2018" s="259"/>
      <c r="BM2018" s="259"/>
      <c r="BN2018" s="259"/>
      <c r="BO2018" s="259"/>
      <c r="BP2018" s="259"/>
      <c r="BQ2018" s="259"/>
      <c r="BR2018" s="259"/>
      <c r="BS2018" s="259"/>
      <c r="BT2018" s="259"/>
      <c r="BU2018" s="259"/>
      <c r="BV2018" s="259"/>
      <c r="BW2018" s="259"/>
      <c r="BX2018" s="259"/>
      <c r="BY2018" s="259"/>
      <c r="BZ2018" s="259"/>
      <c r="CA2018" s="259"/>
      <c r="CB2018" s="259"/>
      <c r="CC2018" s="259"/>
      <c r="CD2018" s="259"/>
      <c r="CE2018" s="259"/>
      <c r="CF2018" s="259"/>
      <c r="CG2018" s="259"/>
      <c r="CH2018" s="259"/>
      <c r="CI2018" s="259"/>
      <c r="CJ2018" s="259"/>
      <c r="CK2018" s="259"/>
      <c r="CL2018" s="259"/>
      <c r="CM2018" s="259"/>
      <c r="CN2018" s="259"/>
      <c r="CO2018" s="2"/>
      <c r="CP2018" s="140"/>
      <c r="CQ2018" s="140"/>
      <c r="CR2018" s="140"/>
      <c r="CS2018" s="140"/>
      <c r="CT2018" s="140"/>
      <c r="CU2018" s="140"/>
      <c r="CV2018" s="140"/>
      <c r="CW2018" s="140"/>
      <c r="CX2018" s="140"/>
      <c r="CY2018" s="140"/>
      <c r="CZ2018" s="140"/>
      <c r="DA2018" s="140"/>
      <c r="DB2018" s="140"/>
      <c r="DC2018" s="140"/>
      <c r="DD2018" s="140"/>
      <c r="DE2018" s="140"/>
      <c r="DF2018" s="140"/>
    </row>
    <row r="2019" spans="4:110" ht="14.25" customHeight="1" x14ac:dyDescent="0.35">
      <c r="D2019" s="544" t="s">
        <v>1743</v>
      </c>
      <c r="E2019" s="544"/>
      <c r="F2019" s="544"/>
      <c r="G2019" s="544"/>
      <c r="H2019" s="544"/>
      <c r="I2019" s="544"/>
      <c r="J2019" s="544"/>
      <c r="K2019" s="544"/>
      <c r="L2019" s="544"/>
      <c r="M2019" s="544"/>
      <c r="N2019" s="544"/>
      <c r="O2019" s="544"/>
      <c r="P2019" s="544"/>
      <c r="Q2019" s="544"/>
      <c r="R2019" s="544"/>
      <c r="S2019" s="544"/>
      <c r="T2019" s="544"/>
      <c r="U2019" s="544"/>
      <c r="V2019" s="544"/>
      <c r="W2019" s="544"/>
      <c r="X2019" s="544"/>
      <c r="Y2019" s="544"/>
      <c r="Z2019" s="544" t="s">
        <v>389</v>
      </c>
      <c r="AA2019" s="544"/>
      <c r="AB2019" s="544"/>
      <c r="AC2019" s="544"/>
      <c r="AD2019" s="544"/>
      <c r="AE2019" s="544"/>
      <c r="AF2019" s="188"/>
      <c r="AG2019" s="188"/>
      <c r="AH2019" s="188"/>
      <c r="AI2019" s="188"/>
      <c r="AJ2019" s="188"/>
      <c r="AK2019" s="188"/>
      <c r="AL2019" s="188"/>
      <c r="AM2019" s="188"/>
      <c r="AN2019" s="544" t="s">
        <v>1421</v>
      </c>
      <c r="AO2019" s="544"/>
      <c r="AP2019" s="544"/>
      <c r="AQ2019" s="544"/>
      <c r="AR2019" s="544"/>
      <c r="AS2019" s="544"/>
      <c r="AT2019" s="544"/>
      <c r="AU2019" s="2"/>
      <c r="AV2019" s="259"/>
      <c r="AW2019" s="259"/>
      <c r="AX2019" s="259"/>
      <c r="AY2019" s="259"/>
      <c r="AZ2019" s="259"/>
      <c r="BA2019" s="259"/>
      <c r="BB2019" s="259"/>
      <c r="BC2019" s="259"/>
      <c r="BD2019" s="259"/>
      <c r="BE2019" s="259"/>
      <c r="BF2019" s="259"/>
      <c r="BG2019" s="259"/>
      <c r="BH2019" s="259"/>
      <c r="BI2019" s="259"/>
      <c r="BJ2019" s="259"/>
      <c r="BK2019" s="259"/>
      <c r="BL2019" s="259"/>
      <c r="BM2019" s="259"/>
      <c r="BN2019" s="259"/>
      <c r="BO2019" s="259"/>
      <c r="BP2019" s="259"/>
      <c r="BQ2019" s="259"/>
      <c r="BR2019" s="259"/>
      <c r="BS2019" s="259"/>
      <c r="BT2019" s="259"/>
      <c r="BU2019" s="259"/>
      <c r="BV2019" s="259"/>
      <c r="BW2019" s="259"/>
      <c r="BX2019" s="259"/>
      <c r="BY2019" s="259"/>
      <c r="BZ2019" s="259"/>
      <c r="CA2019" s="259"/>
      <c r="CB2019" s="259"/>
      <c r="CC2019" s="259"/>
      <c r="CD2019" s="259"/>
      <c r="CE2019" s="259"/>
      <c r="CF2019" s="259"/>
      <c r="CG2019" s="259"/>
      <c r="CH2019" s="259"/>
      <c r="CI2019" s="259"/>
      <c r="CJ2019" s="259"/>
      <c r="CK2019" s="259"/>
      <c r="CL2019" s="259"/>
      <c r="CM2019" s="259"/>
      <c r="CN2019" s="259"/>
      <c r="CO2019" s="2"/>
      <c r="CP2019" s="140"/>
      <c r="CQ2019" s="140"/>
      <c r="CR2019" s="140"/>
      <c r="CS2019" s="140"/>
      <c r="CT2019" s="140"/>
      <c r="CU2019" s="140"/>
      <c r="CV2019" s="140"/>
      <c r="CW2019" s="140"/>
      <c r="CX2019" s="140"/>
      <c r="CY2019" s="140"/>
      <c r="CZ2019" s="140"/>
      <c r="DA2019" s="140"/>
      <c r="DB2019" s="140"/>
      <c r="DC2019" s="140"/>
      <c r="DD2019" s="140"/>
      <c r="DE2019" s="140"/>
      <c r="DF2019" s="140"/>
    </row>
    <row r="2020" spans="4:110" ht="14.25" customHeight="1" x14ac:dyDescent="0.35">
      <c r="D2020" s="544" t="s">
        <v>1744</v>
      </c>
      <c r="E2020" s="544"/>
      <c r="F2020" s="544"/>
      <c r="G2020" s="544"/>
      <c r="H2020" s="544"/>
      <c r="I2020" s="544"/>
      <c r="J2020" s="544"/>
      <c r="K2020" s="544"/>
      <c r="L2020" s="544"/>
      <c r="M2020" s="544"/>
      <c r="N2020" s="544"/>
      <c r="O2020" s="544"/>
      <c r="P2020" s="544"/>
      <c r="Q2020" s="544"/>
      <c r="R2020" s="544"/>
      <c r="S2020" s="544"/>
      <c r="T2020" s="544"/>
      <c r="U2020" s="544"/>
      <c r="V2020" s="544"/>
      <c r="W2020" s="544"/>
      <c r="X2020" s="544"/>
      <c r="Y2020" s="544"/>
      <c r="Z2020" s="544" t="s">
        <v>389</v>
      </c>
      <c r="AA2020" s="544"/>
      <c r="AB2020" s="544"/>
      <c r="AC2020" s="544"/>
      <c r="AD2020" s="544"/>
      <c r="AE2020" s="544"/>
      <c r="AF2020" s="188"/>
      <c r="AG2020" s="188"/>
      <c r="AH2020" s="188"/>
      <c r="AI2020" s="188"/>
      <c r="AJ2020" s="188"/>
      <c r="AK2020" s="188"/>
      <c r="AL2020" s="188"/>
      <c r="AM2020" s="188"/>
      <c r="AN2020" s="544" t="s">
        <v>1624</v>
      </c>
      <c r="AO2020" s="544"/>
      <c r="AP2020" s="544"/>
      <c r="AQ2020" s="544"/>
      <c r="AR2020" s="544"/>
      <c r="AS2020" s="544"/>
      <c r="AT2020" s="544"/>
      <c r="AU2020" s="2"/>
      <c r="AV2020" s="259"/>
      <c r="AW2020" s="259"/>
      <c r="AX2020" s="259"/>
      <c r="AY2020" s="259"/>
      <c r="AZ2020" s="259"/>
      <c r="BA2020" s="259"/>
      <c r="BB2020" s="259"/>
      <c r="BC2020" s="259"/>
      <c r="BD2020" s="259"/>
      <c r="BE2020" s="259"/>
      <c r="BF2020" s="259"/>
      <c r="BG2020" s="259"/>
      <c r="BH2020" s="259"/>
      <c r="BI2020" s="259"/>
      <c r="BJ2020" s="259"/>
      <c r="BK2020" s="259"/>
      <c r="BL2020" s="259"/>
      <c r="BM2020" s="259"/>
      <c r="BN2020" s="259"/>
      <c r="BO2020" s="259"/>
      <c r="BP2020" s="259"/>
      <c r="BQ2020" s="259"/>
      <c r="BR2020" s="259"/>
      <c r="BS2020" s="259"/>
      <c r="BT2020" s="259"/>
      <c r="BU2020" s="259"/>
      <c r="BV2020" s="259"/>
      <c r="BW2020" s="259"/>
      <c r="BX2020" s="259"/>
      <c r="BY2020" s="259"/>
      <c r="BZ2020" s="259"/>
      <c r="CA2020" s="259"/>
      <c r="CB2020" s="259"/>
      <c r="CC2020" s="259"/>
      <c r="CD2020" s="259"/>
      <c r="CE2020" s="259"/>
      <c r="CF2020" s="259"/>
      <c r="CG2020" s="259"/>
      <c r="CH2020" s="259"/>
      <c r="CI2020" s="259"/>
      <c r="CJ2020" s="259"/>
      <c r="CK2020" s="259"/>
      <c r="CL2020" s="259"/>
      <c r="CM2020" s="259"/>
      <c r="CN2020" s="259"/>
      <c r="CO2020" s="2"/>
      <c r="CP2020" s="140"/>
      <c r="CQ2020" s="140"/>
      <c r="CR2020" s="140"/>
      <c r="CS2020" s="140"/>
      <c r="CT2020" s="140"/>
      <c r="CU2020" s="140"/>
      <c r="CV2020" s="140"/>
      <c r="CW2020" s="140"/>
      <c r="CX2020" s="140"/>
      <c r="CY2020" s="140"/>
      <c r="CZ2020" s="140"/>
      <c r="DA2020" s="140"/>
      <c r="DB2020" s="140"/>
      <c r="DC2020" s="140"/>
      <c r="DD2020" s="140"/>
      <c r="DE2020" s="140"/>
      <c r="DF2020" s="140"/>
    </row>
    <row r="2021" spans="4:110" ht="14.25" customHeight="1" x14ac:dyDescent="0.35">
      <c r="D2021" s="544" t="s">
        <v>1745</v>
      </c>
      <c r="E2021" s="544"/>
      <c r="F2021" s="544"/>
      <c r="G2021" s="544"/>
      <c r="H2021" s="544"/>
      <c r="I2021" s="544"/>
      <c r="J2021" s="544"/>
      <c r="K2021" s="544"/>
      <c r="L2021" s="544"/>
      <c r="M2021" s="544"/>
      <c r="N2021" s="544"/>
      <c r="O2021" s="544"/>
      <c r="P2021" s="544"/>
      <c r="Q2021" s="544"/>
      <c r="R2021" s="544"/>
      <c r="S2021" s="544"/>
      <c r="T2021" s="544"/>
      <c r="U2021" s="544"/>
      <c r="V2021" s="544"/>
      <c r="W2021" s="544"/>
      <c r="X2021" s="544"/>
      <c r="Y2021" s="544"/>
      <c r="Z2021" s="544" t="s">
        <v>389</v>
      </c>
      <c r="AA2021" s="544"/>
      <c r="AB2021" s="544"/>
      <c r="AC2021" s="544"/>
      <c r="AD2021" s="544"/>
      <c r="AE2021" s="544"/>
      <c r="AF2021" s="188"/>
      <c r="AG2021" s="188"/>
      <c r="AH2021" s="188"/>
      <c r="AI2021" s="188"/>
      <c r="AJ2021" s="188"/>
      <c r="AK2021" s="188"/>
      <c r="AL2021" s="188"/>
      <c r="AM2021" s="188"/>
      <c r="AN2021" s="544" t="s">
        <v>1421</v>
      </c>
      <c r="AO2021" s="544"/>
      <c r="AP2021" s="544"/>
      <c r="AQ2021" s="544"/>
      <c r="AR2021" s="544"/>
      <c r="AS2021" s="544"/>
      <c r="AT2021" s="544"/>
      <c r="AU2021" s="2"/>
      <c r="AV2021" s="259"/>
      <c r="AW2021" s="259"/>
      <c r="AX2021" s="259"/>
      <c r="AY2021" s="259"/>
      <c r="AZ2021" s="259"/>
      <c r="BA2021" s="259"/>
      <c r="BB2021" s="259"/>
      <c r="BC2021" s="259"/>
      <c r="BD2021" s="259"/>
      <c r="BE2021" s="259"/>
      <c r="BF2021" s="259"/>
      <c r="BG2021" s="259"/>
      <c r="BH2021" s="259"/>
      <c r="BI2021" s="259"/>
      <c r="BJ2021" s="259"/>
      <c r="BK2021" s="259"/>
      <c r="BL2021" s="259"/>
      <c r="BM2021" s="259"/>
      <c r="BN2021" s="259"/>
      <c r="BO2021" s="259"/>
      <c r="BP2021" s="259"/>
      <c r="BQ2021" s="259"/>
      <c r="BR2021" s="259"/>
      <c r="BS2021" s="259"/>
      <c r="BT2021" s="259"/>
      <c r="BU2021" s="259"/>
      <c r="BV2021" s="259"/>
      <c r="BW2021" s="259"/>
      <c r="BX2021" s="259"/>
      <c r="BY2021" s="259"/>
      <c r="BZ2021" s="259"/>
      <c r="CA2021" s="259"/>
      <c r="CB2021" s="259"/>
      <c r="CC2021" s="259"/>
      <c r="CD2021" s="259"/>
      <c r="CE2021" s="259"/>
      <c r="CF2021" s="259"/>
      <c r="CG2021" s="259"/>
      <c r="CH2021" s="259"/>
      <c r="CI2021" s="259"/>
      <c r="CJ2021" s="259"/>
      <c r="CK2021" s="259"/>
      <c r="CL2021" s="259"/>
      <c r="CM2021" s="259"/>
      <c r="CN2021" s="259"/>
      <c r="CO2021" s="2"/>
      <c r="CP2021" s="140"/>
      <c r="CQ2021" s="140"/>
      <c r="CR2021" s="140"/>
      <c r="CS2021" s="140"/>
      <c r="CT2021" s="140"/>
      <c r="CU2021" s="140"/>
      <c r="CV2021" s="140"/>
      <c r="CW2021" s="140"/>
      <c r="CX2021" s="140"/>
      <c r="CY2021" s="140"/>
      <c r="CZ2021" s="140"/>
      <c r="DA2021" s="140"/>
      <c r="DB2021" s="140"/>
      <c r="DC2021" s="140"/>
      <c r="DD2021" s="140"/>
      <c r="DE2021" s="140"/>
      <c r="DF2021" s="140"/>
    </row>
    <row r="2022" spans="4:110" ht="14.25" customHeight="1" x14ac:dyDescent="0.35">
      <c r="D2022" s="544" t="s">
        <v>1746</v>
      </c>
      <c r="E2022" s="544"/>
      <c r="F2022" s="544"/>
      <c r="G2022" s="544"/>
      <c r="H2022" s="544"/>
      <c r="I2022" s="544"/>
      <c r="J2022" s="544"/>
      <c r="K2022" s="544"/>
      <c r="L2022" s="544"/>
      <c r="M2022" s="544"/>
      <c r="N2022" s="544"/>
      <c r="O2022" s="544"/>
      <c r="P2022" s="544"/>
      <c r="Q2022" s="544"/>
      <c r="R2022" s="544"/>
      <c r="S2022" s="544"/>
      <c r="T2022" s="544"/>
      <c r="U2022" s="544"/>
      <c r="V2022" s="544"/>
      <c r="W2022" s="544"/>
      <c r="X2022" s="544"/>
      <c r="Y2022" s="544"/>
      <c r="Z2022" s="544" t="s">
        <v>389</v>
      </c>
      <c r="AA2022" s="544"/>
      <c r="AB2022" s="544"/>
      <c r="AC2022" s="544"/>
      <c r="AD2022" s="544"/>
      <c r="AE2022" s="544"/>
      <c r="AF2022" s="188"/>
      <c r="AG2022" s="188"/>
      <c r="AH2022" s="188"/>
      <c r="AI2022" s="188"/>
      <c r="AJ2022" s="188"/>
      <c r="AK2022" s="188"/>
      <c r="AL2022" s="188"/>
      <c r="AM2022" s="188"/>
      <c r="AN2022" s="544" t="s">
        <v>1624</v>
      </c>
      <c r="AO2022" s="544"/>
      <c r="AP2022" s="544"/>
      <c r="AQ2022" s="544"/>
      <c r="AR2022" s="544"/>
      <c r="AS2022" s="544"/>
      <c r="AT2022" s="544"/>
      <c r="AU2022" s="2"/>
      <c r="AV2022" s="259"/>
      <c r="AW2022" s="259"/>
      <c r="AX2022" s="259"/>
      <c r="AY2022" s="259"/>
      <c r="AZ2022" s="259"/>
      <c r="BA2022" s="259"/>
      <c r="BB2022" s="259"/>
      <c r="BC2022" s="259"/>
      <c r="BD2022" s="259"/>
      <c r="BE2022" s="259"/>
      <c r="BF2022" s="259"/>
      <c r="BG2022" s="259"/>
      <c r="BH2022" s="259"/>
      <c r="BI2022" s="259"/>
      <c r="BJ2022" s="259"/>
      <c r="BK2022" s="259"/>
      <c r="BL2022" s="259"/>
      <c r="BM2022" s="259"/>
      <c r="BN2022" s="259"/>
      <c r="BO2022" s="259"/>
      <c r="BP2022" s="259"/>
      <c r="BQ2022" s="259"/>
      <c r="BR2022" s="259"/>
      <c r="BS2022" s="259"/>
      <c r="BT2022" s="259"/>
      <c r="BU2022" s="259"/>
      <c r="BV2022" s="259"/>
      <c r="BW2022" s="259"/>
      <c r="BX2022" s="259"/>
      <c r="BY2022" s="259"/>
      <c r="BZ2022" s="259"/>
      <c r="CA2022" s="259"/>
      <c r="CB2022" s="259"/>
      <c r="CC2022" s="259"/>
      <c r="CD2022" s="259"/>
      <c r="CE2022" s="259"/>
      <c r="CF2022" s="259"/>
      <c r="CG2022" s="259"/>
      <c r="CH2022" s="259"/>
      <c r="CI2022" s="259"/>
      <c r="CJ2022" s="259"/>
      <c r="CK2022" s="259"/>
      <c r="CL2022" s="259"/>
      <c r="CM2022" s="259"/>
      <c r="CN2022" s="259"/>
      <c r="CO2022" s="2"/>
      <c r="CP2022" s="140"/>
      <c r="CQ2022" s="140"/>
      <c r="CR2022" s="140"/>
      <c r="CS2022" s="140"/>
      <c r="CT2022" s="140"/>
      <c r="CU2022" s="140"/>
      <c r="CV2022" s="140"/>
      <c r="CW2022" s="140"/>
      <c r="CX2022" s="140"/>
      <c r="CY2022" s="140"/>
      <c r="CZ2022" s="140"/>
      <c r="DA2022" s="140"/>
      <c r="DB2022" s="140"/>
      <c r="DC2022" s="140"/>
      <c r="DD2022" s="140"/>
      <c r="DE2022" s="140"/>
      <c r="DF2022" s="140"/>
    </row>
    <row r="2023" spans="4:110" ht="14.25" customHeight="1" x14ac:dyDescent="0.35">
      <c r="D2023" s="544" t="s">
        <v>1747</v>
      </c>
      <c r="E2023" s="544"/>
      <c r="F2023" s="544"/>
      <c r="G2023" s="544"/>
      <c r="H2023" s="544"/>
      <c r="I2023" s="544"/>
      <c r="J2023" s="544"/>
      <c r="K2023" s="544"/>
      <c r="L2023" s="544"/>
      <c r="M2023" s="544"/>
      <c r="N2023" s="544"/>
      <c r="O2023" s="544"/>
      <c r="P2023" s="544"/>
      <c r="Q2023" s="544"/>
      <c r="R2023" s="544"/>
      <c r="S2023" s="544"/>
      <c r="T2023" s="544"/>
      <c r="U2023" s="544"/>
      <c r="V2023" s="544"/>
      <c r="W2023" s="544"/>
      <c r="X2023" s="544"/>
      <c r="Y2023" s="544"/>
      <c r="Z2023" s="544" t="s">
        <v>389</v>
      </c>
      <c r="AA2023" s="544"/>
      <c r="AB2023" s="544"/>
      <c r="AC2023" s="544"/>
      <c r="AD2023" s="544"/>
      <c r="AE2023" s="544"/>
      <c r="AF2023" s="188"/>
      <c r="AG2023" s="188"/>
      <c r="AH2023" s="188"/>
      <c r="AI2023" s="188"/>
      <c r="AJ2023" s="188"/>
      <c r="AK2023" s="188"/>
      <c r="AL2023" s="188"/>
      <c r="AM2023" s="188"/>
      <c r="AN2023" s="544" t="s">
        <v>1421</v>
      </c>
      <c r="AO2023" s="544"/>
      <c r="AP2023" s="544"/>
      <c r="AQ2023" s="544"/>
      <c r="AR2023" s="544"/>
      <c r="AS2023" s="544"/>
      <c r="AT2023" s="544"/>
      <c r="AU2023" s="2"/>
      <c r="AV2023" s="259"/>
      <c r="AW2023" s="259"/>
      <c r="AX2023" s="259"/>
      <c r="AY2023" s="259"/>
      <c r="AZ2023" s="259"/>
      <c r="BA2023" s="259"/>
      <c r="BB2023" s="259"/>
      <c r="BC2023" s="259"/>
      <c r="BD2023" s="259"/>
      <c r="BE2023" s="259"/>
      <c r="BF2023" s="259"/>
      <c r="BG2023" s="259"/>
      <c r="BH2023" s="259"/>
      <c r="BI2023" s="259"/>
      <c r="BJ2023" s="259"/>
      <c r="BK2023" s="259"/>
      <c r="BL2023" s="259"/>
      <c r="BM2023" s="259"/>
      <c r="BN2023" s="259"/>
      <c r="BO2023" s="259"/>
      <c r="BP2023" s="259"/>
      <c r="BQ2023" s="259"/>
      <c r="BR2023" s="259"/>
      <c r="BS2023" s="259"/>
      <c r="BT2023" s="259"/>
      <c r="BU2023" s="259"/>
      <c r="BV2023" s="259"/>
      <c r="BW2023" s="259"/>
      <c r="BX2023" s="259"/>
      <c r="BY2023" s="259"/>
      <c r="BZ2023" s="259"/>
      <c r="CA2023" s="259"/>
      <c r="CB2023" s="259"/>
      <c r="CC2023" s="259"/>
      <c r="CD2023" s="259"/>
      <c r="CE2023" s="259"/>
      <c r="CF2023" s="259"/>
      <c r="CG2023" s="259"/>
      <c r="CH2023" s="259"/>
      <c r="CI2023" s="259"/>
      <c r="CJ2023" s="259"/>
      <c r="CK2023" s="259"/>
      <c r="CL2023" s="259"/>
      <c r="CM2023" s="259"/>
      <c r="CN2023" s="259"/>
      <c r="CO2023" s="2"/>
      <c r="CP2023" s="140"/>
      <c r="CQ2023" s="140"/>
      <c r="CR2023" s="140"/>
      <c r="CS2023" s="140"/>
      <c r="CT2023" s="140"/>
      <c r="CU2023" s="140"/>
      <c r="CV2023" s="140"/>
      <c r="CW2023" s="140"/>
      <c r="CX2023" s="140"/>
      <c r="CY2023" s="140"/>
      <c r="CZ2023" s="140"/>
      <c r="DA2023" s="140"/>
      <c r="DB2023" s="140"/>
      <c r="DC2023" s="140"/>
      <c r="DD2023" s="140"/>
      <c r="DE2023" s="140"/>
      <c r="DF2023" s="140"/>
    </row>
    <row r="2024" spans="4:110" ht="14.25" customHeight="1" x14ac:dyDescent="0.35">
      <c r="D2024" s="544" t="s">
        <v>1748</v>
      </c>
      <c r="E2024" s="544"/>
      <c r="F2024" s="544"/>
      <c r="G2024" s="544"/>
      <c r="H2024" s="544"/>
      <c r="I2024" s="544"/>
      <c r="J2024" s="544"/>
      <c r="K2024" s="544"/>
      <c r="L2024" s="544"/>
      <c r="M2024" s="544"/>
      <c r="N2024" s="544"/>
      <c r="O2024" s="544"/>
      <c r="P2024" s="544"/>
      <c r="Q2024" s="544"/>
      <c r="R2024" s="544"/>
      <c r="S2024" s="544"/>
      <c r="T2024" s="544"/>
      <c r="U2024" s="544"/>
      <c r="V2024" s="544"/>
      <c r="W2024" s="544"/>
      <c r="X2024" s="544"/>
      <c r="Y2024" s="544"/>
      <c r="Z2024" s="544" t="s">
        <v>389</v>
      </c>
      <c r="AA2024" s="544"/>
      <c r="AB2024" s="544"/>
      <c r="AC2024" s="544"/>
      <c r="AD2024" s="544"/>
      <c r="AE2024" s="544"/>
      <c r="AF2024" s="188"/>
      <c r="AG2024" s="188"/>
      <c r="AH2024" s="188"/>
      <c r="AI2024" s="188"/>
      <c r="AJ2024" s="188"/>
      <c r="AK2024" s="188"/>
      <c r="AL2024" s="188"/>
      <c r="AM2024" s="188"/>
      <c r="AN2024" s="544" t="s">
        <v>1624</v>
      </c>
      <c r="AO2024" s="544"/>
      <c r="AP2024" s="544"/>
      <c r="AQ2024" s="544"/>
      <c r="AR2024" s="544"/>
      <c r="AS2024" s="544"/>
      <c r="AT2024" s="544"/>
      <c r="AU2024" s="2"/>
      <c r="AV2024" s="259"/>
      <c r="AW2024" s="259"/>
      <c r="AX2024" s="259"/>
      <c r="AY2024" s="259"/>
      <c r="AZ2024" s="259"/>
      <c r="BA2024" s="259"/>
      <c r="BB2024" s="259"/>
      <c r="BC2024" s="259"/>
      <c r="BD2024" s="259"/>
      <c r="BE2024" s="259"/>
      <c r="BF2024" s="259"/>
      <c r="BG2024" s="259"/>
      <c r="BH2024" s="259"/>
      <c r="BI2024" s="259"/>
      <c r="BJ2024" s="259"/>
      <c r="BK2024" s="259"/>
      <c r="BL2024" s="259"/>
      <c r="BM2024" s="259"/>
      <c r="BN2024" s="259"/>
      <c r="BO2024" s="259"/>
      <c r="BP2024" s="259"/>
      <c r="BQ2024" s="259"/>
      <c r="BR2024" s="259"/>
      <c r="BS2024" s="259"/>
      <c r="BT2024" s="259"/>
      <c r="BU2024" s="259"/>
      <c r="BV2024" s="259"/>
      <c r="BW2024" s="259"/>
      <c r="BX2024" s="259"/>
      <c r="BY2024" s="259"/>
      <c r="BZ2024" s="259"/>
      <c r="CA2024" s="259"/>
      <c r="CB2024" s="259"/>
      <c r="CC2024" s="259"/>
      <c r="CD2024" s="259"/>
      <c r="CE2024" s="259"/>
      <c r="CF2024" s="259"/>
      <c r="CG2024" s="259"/>
      <c r="CH2024" s="259"/>
      <c r="CI2024" s="259"/>
      <c r="CJ2024" s="259"/>
      <c r="CK2024" s="259"/>
      <c r="CL2024" s="259"/>
      <c r="CM2024" s="259"/>
      <c r="CN2024" s="259"/>
      <c r="CO2024" s="2"/>
      <c r="CP2024" s="140"/>
      <c r="CQ2024" s="140"/>
      <c r="CR2024" s="140"/>
      <c r="CS2024" s="140"/>
      <c r="CT2024" s="140"/>
      <c r="CU2024" s="140"/>
      <c r="CV2024" s="140"/>
      <c r="CW2024" s="140"/>
      <c r="CX2024" s="140"/>
      <c r="CY2024" s="140"/>
      <c r="CZ2024" s="140"/>
      <c r="DA2024" s="140"/>
      <c r="DB2024" s="140"/>
      <c r="DC2024" s="140"/>
      <c r="DD2024" s="140"/>
      <c r="DE2024" s="140"/>
      <c r="DF2024" s="140"/>
    </row>
    <row r="2025" spans="4:110" ht="14.25" customHeight="1" x14ac:dyDescent="0.35">
      <c r="D2025" s="544" t="s">
        <v>1749</v>
      </c>
      <c r="E2025" s="544"/>
      <c r="F2025" s="544"/>
      <c r="G2025" s="544"/>
      <c r="H2025" s="544"/>
      <c r="I2025" s="544"/>
      <c r="J2025" s="544"/>
      <c r="K2025" s="544"/>
      <c r="L2025" s="544"/>
      <c r="M2025" s="544"/>
      <c r="N2025" s="544"/>
      <c r="O2025" s="544"/>
      <c r="P2025" s="544"/>
      <c r="Q2025" s="544"/>
      <c r="R2025" s="544"/>
      <c r="S2025" s="544"/>
      <c r="T2025" s="544"/>
      <c r="U2025" s="544"/>
      <c r="V2025" s="544"/>
      <c r="W2025" s="544"/>
      <c r="X2025" s="544"/>
      <c r="Y2025" s="544"/>
      <c r="Z2025" s="544" t="s">
        <v>389</v>
      </c>
      <c r="AA2025" s="544"/>
      <c r="AB2025" s="544"/>
      <c r="AC2025" s="544"/>
      <c r="AD2025" s="544"/>
      <c r="AE2025" s="544"/>
      <c r="AF2025" s="188"/>
      <c r="AG2025" s="188"/>
      <c r="AH2025" s="188"/>
      <c r="AI2025" s="188"/>
      <c r="AJ2025" s="188"/>
      <c r="AK2025" s="188"/>
      <c r="AL2025" s="188"/>
      <c r="AM2025" s="188"/>
      <c r="AN2025" s="544" t="s">
        <v>1624</v>
      </c>
      <c r="AO2025" s="544"/>
      <c r="AP2025" s="544"/>
      <c r="AQ2025" s="544"/>
      <c r="AR2025" s="544"/>
      <c r="AS2025" s="544"/>
      <c r="AT2025" s="544"/>
      <c r="AU2025" s="2"/>
      <c r="AV2025" s="259"/>
      <c r="AW2025" s="259"/>
      <c r="AX2025" s="259"/>
      <c r="AY2025" s="259"/>
      <c r="AZ2025" s="259"/>
      <c r="BA2025" s="259"/>
      <c r="BB2025" s="259"/>
      <c r="BC2025" s="259"/>
      <c r="BD2025" s="259"/>
      <c r="BE2025" s="259"/>
      <c r="BF2025" s="259"/>
      <c r="BG2025" s="259"/>
      <c r="BH2025" s="259"/>
      <c r="BI2025" s="259"/>
      <c r="BJ2025" s="259"/>
      <c r="BK2025" s="259"/>
      <c r="BL2025" s="259"/>
      <c r="BM2025" s="259"/>
      <c r="BN2025" s="259"/>
      <c r="BO2025" s="259"/>
      <c r="BP2025" s="259"/>
      <c r="BQ2025" s="259"/>
      <c r="BR2025" s="259"/>
      <c r="BS2025" s="259"/>
      <c r="BT2025" s="259"/>
      <c r="BU2025" s="259"/>
      <c r="BV2025" s="259"/>
      <c r="BW2025" s="259"/>
      <c r="BX2025" s="259"/>
      <c r="BY2025" s="259"/>
      <c r="BZ2025" s="259"/>
      <c r="CA2025" s="259"/>
      <c r="CB2025" s="259"/>
      <c r="CC2025" s="259"/>
      <c r="CD2025" s="259"/>
      <c r="CE2025" s="259"/>
      <c r="CF2025" s="259"/>
      <c r="CG2025" s="259"/>
      <c r="CH2025" s="259"/>
      <c r="CI2025" s="259"/>
      <c r="CJ2025" s="259"/>
      <c r="CK2025" s="259"/>
      <c r="CL2025" s="259"/>
      <c r="CM2025" s="259"/>
      <c r="CN2025" s="259"/>
      <c r="CO2025" s="2"/>
      <c r="CP2025" s="140"/>
      <c r="CQ2025" s="140"/>
      <c r="CR2025" s="140"/>
      <c r="CS2025" s="140"/>
      <c r="CT2025" s="140"/>
      <c r="CU2025" s="140"/>
      <c r="CV2025" s="140"/>
      <c r="CW2025" s="140"/>
      <c r="CX2025" s="140"/>
      <c r="CY2025" s="140"/>
      <c r="CZ2025" s="140"/>
      <c r="DA2025" s="140"/>
      <c r="DB2025" s="140"/>
      <c r="DC2025" s="140"/>
      <c r="DD2025" s="140"/>
      <c r="DE2025" s="140"/>
      <c r="DF2025" s="140"/>
    </row>
    <row r="2026" spans="4:110" ht="14.25" customHeight="1" x14ac:dyDescent="0.35">
      <c r="D2026" s="544" t="s">
        <v>1750</v>
      </c>
      <c r="E2026" s="544"/>
      <c r="F2026" s="544"/>
      <c r="G2026" s="544"/>
      <c r="H2026" s="544"/>
      <c r="I2026" s="544"/>
      <c r="J2026" s="544"/>
      <c r="K2026" s="544"/>
      <c r="L2026" s="544"/>
      <c r="M2026" s="544"/>
      <c r="N2026" s="544"/>
      <c r="O2026" s="544"/>
      <c r="P2026" s="544"/>
      <c r="Q2026" s="544"/>
      <c r="R2026" s="544"/>
      <c r="S2026" s="544"/>
      <c r="T2026" s="544"/>
      <c r="U2026" s="544"/>
      <c r="V2026" s="544"/>
      <c r="W2026" s="544"/>
      <c r="X2026" s="544"/>
      <c r="Y2026" s="544"/>
      <c r="Z2026" s="544" t="s">
        <v>389</v>
      </c>
      <c r="AA2026" s="544"/>
      <c r="AB2026" s="544"/>
      <c r="AC2026" s="544"/>
      <c r="AD2026" s="544"/>
      <c r="AE2026" s="544"/>
      <c r="AF2026" s="188"/>
      <c r="AG2026" s="188"/>
      <c r="AH2026" s="188"/>
      <c r="AI2026" s="188"/>
      <c r="AJ2026" s="188"/>
      <c r="AK2026" s="188"/>
      <c r="AL2026" s="188"/>
      <c r="AM2026" s="188"/>
      <c r="AN2026" s="544" t="s">
        <v>1624</v>
      </c>
      <c r="AO2026" s="544"/>
      <c r="AP2026" s="544"/>
      <c r="AQ2026" s="544"/>
      <c r="AR2026" s="544"/>
      <c r="AS2026" s="544"/>
      <c r="AT2026" s="544"/>
      <c r="AU2026" s="2"/>
      <c r="AV2026" s="259"/>
      <c r="AW2026" s="259"/>
      <c r="AX2026" s="259"/>
      <c r="AY2026" s="259"/>
      <c r="AZ2026" s="259"/>
      <c r="BA2026" s="259"/>
      <c r="BB2026" s="259"/>
      <c r="BC2026" s="259"/>
      <c r="BD2026" s="259"/>
      <c r="BE2026" s="259"/>
      <c r="BF2026" s="259"/>
      <c r="BG2026" s="259"/>
      <c r="BH2026" s="259"/>
      <c r="BI2026" s="259"/>
      <c r="BJ2026" s="259"/>
      <c r="BK2026" s="259"/>
      <c r="BL2026" s="259"/>
      <c r="BM2026" s="259"/>
      <c r="BN2026" s="259"/>
      <c r="BO2026" s="259"/>
      <c r="BP2026" s="259"/>
      <c r="BQ2026" s="259"/>
      <c r="BR2026" s="259"/>
      <c r="BS2026" s="259"/>
      <c r="BT2026" s="259"/>
      <c r="BU2026" s="259"/>
      <c r="BV2026" s="259"/>
      <c r="BW2026" s="259"/>
      <c r="BX2026" s="259"/>
      <c r="BY2026" s="259"/>
      <c r="BZ2026" s="259"/>
      <c r="CA2026" s="259"/>
      <c r="CB2026" s="259"/>
      <c r="CC2026" s="259"/>
      <c r="CD2026" s="259"/>
      <c r="CE2026" s="259"/>
      <c r="CF2026" s="259"/>
      <c r="CG2026" s="259"/>
      <c r="CH2026" s="259"/>
      <c r="CI2026" s="259"/>
      <c r="CJ2026" s="259"/>
      <c r="CK2026" s="259"/>
      <c r="CL2026" s="259"/>
      <c r="CM2026" s="259"/>
      <c r="CN2026" s="259"/>
      <c r="CO2026" s="2"/>
      <c r="CP2026" s="140"/>
      <c r="CQ2026" s="140"/>
      <c r="CR2026" s="140"/>
      <c r="CS2026" s="140"/>
      <c r="CT2026" s="140"/>
      <c r="CU2026" s="140"/>
      <c r="CV2026" s="140"/>
      <c r="CW2026" s="140"/>
      <c r="CX2026" s="140"/>
      <c r="CY2026" s="140"/>
      <c r="CZ2026" s="140"/>
      <c r="DA2026" s="140"/>
      <c r="DB2026" s="140"/>
      <c r="DC2026" s="140"/>
      <c r="DD2026" s="140"/>
      <c r="DE2026" s="140"/>
      <c r="DF2026" s="140"/>
    </row>
    <row r="2027" spans="4:110" ht="14.25" customHeight="1" x14ac:dyDescent="0.35">
      <c r="D2027" s="544" t="s">
        <v>1751</v>
      </c>
      <c r="E2027" s="544"/>
      <c r="F2027" s="544"/>
      <c r="G2027" s="544"/>
      <c r="H2027" s="544"/>
      <c r="I2027" s="544"/>
      <c r="J2027" s="544"/>
      <c r="K2027" s="544"/>
      <c r="L2027" s="544"/>
      <c r="M2027" s="544"/>
      <c r="N2027" s="544"/>
      <c r="O2027" s="544"/>
      <c r="P2027" s="544"/>
      <c r="Q2027" s="544"/>
      <c r="R2027" s="544"/>
      <c r="S2027" s="544"/>
      <c r="T2027" s="544"/>
      <c r="U2027" s="544"/>
      <c r="V2027" s="544"/>
      <c r="W2027" s="544"/>
      <c r="X2027" s="544"/>
      <c r="Y2027" s="544"/>
      <c r="Z2027" s="544" t="s">
        <v>389</v>
      </c>
      <c r="AA2027" s="544"/>
      <c r="AB2027" s="544"/>
      <c r="AC2027" s="544"/>
      <c r="AD2027" s="544"/>
      <c r="AE2027" s="544"/>
      <c r="AF2027" s="188"/>
      <c r="AG2027" s="188"/>
      <c r="AH2027" s="188"/>
      <c r="AI2027" s="188"/>
      <c r="AJ2027" s="188"/>
      <c r="AK2027" s="188"/>
      <c r="AL2027" s="188"/>
      <c r="AM2027" s="188"/>
      <c r="AN2027" s="544" t="s">
        <v>1624</v>
      </c>
      <c r="AO2027" s="544"/>
      <c r="AP2027" s="544"/>
      <c r="AQ2027" s="544"/>
      <c r="AR2027" s="544"/>
      <c r="AS2027" s="544"/>
      <c r="AT2027" s="544"/>
      <c r="AU2027" s="2"/>
      <c r="AV2027" s="259"/>
      <c r="AW2027" s="259"/>
      <c r="AX2027" s="259"/>
      <c r="AY2027" s="259"/>
      <c r="AZ2027" s="259"/>
      <c r="BA2027" s="259"/>
      <c r="BB2027" s="259"/>
      <c r="BC2027" s="259"/>
      <c r="BD2027" s="259"/>
      <c r="BE2027" s="259"/>
      <c r="BF2027" s="259"/>
      <c r="BG2027" s="259"/>
      <c r="BH2027" s="259"/>
      <c r="BI2027" s="259"/>
      <c r="BJ2027" s="259"/>
      <c r="BK2027" s="259"/>
      <c r="BL2027" s="259"/>
      <c r="BM2027" s="259"/>
      <c r="BN2027" s="259"/>
      <c r="BO2027" s="259"/>
      <c r="BP2027" s="259"/>
      <c r="BQ2027" s="259"/>
      <c r="BR2027" s="259"/>
      <c r="BS2027" s="259"/>
      <c r="BT2027" s="259"/>
      <c r="BU2027" s="259"/>
      <c r="BV2027" s="259"/>
      <c r="BW2027" s="259"/>
      <c r="BX2027" s="259"/>
      <c r="BY2027" s="259"/>
      <c r="BZ2027" s="259"/>
      <c r="CA2027" s="259"/>
      <c r="CB2027" s="259"/>
      <c r="CC2027" s="259"/>
      <c r="CD2027" s="259"/>
      <c r="CE2027" s="259"/>
      <c r="CF2027" s="259"/>
      <c r="CG2027" s="259"/>
      <c r="CH2027" s="259"/>
      <c r="CI2027" s="259"/>
      <c r="CJ2027" s="259"/>
      <c r="CK2027" s="259"/>
      <c r="CL2027" s="259"/>
      <c r="CM2027" s="259"/>
      <c r="CN2027" s="259"/>
      <c r="CO2027" s="2"/>
      <c r="CP2027" s="140"/>
      <c r="CQ2027" s="140"/>
      <c r="CR2027" s="140"/>
      <c r="CS2027" s="140"/>
      <c r="CT2027" s="140"/>
      <c r="CU2027" s="140"/>
      <c r="CV2027" s="140"/>
      <c r="CW2027" s="140"/>
      <c r="CX2027" s="140"/>
      <c r="CY2027" s="140"/>
      <c r="CZ2027" s="140"/>
      <c r="DA2027" s="140"/>
      <c r="DB2027" s="140"/>
      <c r="DC2027" s="140"/>
      <c r="DD2027" s="140"/>
      <c r="DE2027" s="140"/>
      <c r="DF2027" s="140"/>
    </row>
    <row r="2028" spans="4:110" ht="14.25" customHeight="1" x14ac:dyDescent="0.35">
      <c r="D2028" s="544" t="s">
        <v>1752</v>
      </c>
      <c r="E2028" s="544"/>
      <c r="F2028" s="544"/>
      <c r="G2028" s="544"/>
      <c r="H2028" s="544"/>
      <c r="I2028" s="544"/>
      <c r="J2028" s="544"/>
      <c r="K2028" s="544"/>
      <c r="L2028" s="544"/>
      <c r="M2028" s="544"/>
      <c r="N2028" s="544"/>
      <c r="O2028" s="544"/>
      <c r="P2028" s="544"/>
      <c r="Q2028" s="544"/>
      <c r="R2028" s="544"/>
      <c r="S2028" s="544"/>
      <c r="T2028" s="544"/>
      <c r="U2028" s="544"/>
      <c r="V2028" s="544"/>
      <c r="W2028" s="544"/>
      <c r="X2028" s="544"/>
      <c r="Y2028" s="544"/>
      <c r="Z2028" s="544" t="s">
        <v>389</v>
      </c>
      <c r="AA2028" s="544"/>
      <c r="AB2028" s="544"/>
      <c r="AC2028" s="544"/>
      <c r="AD2028" s="544"/>
      <c r="AE2028" s="544"/>
      <c r="AF2028" s="188"/>
      <c r="AG2028" s="188"/>
      <c r="AH2028" s="188"/>
      <c r="AI2028" s="188"/>
      <c r="AJ2028" s="188"/>
      <c r="AK2028" s="188"/>
      <c r="AL2028" s="188"/>
      <c r="AM2028" s="188"/>
      <c r="AN2028" s="544" t="s">
        <v>1421</v>
      </c>
      <c r="AO2028" s="544"/>
      <c r="AP2028" s="544"/>
      <c r="AQ2028" s="544"/>
      <c r="AR2028" s="544"/>
      <c r="AS2028" s="544"/>
      <c r="AT2028" s="544"/>
      <c r="AU2028" s="2"/>
      <c r="AV2028" s="259"/>
      <c r="AW2028" s="259"/>
      <c r="AX2028" s="259"/>
      <c r="AY2028" s="259"/>
      <c r="AZ2028" s="259"/>
      <c r="BA2028" s="259"/>
      <c r="BB2028" s="259"/>
      <c r="BC2028" s="259"/>
      <c r="BD2028" s="259"/>
      <c r="BE2028" s="259"/>
      <c r="BF2028" s="259"/>
      <c r="BG2028" s="259"/>
      <c r="BH2028" s="259"/>
      <c r="BI2028" s="259"/>
      <c r="BJ2028" s="259"/>
      <c r="BK2028" s="259"/>
      <c r="BL2028" s="259"/>
      <c r="BM2028" s="259"/>
      <c r="BN2028" s="259"/>
      <c r="BO2028" s="259"/>
      <c r="BP2028" s="259"/>
      <c r="BQ2028" s="259"/>
      <c r="BR2028" s="259"/>
      <c r="BS2028" s="259"/>
      <c r="BT2028" s="259"/>
      <c r="BU2028" s="259"/>
      <c r="BV2028" s="259"/>
      <c r="BW2028" s="259"/>
      <c r="BX2028" s="259"/>
      <c r="BY2028" s="259"/>
      <c r="BZ2028" s="259"/>
      <c r="CA2028" s="259"/>
      <c r="CB2028" s="259"/>
      <c r="CC2028" s="259"/>
      <c r="CD2028" s="259"/>
      <c r="CE2028" s="259"/>
      <c r="CF2028" s="259"/>
      <c r="CG2028" s="259"/>
      <c r="CH2028" s="259"/>
      <c r="CI2028" s="259"/>
      <c r="CJ2028" s="259"/>
      <c r="CK2028" s="259"/>
      <c r="CL2028" s="259"/>
      <c r="CM2028" s="259"/>
      <c r="CN2028" s="259"/>
      <c r="CO2028" s="2"/>
      <c r="CP2028" s="140"/>
      <c r="CQ2028" s="140"/>
      <c r="CR2028" s="140"/>
      <c r="CS2028" s="140"/>
      <c r="CT2028" s="140"/>
      <c r="CU2028" s="140"/>
      <c r="CV2028" s="140"/>
      <c r="CW2028" s="140"/>
      <c r="CX2028" s="140"/>
      <c r="CY2028" s="140"/>
      <c r="CZ2028" s="140"/>
      <c r="DA2028" s="140"/>
      <c r="DB2028" s="140"/>
      <c r="DC2028" s="140"/>
      <c r="DD2028" s="140"/>
      <c r="DE2028" s="140"/>
      <c r="DF2028" s="140"/>
    </row>
    <row r="2029" spans="4:110" ht="14.25" customHeight="1" x14ac:dyDescent="0.35">
      <c r="D2029" s="544" t="s">
        <v>1753</v>
      </c>
      <c r="E2029" s="544"/>
      <c r="F2029" s="544"/>
      <c r="G2029" s="544"/>
      <c r="H2029" s="544"/>
      <c r="I2029" s="544"/>
      <c r="J2029" s="544"/>
      <c r="K2029" s="544"/>
      <c r="L2029" s="544"/>
      <c r="M2029" s="544"/>
      <c r="N2029" s="544"/>
      <c r="O2029" s="544"/>
      <c r="P2029" s="544"/>
      <c r="Q2029" s="544"/>
      <c r="R2029" s="544"/>
      <c r="S2029" s="544"/>
      <c r="T2029" s="544"/>
      <c r="U2029" s="544"/>
      <c r="V2029" s="544"/>
      <c r="W2029" s="544"/>
      <c r="X2029" s="544"/>
      <c r="Y2029" s="544"/>
      <c r="Z2029" s="544" t="s">
        <v>389</v>
      </c>
      <c r="AA2029" s="544"/>
      <c r="AB2029" s="544"/>
      <c r="AC2029" s="544"/>
      <c r="AD2029" s="544"/>
      <c r="AE2029" s="544"/>
      <c r="AF2029" s="188"/>
      <c r="AG2029" s="188"/>
      <c r="AH2029" s="188"/>
      <c r="AI2029" s="188"/>
      <c r="AJ2029" s="188"/>
      <c r="AK2029" s="188"/>
      <c r="AL2029" s="188"/>
      <c r="AM2029" s="188"/>
      <c r="AN2029" s="544" t="s">
        <v>1421</v>
      </c>
      <c r="AO2029" s="544"/>
      <c r="AP2029" s="544"/>
      <c r="AQ2029" s="544"/>
      <c r="AR2029" s="544"/>
      <c r="AS2029" s="544"/>
      <c r="AT2029" s="544"/>
      <c r="AU2029" s="2"/>
      <c r="AV2029" s="259"/>
      <c r="AW2029" s="259"/>
      <c r="AX2029" s="259"/>
      <c r="AY2029" s="259"/>
      <c r="AZ2029" s="259"/>
      <c r="BA2029" s="259"/>
      <c r="BB2029" s="259"/>
      <c r="BC2029" s="259"/>
      <c r="BD2029" s="259"/>
      <c r="BE2029" s="259"/>
      <c r="BF2029" s="259"/>
      <c r="BG2029" s="259"/>
      <c r="BH2029" s="259"/>
      <c r="BI2029" s="259"/>
      <c r="BJ2029" s="259"/>
      <c r="BK2029" s="259"/>
      <c r="BL2029" s="259"/>
      <c r="BM2029" s="259"/>
      <c r="BN2029" s="259"/>
      <c r="BO2029" s="259"/>
      <c r="BP2029" s="259"/>
      <c r="BQ2029" s="259"/>
      <c r="BR2029" s="259"/>
      <c r="BS2029" s="259"/>
      <c r="BT2029" s="259"/>
      <c r="BU2029" s="259"/>
      <c r="BV2029" s="259"/>
      <c r="BW2029" s="259"/>
      <c r="BX2029" s="259"/>
      <c r="BY2029" s="259"/>
      <c r="BZ2029" s="259"/>
      <c r="CA2029" s="259"/>
      <c r="CB2029" s="259"/>
      <c r="CC2029" s="259"/>
      <c r="CD2029" s="259"/>
      <c r="CE2029" s="259"/>
      <c r="CF2029" s="259"/>
      <c r="CG2029" s="259"/>
      <c r="CH2029" s="259"/>
      <c r="CI2029" s="259"/>
      <c r="CJ2029" s="259"/>
      <c r="CK2029" s="259"/>
      <c r="CL2029" s="259"/>
      <c r="CM2029" s="259"/>
      <c r="CN2029" s="259"/>
      <c r="CO2029" s="2"/>
      <c r="CP2029" s="140"/>
      <c r="CQ2029" s="140"/>
      <c r="CR2029" s="140"/>
      <c r="CS2029" s="140"/>
      <c r="CT2029" s="140"/>
      <c r="CU2029" s="140"/>
      <c r="CV2029" s="140"/>
      <c r="CW2029" s="140"/>
      <c r="CX2029" s="140"/>
      <c r="CY2029" s="140"/>
      <c r="CZ2029" s="140"/>
      <c r="DA2029" s="140"/>
      <c r="DB2029" s="140"/>
      <c r="DC2029" s="140"/>
      <c r="DD2029" s="140"/>
      <c r="DE2029" s="140"/>
      <c r="DF2029" s="140"/>
    </row>
    <row r="2030" spans="4:110" ht="14.25" customHeight="1" x14ac:dyDescent="0.35">
      <c r="D2030" s="544" t="s">
        <v>1754</v>
      </c>
      <c r="E2030" s="544"/>
      <c r="F2030" s="544"/>
      <c r="G2030" s="544"/>
      <c r="H2030" s="544"/>
      <c r="I2030" s="544"/>
      <c r="J2030" s="544"/>
      <c r="K2030" s="544"/>
      <c r="L2030" s="544"/>
      <c r="M2030" s="544"/>
      <c r="N2030" s="544"/>
      <c r="O2030" s="544"/>
      <c r="P2030" s="544"/>
      <c r="Q2030" s="544"/>
      <c r="R2030" s="544"/>
      <c r="S2030" s="544"/>
      <c r="T2030" s="544"/>
      <c r="U2030" s="544"/>
      <c r="V2030" s="544"/>
      <c r="W2030" s="544"/>
      <c r="X2030" s="544"/>
      <c r="Y2030" s="544"/>
      <c r="Z2030" s="544" t="s">
        <v>389</v>
      </c>
      <c r="AA2030" s="544"/>
      <c r="AB2030" s="544"/>
      <c r="AC2030" s="544"/>
      <c r="AD2030" s="544"/>
      <c r="AE2030" s="544"/>
      <c r="AF2030" s="188"/>
      <c r="AG2030" s="188"/>
      <c r="AH2030" s="188"/>
      <c r="AI2030" s="188"/>
      <c r="AJ2030" s="188"/>
      <c r="AK2030" s="188"/>
      <c r="AL2030" s="188"/>
      <c r="AM2030" s="188"/>
      <c r="AN2030" s="544" t="s">
        <v>1421</v>
      </c>
      <c r="AO2030" s="544"/>
      <c r="AP2030" s="544"/>
      <c r="AQ2030" s="544"/>
      <c r="AR2030" s="544"/>
      <c r="AS2030" s="544"/>
      <c r="AT2030" s="544"/>
      <c r="AU2030" s="2"/>
      <c r="AV2030" s="259"/>
      <c r="AW2030" s="259"/>
      <c r="AX2030" s="259"/>
      <c r="AY2030" s="259"/>
      <c r="AZ2030" s="259"/>
      <c r="BA2030" s="259"/>
      <c r="BB2030" s="259"/>
      <c r="BC2030" s="259"/>
      <c r="BD2030" s="259"/>
      <c r="BE2030" s="259"/>
      <c r="BF2030" s="259"/>
      <c r="BG2030" s="259"/>
      <c r="BH2030" s="259"/>
      <c r="BI2030" s="259"/>
      <c r="BJ2030" s="259"/>
      <c r="BK2030" s="259"/>
      <c r="BL2030" s="259"/>
      <c r="BM2030" s="259"/>
      <c r="BN2030" s="259"/>
      <c r="BO2030" s="259"/>
      <c r="BP2030" s="259"/>
      <c r="BQ2030" s="259"/>
      <c r="BR2030" s="259"/>
      <c r="BS2030" s="259"/>
      <c r="BT2030" s="259"/>
      <c r="BU2030" s="259"/>
      <c r="BV2030" s="259"/>
      <c r="BW2030" s="259"/>
      <c r="BX2030" s="259"/>
      <c r="BY2030" s="259"/>
      <c r="BZ2030" s="259"/>
      <c r="CA2030" s="259"/>
      <c r="CB2030" s="259"/>
      <c r="CC2030" s="259"/>
      <c r="CD2030" s="259"/>
      <c r="CE2030" s="259"/>
      <c r="CF2030" s="259"/>
      <c r="CG2030" s="259"/>
      <c r="CH2030" s="259"/>
      <c r="CI2030" s="259"/>
      <c r="CJ2030" s="259"/>
      <c r="CK2030" s="259"/>
      <c r="CL2030" s="259"/>
      <c r="CM2030" s="259"/>
      <c r="CN2030" s="259"/>
      <c r="CO2030" s="2"/>
      <c r="CP2030" s="140"/>
      <c r="CQ2030" s="140"/>
      <c r="CR2030" s="140"/>
      <c r="CS2030" s="140"/>
      <c r="CT2030" s="140"/>
      <c r="CU2030" s="140"/>
      <c r="CV2030" s="140"/>
      <c r="CW2030" s="140"/>
      <c r="CX2030" s="140"/>
      <c r="CY2030" s="140"/>
      <c r="CZ2030" s="140"/>
      <c r="DA2030" s="140"/>
      <c r="DB2030" s="140"/>
      <c r="DC2030" s="140"/>
      <c r="DD2030" s="140"/>
      <c r="DE2030" s="140"/>
      <c r="DF2030" s="140"/>
    </row>
    <row r="2031" spans="4:110" ht="14.25" customHeight="1" x14ac:dyDescent="0.35">
      <c r="D2031" s="544" t="s">
        <v>1755</v>
      </c>
      <c r="E2031" s="544"/>
      <c r="F2031" s="544"/>
      <c r="G2031" s="544"/>
      <c r="H2031" s="544"/>
      <c r="I2031" s="544"/>
      <c r="J2031" s="544"/>
      <c r="K2031" s="544"/>
      <c r="L2031" s="544"/>
      <c r="M2031" s="544"/>
      <c r="N2031" s="544"/>
      <c r="O2031" s="544"/>
      <c r="P2031" s="544"/>
      <c r="Q2031" s="544"/>
      <c r="R2031" s="544"/>
      <c r="S2031" s="544"/>
      <c r="T2031" s="544"/>
      <c r="U2031" s="544"/>
      <c r="V2031" s="544"/>
      <c r="W2031" s="544"/>
      <c r="X2031" s="544"/>
      <c r="Y2031" s="544"/>
      <c r="Z2031" s="544" t="s">
        <v>389</v>
      </c>
      <c r="AA2031" s="544"/>
      <c r="AB2031" s="544"/>
      <c r="AC2031" s="544"/>
      <c r="AD2031" s="544"/>
      <c r="AE2031" s="544"/>
      <c r="AF2031" s="188"/>
      <c r="AG2031" s="188"/>
      <c r="AH2031" s="188"/>
      <c r="AI2031" s="188"/>
      <c r="AJ2031" s="188"/>
      <c r="AK2031" s="188"/>
      <c r="AL2031" s="188"/>
      <c r="AM2031" s="188"/>
      <c r="AN2031" s="544" t="s">
        <v>1421</v>
      </c>
      <c r="AO2031" s="544"/>
      <c r="AP2031" s="544"/>
      <c r="AQ2031" s="544"/>
      <c r="AR2031" s="544"/>
      <c r="AS2031" s="544"/>
      <c r="AT2031" s="544"/>
      <c r="AU2031" s="2"/>
      <c r="AV2031" s="259"/>
      <c r="AW2031" s="259"/>
      <c r="AX2031" s="259"/>
      <c r="AY2031" s="259"/>
      <c r="AZ2031" s="259"/>
      <c r="BA2031" s="259"/>
      <c r="BB2031" s="259"/>
      <c r="BC2031" s="259"/>
      <c r="BD2031" s="259"/>
      <c r="BE2031" s="259"/>
      <c r="BF2031" s="259"/>
      <c r="BG2031" s="259"/>
      <c r="BH2031" s="259"/>
      <c r="BI2031" s="259"/>
      <c r="BJ2031" s="259"/>
      <c r="BK2031" s="259"/>
      <c r="BL2031" s="259"/>
      <c r="BM2031" s="259"/>
      <c r="BN2031" s="259"/>
      <c r="BO2031" s="259"/>
      <c r="BP2031" s="259"/>
      <c r="BQ2031" s="259"/>
      <c r="BR2031" s="259"/>
      <c r="BS2031" s="259"/>
      <c r="BT2031" s="259"/>
      <c r="BU2031" s="259"/>
      <c r="BV2031" s="259"/>
      <c r="BW2031" s="259"/>
      <c r="BX2031" s="259"/>
      <c r="BY2031" s="259"/>
      <c r="BZ2031" s="259"/>
      <c r="CA2031" s="259"/>
      <c r="CB2031" s="259"/>
      <c r="CC2031" s="259"/>
      <c r="CD2031" s="259"/>
      <c r="CE2031" s="259"/>
      <c r="CF2031" s="259"/>
      <c r="CG2031" s="259"/>
      <c r="CH2031" s="259"/>
      <c r="CI2031" s="259"/>
      <c r="CJ2031" s="259"/>
      <c r="CK2031" s="259"/>
      <c r="CL2031" s="259"/>
      <c r="CM2031" s="259"/>
      <c r="CN2031" s="259"/>
      <c r="CO2031" s="2"/>
      <c r="CP2031" s="140"/>
      <c r="CQ2031" s="140"/>
      <c r="CR2031" s="140"/>
      <c r="CS2031" s="140"/>
      <c r="CT2031" s="140"/>
      <c r="CU2031" s="140"/>
      <c r="CV2031" s="140"/>
      <c r="CW2031" s="140"/>
      <c r="CX2031" s="140"/>
      <c r="CY2031" s="140"/>
      <c r="CZ2031" s="140"/>
      <c r="DA2031" s="140"/>
      <c r="DB2031" s="140"/>
      <c r="DC2031" s="140"/>
      <c r="DD2031" s="140"/>
      <c r="DE2031" s="140"/>
      <c r="DF2031" s="140"/>
    </row>
    <row r="2032" spans="4:110" ht="14.25" customHeight="1" x14ac:dyDescent="0.35">
      <c r="D2032" s="544" t="s">
        <v>1756</v>
      </c>
      <c r="E2032" s="544"/>
      <c r="F2032" s="544"/>
      <c r="G2032" s="544"/>
      <c r="H2032" s="544"/>
      <c r="I2032" s="544"/>
      <c r="J2032" s="544"/>
      <c r="K2032" s="544"/>
      <c r="L2032" s="544"/>
      <c r="M2032" s="544"/>
      <c r="N2032" s="544"/>
      <c r="O2032" s="544"/>
      <c r="P2032" s="544"/>
      <c r="Q2032" s="544"/>
      <c r="R2032" s="544"/>
      <c r="S2032" s="544"/>
      <c r="T2032" s="544"/>
      <c r="U2032" s="544"/>
      <c r="V2032" s="544"/>
      <c r="W2032" s="544"/>
      <c r="X2032" s="544"/>
      <c r="Y2032" s="544"/>
      <c r="Z2032" s="544" t="s">
        <v>389</v>
      </c>
      <c r="AA2032" s="544"/>
      <c r="AB2032" s="544"/>
      <c r="AC2032" s="544"/>
      <c r="AD2032" s="544"/>
      <c r="AE2032" s="544"/>
      <c r="AF2032" s="188"/>
      <c r="AG2032" s="188"/>
      <c r="AH2032" s="188"/>
      <c r="AI2032" s="188"/>
      <c r="AJ2032" s="188"/>
      <c r="AK2032" s="188"/>
      <c r="AL2032" s="188"/>
      <c r="AM2032" s="188"/>
      <c r="AN2032" s="544" t="s">
        <v>1421</v>
      </c>
      <c r="AO2032" s="544"/>
      <c r="AP2032" s="544"/>
      <c r="AQ2032" s="544"/>
      <c r="AR2032" s="544"/>
      <c r="AS2032" s="544"/>
      <c r="AT2032" s="544"/>
      <c r="AU2032" s="2"/>
      <c r="AV2032" s="259"/>
      <c r="AW2032" s="259"/>
      <c r="AX2032" s="259"/>
      <c r="AY2032" s="259"/>
      <c r="AZ2032" s="259"/>
      <c r="BA2032" s="259"/>
      <c r="BB2032" s="259"/>
      <c r="BC2032" s="259"/>
      <c r="BD2032" s="259"/>
      <c r="BE2032" s="259"/>
      <c r="BF2032" s="259"/>
      <c r="BG2032" s="259"/>
      <c r="BH2032" s="259"/>
      <c r="BI2032" s="259"/>
      <c r="BJ2032" s="259"/>
      <c r="BK2032" s="259"/>
      <c r="BL2032" s="259"/>
      <c r="BM2032" s="259"/>
      <c r="BN2032" s="259"/>
      <c r="BO2032" s="259"/>
      <c r="BP2032" s="259"/>
      <c r="BQ2032" s="259"/>
      <c r="BR2032" s="259"/>
      <c r="BS2032" s="259"/>
      <c r="BT2032" s="259"/>
      <c r="BU2032" s="259"/>
      <c r="BV2032" s="259"/>
      <c r="BW2032" s="259"/>
      <c r="BX2032" s="259"/>
      <c r="BY2032" s="259"/>
      <c r="BZ2032" s="259"/>
      <c r="CA2032" s="259"/>
      <c r="CB2032" s="259"/>
      <c r="CC2032" s="259"/>
      <c r="CD2032" s="259"/>
      <c r="CE2032" s="259"/>
      <c r="CF2032" s="259"/>
      <c r="CG2032" s="259"/>
      <c r="CH2032" s="259"/>
      <c r="CI2032" s="259"/>
      <c r="CJ2032" s="259"/>
      <c r="CK2032" s="259"/>
      <c r="CL2032" s="259"/>
      <c r="CM2032" s="259"/>
      <c r="CN2032" s="259"/>
      <c r="CO2032" s="2"/>
      <c r="CP2032" s="140"/>
      <c r="CQ2032" s="140"/>
      <c r="CR2032" s="140"/>
      <c r="CS2032" s="140"/>
      <c r="CT2032" s="140"/>
      <c r="CU2032" s="140"/>
      <c r="CV2032" s="140"/>
      <c r="CW2032" s="140"/>
      <c r="CX2032" s="140"/>
      <c r="CY2032" s="140"/>
      <c r="CZ2032" s="140"/>
      <c r="DA2032" s="140"/>
      <c r="DB2032" s="140"/>
      <c r="DC2032" s="140"/>
      <c r="DD2032" s="140"/>
      <c r="DE2032" s="140"/>
      <c r="DF2032" s="140"/>
    </row>
    <row r="2033" spans="4:110" ht="14.25" customHeight="1" x14ac:dyDescent="0.35">
      <c r="D2033" s="544" t="s">
        <v>1757</v>
      </c>
      <c r="E2033" s="544"/>
      <c r="F2033" s="544"/>
      <c r="G2033" s="544"/>
      <c r="H2033" s="544"/>
      <c r="I2033" s="544"/>
      <c r="J2033" s="544"/>
      <c r="K2033" s="544"/>
      <c r="L2033" s="544"/>
      <c r="M2033" s="544"/>
      <c r="N2033" s="544"/>
      <c r="O2033" s="544"/>
      <c r="P2033" s="544"/>
      <c r="Q2033" s="544"/>
      <c r="R2033" s="544"/>
      <c r="S2033" s="544"/>
      <c r="T2033" s="544"/>
      <c r="U2033" s="544"/>
      <c r="V2033" s="544"/>
      <c r="W2033" s="544"/>
      <c r="X2033" s="544"/>
      <c r="Y2033" s="544"/>
      <c r="Z2033" s="544" t="s">
        <v>389</v>
      </c>
      <c r="AA2033" s="544"/>
      <c r="AB2033" s="544"/>
      <c r="AC2033" s="544"/>
      <c r="AD2033" s="544"/>
      <c r="AE2033" s="544"/>
      <c r="AF2033" s="188"/>
      <c r="AG2033" s="188"/>
      <c r="AH2033" s="188"/>
      <c r="AI2033" s="188"/>
      <c r="AJ2033" s="188"/>
      <c r="AK2033" s="188"/>
      <c r="AL2033" s="188"/>
      <c r="AM2033" s="188"/>
      <c r="AN2033" s="544" t="s">
        <v>1421</v>
      </c>
      <c r="AO2033" s="544"/>
      <c r="AP2033" s="544"/>
      <c r="AQ2033" s="544"/>
      <c r="AR2033" s="544"/>
      <c r="AS2033" s="544"/>
      <c r="AT2033" s="544"/>
      <c r="AU2033" s="2"/>
      <c r="AV2033" s="259"/>
      <c r="AW2033" s="259"/>
      <c r="AX2033" s="259"/>
      <c r="AY2033" s="259"/>
      <c r="AZ2033" s="259"/>
      <c r="BA2033" s="259"/>
      <c r="BB2033" s="259"/>
      <c r="BC2033" s="259"/>
      <c r="BD2033" s="259"/>
      <c r="BE2033" s="259"/>
      <c r="BF2033" s="259"/>
      <c r="BG2033" s="259"/>
      <c r="BH2033" s="259"/>
      <c r="BI2033" s="259"/>
      <c r="BJ2033" s="259"/>
      <c r="BK2033" s="259"/>
      <c r="BL2033" s="259"/>
      <c r="BM2033" s="259"/>
      <c r="BN2033" s="259"/>
      <c r="BO2033" s="259"/>
      <c r="BP2033" s="259"/>
      <c r="BQ2033" s="259"/>
      <c r="BR2033" s="259"/>
      <c r="BS2033" s="259"/>
      <c r="BT2033" s="259"/>
      <c r="BU2033" s="259"/>
      <c r="BV2033" s="259"/>
      <c r="BW2033" s="259"/>
      <c r="BX2033" s="259"/>
      <c r="BY2033" s="259"/>
      <c r="BZ2033" s="259"/>
      <c r="CA2033" s="259"/>
      <c r="CB2033" s="259"/>
      <c r="CC2033" s="259"/>
      <c r="CD2033" s="259"/>
      <c r="CE2033" s="259"/>
      <c r="CF2033" s="259"/>
      <c r="CG2033" s="259"/>
      <c r="CH2033" s="259"/>
      <c r="CI2033" s="259"/>
      <c r="CJ2033" s="259"/>
      <c r="CK2033" s="259"/>
      <c r="CL2033" s="259"/>
      <c r="CM2033" s="259"/>
      <c r="CN2033" s="259"/>
      <c r="CO2033" s="2"/>
      <c r="CP2033" s="140"/>
      <c r="CQ2033" s="140"/>
      <c r="CR2033" s="140"/>
      <c r="CS2033" s="140"/>
      <c r="CT2033" s="140"/>
      <c r="CU2033" s="140"/>
      <c r="CV2033" s="140"/>
      <c r="CW2033" s="140"/>
      <c r="CX2033" s="140"/>
      <c r="CY2033" s="140"/>
      <c r="CZ2033" s="140"/>
      <c r="DA2033" s="140"/>
      <c r="DB2033" s="140"/>
      <c r="DC2033" s="140"/>
      <c r="DD2033" s="140"/>
      <c r="DE2033" s="140"/>
      <c r="DF2033" s="140"/>
    </row>
    <row r="2034" spans="4:110" ht="14.25" customHeight="1" x14ac:dyDescent="0.35">
      <c r="D2034" s="544" t="s">
        <v>1758</v>
      </c>
      <c r="E2034" s="544"/>
      <c r="F2034" s="544"/>
      <c r="G2034" s="544"/>
      <c r="H2034" s="544"/>
      <c r="I2034" s="544"/>
      <c r="J2034" s="544"/>
      <c r="K2034" s="544"/>
      <c r="L2034" s="544"/>
      <c r="M2034" s="544"/>
      <c r="N2034" s="544"/>
      <c r="O2034" s="544"/>
      <c r="P2034" s="544"/>
      <c r="Q2034" s="544"/>
      <c r="R2034" s="544"/>
      <c r="S2034" s="544"/>
      <c r="T2034" s="544"/>
      <c r="U2034" s="544"/>
      <c r="V2034" s="544"/>
      <c r="W2034" s="544"/>
      <c r="X2034" s="544"/>
      <c r="Y2034" s="544"/>
      <c r="Z2034" s="544" t="s">
        <v>389</v>
      </c>
      <c r="AA2034" s="544"/>
      <c r="AB2034" s="544"/>
      <c r="AC2034" s="544"/>
      <c r="AD2034" s="544"/>
      <c r="AE2034" s="544"/>
      <c r="AF2034" s="188"/>
      <c r="AG2034" s="188"/>
      <c r="AH2034" s="188"/>
      <c r="AI2034" s="188"/>
      <c r="AJ2034" s="188"/>
      <c r="AK2034" s="188"/>
      <c r="AL2034" s="188"/>
      <c r="AM2034" s="188"/>
      <c r="AN2034" s="544" t="s">
        <v>1421</v>
      </c>
      <c r="AO2034" s="544"/>
      <c r="AP2034" s="544"/>
      <c r="AQ2034" s="544"/>
      <c r="AR2034" s="544"/>
      <c r="AS2034" s="544"/>
      <c r="AT2034" s="544"/>
      <c r="AU2034" s="2"/>
      <c r="AV2034" s="259"/>
      <c r="AW2034" s="259"/>
      <c r="AX2034" s="259"/>
      <c r="AY2034" s="259"/>
      <c r="AZ2034" s="259"/>
      <c r="BA2034" s="259"/>
      <c r="BB2034" s="259"/>
      <c r="BC2034" s="259"/>
      <c r="BD2034" s="259"/>
      <c r="BE2034" s="259"/>
      <c r="BF2034" s="259"/>
      <c r="BG2034" s="259"/>
      <c r="BH2034" s="259"/>
      <c r="BI2034" s="259"/>
      <c r="BJ2034" s="259"/>
      <c r="BK2034" s="259"/>
      <c r="BL2034" s="259"/>
      <c r="BM2034" s="259"/>
      <c r="BN2034" s="259"/>
      <c r="BO2034" s="259"/>
      <c r="BP2034" s="259"/>
      <c r="BQ2034" s="259"/>
      <c r="BR2034" s="259"/>
      <c r="BS2034" s="259"/>
      <c r="BT2034" s="259"/>
      <c r="BU2034" s="259"/>
      <c r="BV2034" s="259"/>
      <c r="BW2034" s="259"/>
      <c r="BX2034" s="259"/>
      <c r="BY2034" s="259"/>
      <c r="BZ2034" s="259"/>
      <c r="CA2034" s="259"/>
      <c r="CB2034" s="259"/>
      <c r="CC2034" s="259"/>
      <c r="CD2034" s="259"/>
      <c r="CE2034" s="259"/>
      <c r="CF2034" s="259"/>
      <c r="CG2034" s="259"/>
      <c r="CH2034" s="259"/>
      <c r="CI2034" s="259"/>
      <c r="CJ2034" s="259"/>
      <c r="CK2034" s="259"/>
      <c r="CL2034" s="259"/>
      <c r="CM2034" s="259"/>
      <c r="CN2034" s="259"/>
      <c r="CO2034" s="2"/>
      <c r="CP2034" s="140"/>
      <c r="CQ2034" s="140"/>
      <c r="CR2034" s="140"/>
      <c r="CS2034" s="140"/>
      <c r="CT2034" s="140"/>
      <c r="CU2034" s="140"/>
      <c r="CV2034" s="140"/>
      <c r="CW2034" s="140"/>
      <c r="CX2034" s="140"/>
      <c r="CY2034" s="140"/>
      <c r="CZ2034" s="140"/>
      <c r="DA2034" s="140"/>
      <c r="DB2034" s="140"/>
      <c r="DC2034" s="140"/>
      <c r="DD2034" s="140"/>
      <c r="DE2034" s="140"/>
      <c r="DF2034" s="140"/>
    </row>
    <row r="2035" spans="4:110" ht="14.25" customHeight="1" x14ac:dyDescent="0.35">
      <c r="D2035" s="544" t="s">
        <v>1759</v>
      </c>
      <c r="E2035" s="544"/>
      <c r="F2035" s="544"/>
      <c r="G2035" s="544"/>
      <c r="H2035" s="544"/>
      <c r="I2035" s="544"/>
      <c r="J2035" s="544"/>
      <c r="K2035" s="544"/>
      <c r="L2035" s="544"/>
      <c r="M2035" s="544"/>
      <c r="N2035" s="544"/>
      <c r="O2035" s="544"/>
      <c r="P2035" s="544"/>
      <c r="Q2035" s="544"/>
      <c r="R2035" s="544"/>
      <c r="S2035" s="544"/>
      <c r="T2035" s="544"/>
      <c r="U2035" s="544"/>
      <c r="V2035" s="544"/>
      <c r="W2035" s="544"/>
      <c r="X2035" s="544"/>
      <c r="Y2035" s="544"/>
      <c r="Z2035" s="544" t="s">
        <v>389</v>
      </c>
      <c r="AA2035" s="544"/>
      <c r="AB2035" s="544"/>
      <c r="AC2035" s="544"/>
      <c r="AD2035" s="544"/>
      <c r="AE2035" s="544"/>
      <c r="AF2035" s="188"/>
      <c r="AG2035" s="188"/>
      <c r="AH2035" s="188"/>
      <c r="AI2035" s="188"/>
      <c r="AJ2035" s="188"/>
      <c r="AK2035" s="188"/>
      <c r="AL2035" s="188"/>
      <c r="AM2035" s="188"/>
      <c r="AN2035" s="544" t="s">
        <v>1421</v>
      </c>
      <c r="AO2035" s="544"/>
      <c r="AP2035" s="544"/>
      <c r="AQ2035" s="544"/>
      <c r="AR2035" s="544"/>
      <c r="AS2035" s="544"/>
      <c r="AT2035" s="544"/>
      <c r="AU2035" s="2"/>
      <c r="AV2035" s="259"/>
      <c r="AW2035" s="259"/>
      <c r="AX2035" s="259"/>
      <c r="AY2035" s="259"/>
      <c r="AZ2035" s="259"/>
      <c r="BA2035" s="259"/>
      <c r="BB2035" s="259"/>
      <c r="BC2035" s="259"/>
      <c r="BD2035" s="259"/>
      <c r="BE2035" s="259"/>
      <c r="BF2035" s="259"/>
      <c r="BG2035" s="259"/>
      <c r="BH2035" s="259"/>
      <c r="BI2035" s="259"/>
      <c r="BJ2035" s="259"/>
      <c r="BK2035" s="259"/>
      <c r="BL2035" s="259"/>
      <c r="BM2035" s="259"/>
      <c r="BN2035" s="259"/>
      <c r="BO2035" s="259"/>
      <c r="BP2035" s="259"/>
      <c r="BQ2035" s="259"/>
      <c r="BR2035" s="259"/>
      <c r="BS2035" s="259"/>
      <c r="BT2035" s="259"/>
      <c r="BU2035" s="259"/>
      <c r="BV2035" s="259"/>
      <c r="BW2035" s="259"/>
      <c r="BX2035" s="259"/>
      <c r="BY2035" s="259"/>
      <c r="BZ2035" s="259"/>
      <c r="CA2035" s="259"/>
      <c r="CB2035" s="259"/>
      <c r="CC2035" s="259"/>
      <c r="CD2035" s="259"/>
      <c r="CE2035" s="259"/>
      <c r="CF2035" s="259"/>
      <c r="CG2035" s="259"/>
      <c r="CH2035" s="259"/>
      <c r="CI2035" s="259"/>
      <c r="CJ2035" s="259"/>
      <c r="CK2035" s="259"/>
      <c r="CL2035" s="259"/>
      <c r="CM2035" s="259"/>
      <c r="CN2035" s="259"/>
      <c r="CO2035" s="2"/>
      <c r="CP2035" s="140"/>
      <c r="CQ2035" s="140"/>
      <c r="CR2035" s="140"/>
      <c r="CS2035" s="140"/>
      <c r="CT2035" s="140"/>
      <c r="CU2035" s="140"/>
      <c r="CV2035" s="140"/>
      <c r="CW2035" s="140"/>
      <c r="CX2035" s="140"/>
      <c r="CY2035" s="140"/>
      <c r="CZ2035" s="140"/>
      <c r="DA2035" s="140"/>
      <c r="DB2035" s="140"/>
      <c r="DC2035" s="140"/>
      <c r="DD2035" s="140"/>
      <c r="DE2035" s="140"/>
      <c r="DF2035" s="140"/>
    </row>
    <row r="2036" spans="4:110" ht="14.25" customHeight="1" x14ac:dyDescent="0.35">
      <c r="D2036" s="544" t="s">
        <v>1760</v>
      </c>
      <c r="E2036" s="544"/>
      <c r="F2036" s="544"/>
      <c r="G2036" s="544"/>
      <c r="H2036" s="544"/>
      <c r="I2036" s="544"/>
      <c r="J2036" s="544"/>
      <c r="K2036" s="544"/>
      <c r="L2036" s="544"/>
      <c r="M2036" s="544"/>
      <c r="N2036" s="544"/>
      <c r="O2036" s="544"/>
      <c r="P2036" s="544"/>
      <c r="Q2036" s="544"/>
      <c r="R2036" s="544"/>
      <c r="S2036" s="544"/>
      <c r="T2036" s="544"/>
      <c r="U2036" s="544"/>
      <c r="V2036" s="544"/>
      <c r="W2036" s="544"/>
      <c r="X2036" s="544"/>
      <c r="Y2036" s="544"/>
      <c r="Z2036" s="544" t="s">
        <v>389</v>
      </c>
      <c r="AA2036" s="544"/>
      <c r="AB2036" s="544"/>
      <c r="AC2036" s="544"/>
      <c r="AD2036" s="544"/>
      <c r="AE2036" s="544"/>
      <c r="AF2036" s="188"/>
      <c r="AG2036" s="188"/>
      <c r="AH2036" s="188"/>
      <c r="AI2036" s="188"/>
      <c r="AJ2036" s="188"/>
      <c r="AK2036" s="188"/>
      <c r="AL2036" s="188"/>
      <c r="AM2036" s="188"/>
      <c r="AN2036" s="544" t="s">
        <v>1421</v>
      </c>
      <c r="AO2036" s="544"/>
      <c r="AP2036" s="544"/>
      <c r="AQ2036" s="544"/>
      <c r="AR2036" s="544"/>
      <c r="AS2036" s="544"/>
      <c r="AT2036" s="544"/>
      <c r="AU2036" s="2"/>
      <c r="AV2036" s="259"/>
      <c r="AW2036" s="259"/>
      <c r="AX2036" s="259"/>
      <c r="AY2036" s="259"/>
      <c r="AZ2036" s="259"/>
      <c r="BA2036" s="259"/>
      <c r="BB2036" s="259"/>
      <c r="BC2036" s="259"/>
      <c r="BD2036" s="259"/>
      <c r="BE2036" s="259"/>
      <c r="BF2036" s="259"/>
      <c r="BG2036" s="259"/>
      <c r="BH2036" s="259"/>
      <c r="BI2036" s="259"/>
      <c r="BJ2036" s="259"/>
      <c r="BK2036" s="259"/>
      <c r="BL2036" s="259"/>
      <c r="BM2036" s="259"/>
      <c r="BN2036" s="259"/>
      <c r="BO2036" s="259"/>
      <c r="BP2036" s="259"/>
      <c r="BQ2036" s="259"/>
      <c r="BR2036" s="259"/>
      <c r="BS2036" s="259"/>
      <c r="BT2036" s="259"/>
      <c r="BU2036" s="259"/>
      <c r="BV2036" s="259"/>
      <c r="BW2036" s="259"/>
      <c r="BX2036" s="259"/>
      <c r="BY2036" s="259"/>
      <c r="BZ2036" s="259"/>
      <c r="CA2036" s="259"/>
      <c r="CB2036" s="259"/>
      <c r="CC2036" s="259"/>
      <c r="CD2036" s="259"/>
      <c r="CE2036" s="259"/>
      <c r="CF2036" s="259"/>
      <c r="CG2036" s="259"/>
      <c r="CH2036" s="259"/>
      <c r="CI2036" s="259"/>
      <c r="CJ2036" s="259"/>
      <c r="CK2036" s="259"/>
      <c r="CL2036" s="259"/>
      <c r="CM2036" s="259"/>
      <c r="CN2036" s="259"/>
      <c r="CO2036" s="2"/>
      <c r="CP2036" s="140"/>
      <c r="CQ2036" s="140"/>
      <c r="CR2036" s="140"/>
      <c r="CS2036" s="140"/>
      <c r="CT2036" s="140"/>
      <c r="CU2036" s="140"/>
      <c r="CV2036" s="140"/>
      <c r="CW2036" s="140"/>
      <c r="CX2036" s="140"/>
      <c r="CY2036" s="140"/>
      <c r="CZ2036" s="140"/>
      <c r="DA2036" s="140"/>
      <c r="DB2036" s="140"/>
      <c r="DC2036" s="140"/>
      <c r="DD2036" s="140"/>
      <c r="DE2036" s="140"/>
      <c r="DF2036" s="140"/>
    </row>
    <row r="2037" spans="4:110" ht="14.25" customHeight="1" x14ac:dyDescent="0.35">
      <c r="D2037" s="544" t="s">
        <v>1761</v>
      </c>
      <c r="E2037" s="544"/>
      <c r="F2037" s="544"/>
      <c r="G2037" s="544"/>
      <c r="H2037" s="544"/>
      <c r="I2037" s="544"/>
      <c r="J2037" s="544"/>
      <c r="K2037" s="544"/>
      <c r="L2037" s="544"/>
      <c r="M2037" s="544"/>
      <c r="N2037" s="544"/>
      <c r="O2037" s="544"/>
      <c r="P2037" s="544"/>
      <c r="Q2037" s="544"/>
      <c r="R2037" s="544"/>
      <c r="S2037" s="544"/>
      <c r="T2037" s="544"/>
      <c r="U2037" s="544"/>
      <c r="V2037" s="544"/>
      <c r="W2037" s="544"/>
      <c r="X2037" s="544"/>
      <c r="Y2037" s="544"/>
      <c r="Z2037" s="544" t="s">
        <v>389</v>
      </c>
      <c r="AA2037" s="544"/>
      <c r="AB2037" s="544"/>
      <c r="AC2037" s="544"/>
      <c r="AD2037" s="544"/>
      <c r="AE2037" s="544"/>
      <c r="AF2037" s="188"/>
      <c r="AG2037" s="188"/>
      <c r="AH2037" s="188"/>
      <c r="AI2037" s="188"/>
      <c r="AJ2037" s="188"/>
      <c r="AK2037" s="188"/>
      <c r="AL2037" s="188"/>
      <c r="AM2037" s="188"/>
      <c r="AN2037" s="544" t="s">
        <v>1421</v>
      </c>
      <c r="AO2037" s="544"/>
      <c r="AP2037" s="544"/>
      <c r="AQ2037" s="544"/>
      <c r="AR2037" s="544"/>
      <c r="AS2037" s="544"/>
      <c r="AT2037" s="544"/>
      <c r="AU2037" s="2"/>
      <c r="AV2037" s="259"/>
      <c r="AW2037" s="259"/>
      <c r="AX2037" s="259"/>
      <c r="AY2037" s="259"/>
      <c r="AZ2037" s="259"/>
      <c r="BA2037" s="259"/>
      <c r="BB2037" s="259"/>
      <c r="BC2037" s="259"/>
      <c r="BD2037" s="259"/>
      <c r="BE2037" s="259"/>
      <c r="BF2037" s="259"/>
      <c r="BG2037" s="259"/>
      <c r="BH2037" s="259"/>
      <c r="BI2037" s="259"/>
      <c r="BJ2037" s="259"/>
      <c r="BK2037" s="259"/>
      <c r="BL2037" s="259"/>
      <c r="BM2037" s="259"/>
      <c r="BN2037" s="259"/>
      <c r="BO2037" s="259"/>
      <c r="BP2037" s="259"/>
      <c r="BQ2037" s="259"/>
      <c r="BR2037" s="259"/>
      <c r="BS2037" s="259"/>
      <c r="BT2037" s="259"/>
      <c r="BU2037" s="259"/>
      <c r="BV2037" s="259"/>
      <c r="BW2037" s="259"/>
      <c r="BX2037" s="259"/>
      <c r="BY2037" s="259"/>
      <c r="BZ2037" s="259"/>
      <c r="CA2037" s="259"/>
      <c r="CB2037" s="259"/>
      <c r="CC2037" s="259"/>
      <c r="CD2037" s="259"/>
      <c r="CE2037" s="259"/>
      <c r="CF2037" s="259"/>
      <c r="CG2037" s="259"/>
      <c r="CH2037" s="259"/>
      <c r="CI2037" s="259"/>
      <c r="CJ2037" s="259"/>
      <c r="CK2037" s="259"/>
      <c r="CL2037" s="259"/>
      <c r="CM2037" s="259"/>
      <c r="CN2037" s="259"/>
      <c r="CO2037" s="2"/>
      <c r="CP2037" s="140"/>
      <c r="CQ2037" s="140"/>
      <c r="CR2037" s="140"/>
      <c r="CS2037" s="140"/>
      <c r="CT2037" s="140"/>
      <c r="CU2037" s="140"/>
      <c r="CV2037" s="140"/>
      <c r="CW2037" s="140"/>
      <c r="CX2037" s="140"/>
      <c r="CY2037" s="140"/>
      <c r="CZ2037" s="140"/>
      <c r="DA2037" s="140"/>
      <c r="DB2037" s="140"/>
      <c r="DC2037" s="140"/>
      <c r="DD2037" s="140"/>
      <c r="DE2037" s="140"/>
      <c r="DF2037" s="140"/>
    </row>
    <row r="2038" spans="4:110" ht="14.25" customHeight="1" x14ac:dyDescent="0.35">
      <c r="D2038" s="544" t="s">
        <v>1762</v>
      </c>
      <c r="E2038" s="544"/>
      <c r="F2038" s="544"/>
      <c r="G2038" s="544"/>
      <c r="H2038" s="544"/>
      <c r="I2038" s="544"/>
      <c r="J2038" s="544"/>
      <c r="K2038" s="544"/>
      <c r="L2038" s="544"/>
      <c r="M2038" s="544"/>
      <c r="N2038" s="544"/>
      <c r="O2038" s="544"/>
      <c r="P2038" s="544"/>
      <c r="Q2038" s="544"/>
      <c r="R2038" s="544"/>
      <c r="S2038" s="544"/>
      <c r="T2038" s="544"/>
      <c r="U2038" s="544"/>
      <c r="V2038" s="544"/>
      <c r="W2038" s="544"/>
      <c r="X2038" s="544"/>
      <c r="Y2038" s="544"/>
      <c r="Z2038" s="544" t="s">
        <v>389</v>
      </c>
      <c r="AA2038" s="544"/>
      <c r="AB2038" s="544"/>
      <c r="AC2038" s="544"/>
      <c r="AD2038" s="544"/>
      <c r="AE2038" s="544"/>
      <c r="AF2038" s="188"/>
      <c r="AG2038" s="188"/>
      <c r="AH2038" s="188"/>
      <c r="AI2038" s="188"/>
      <c r="AJ2038" s="188"/>
      <c r="AK2038" s="188"/>
      <c r="AL2038" s="188"/>
      <c r="AM2038" s="188"/>
      <c r="AN2038" s="544" t="s">
        <v>1421</v>
      </c>
      <c r="AO2038" s="544"/>
      <c r="AP2038" s="544"/>
      <c r="AQ2038" s="544"/>
      <c r="AR2038" s="544"/>
      <c r="AS2038" s="544"/>
      <c r="AT2038" s="544"/>
      <c r="AU2038" s="2"/>
      <c r="AV2038" s="259"/>
      <c r="AW2038" s="259"/>
      <c r="AX2038" s="259"/>
      <c r="AY2038" s="259"/>
      <c r="AZ2038" s="259"/>
      <c r="BA2038" s="259"/>
      <c r="BB2038" s="259"/>
      <c r="BC2038" s="259"/>
      <c r="BD2038" s="259"/>
      <c r="BE2038" s="259"/>
      <c r="BF2038" s="259"/>
      <c r="BG2038" s="259"/>
      <c r="BH2038" s="259"/>
      <c r="BI2038" s="259"/>
      <c r="BJ2038" s="259"/>
      <c r="BK2038" s="259"/>
      <c r="BL2038" s="259"/>
      <c r="BM2038" s="259"/>
      <c r="BN2038" s="259"/>
      <c r="BO2038" s="259"/>
      <c r="BP2038" s="259"/>
      <c r="BQ2038" s="259"/>
      <c r="BR2038" s="259"/>
      <c r="BS2038" s="259"/>
      <c r="BT2038" s="259"/>
      <c r="BU2038" s="259"/>
      <c r="BV2038" s="259"/>
      <c r="BW2038" s="259"/>
      <c r="BX2038" s="259"/>
      <c r="BY2038" s="259"/>
      <c r="BZ2038" s="259"/>
      <c r="CA2038" s="259"/>
      <c r="CB2038" s="259"/>
      <c r="CC2038" s="259"/>
      <c r="CD2038" s="259"/>
      <c r="CE2038" s="259"/>
      <c r="CF2038" s="259"/>
      <c r="CG2038" s="259"/>
      <c r="CH2038" s="259"/>
      <c r="CI2038" s="259"/>
      <c r="CJ2038" s="259"/>
      <c r="CK2038" s="259"/>
      <c r="CL2038" s="259"/>
      <c r="CM2038" s="259"/>
      <c r="CN2038" s="259"/>
      <c r="CO2038" s="2"/>
      <c r="CP2038" s="140"/>
      <c r="CQ2038" s="140"/>
      <c r="CR2038" s="140"/>
      <c r="CS2038" s="140"/>
      <c r="CT2038" s="140"/>
      <c r="CU2038" s="140"/>
      <c r="CV2038" s="140"/>
      <c r="CW2038" s="140"/>
      <c r="CX2038" s="140"/>
      <c r="CY2038" s="140"/>
      <c r="CZ2038" s="140"/>
      <c r="DA2038" s="140"/>
      <c r="DB2038" s="140"/>
      <c r="DC2038" s="140"/>
      <c r="DD2038" s="140"/>
      <c r="DE2038" s="140"/>
      <c r="DF2038" s="140"/>
    </row>
    <row r="2039" spans="4:110" ht="14.25" customHeight="1" x14ac:dyDescent="0.35">
      <c r="D2039" s="544" t="s">
        <v>1763</v>
      </c>
      <c r="E2039" s="544"/>
      <c r="F2039" s="544"/>
      <c r="G2039" s="544"/>
      <c r="H2039" s="544"/>
      <c r="I2039" s="544"/>
      <c r="J2039" s="544"/>
      <c r="K2039" s="544"/>
      <c r="L2039" s="544"/>
      <c r="M2039" s="544"/>
      <c r="N2039" s="544"/>
      <c r="O2039" s="544"/>
      <c r="P2039" s="544"/>
      <c r="Q2039" s="544"/>
      <c r="R2039" s="544"/>
      <c r="S2039" s="544"/>
      <c r="T2039" s="544"/>
      <c r="U2039" s="544"/>
      <c r="V2039" s="544"/>
      <c r="W2039" s="544"/>
      <c r="X2039" s="544"/>
      <c r="Y2039" s="544"/>
      <c r="Z2039" s="544" t="s">
        <v>389</v>
      </c>
      <c r="AA2039" s="544"/>
      <c r="AB2039" s="544"/>
      <c r="AC2039" s="544"/>
      <c r="AD2039" s="544"/>
      <c r="AE2039" s="544"/>
      <c r="AF2039" s="188"/>
      <c r="AG2039" s="188"/>
      <c r="AH2039" s="188"/>
      <c r="AI2039" s="188"/>
      <c r="AJ2039" s="188"/>
      <c r="AK2039" s="188"/>
      <c r="AL2039" s="188"/>
      <c r="AM2039" s="188"/>
      <c r="AN2039" s="544" t="s">
        <v>1421</v>
      </c>
      <c r="AO2039" s="544"/>
      <c r="AP2039" s="544"/>
      <c r="AQ2039" s="544"/>
      <c r="AR2039" s="544"/>
      <c r="AS2039" s="544"/>
      <c r="AT2039" s="544"/>
      <c r="AU2039" s="2"/>
      <c r="AV2039" s="259"/>
      <c r="AW2039" s="259"/>
      <c r="AX2039" s="259"/>
      <c r="AY2039" s="259"/>
      <c r="AZ2039" s="259"/>
      <c r="BA2039" s="259"/>
      <c r="BB2039" s="259"/>
      <c r="BC2039" s="259"/>
      <c r="BD2039" s="259"/>
      <c r="BE2039" s="259"/>
      <c r="BF2039" s="259"/>
      <c r="BG2039" s="259"/>
      <c r="BH2039" s="259"/>
      <c r="BI2039" s="259"/>
      <c r="BJ2039" s="259"/>
      <c r="BK2039" s="259"/>
      <c r="BL2039" s="259"/>
      <c r="BM2039" s="259"/>
      <c r="BN2039" s="259"/>
      <c r="BO2039" s="259"/>
      <c r="BP2039" s="259"/>
      <c r="BQ2039" s="259"/>
      <c r="BR2039" s="259"/>
      <c r="BS2039" s="259"/>
      <c r="BT2039" s="259"/>
      <c r="BU2039" s="259"/>
      <c r="BV2039" s="259"/>
      <c r="BW2039" s="259"/>
      <c r="BX2039" s="259"/>
      <c r="BY2039" s="259"/>
      <c r="BZ2039" s="259"/>
      <c r="CA2039" s="259"/>
      <c r="CB2039" s="259"/>
      <c r="CC2039" s="259"/>
      <c r="CD2039" s="259"/>
      <c r="CE2039" s="259"/>
      <c r="CF2039" s="259"/>
      <c r="CG2039" s="259"/>
      <c r="CH2039" s="259"/>
      <c r="CI2039" s="259"/>
      <c r="CJ2039" s="259"/>
      <c r="CK2039" s="259"/>
      <c r="CL2039" s="259"/>
      <c r="CM2039" s="259"/>
      <c r="CN2039" s="259"/>
      <c r="CO2039" s="2"/>
      <c r="CP2039" s="140"/>
      <c r="CQ2039" s="140"/>
      <c r="CR2039" s="140"/>
      <c r="CS2039" s="140"/>
      <c r="CT2039" s="140"/>
      <c r="CU2039" s="140"/>
      <c r="CV2039" s="140"/>
      <c r="CW2039" s="140"/>
      <c r="CX2039" s="140"/>
      <c r="CY2039" s="140"/>
      <c r="CZ2039" s="140"/>
      <c r="DA2039" s="140"/>
      <c r="DB2039" s="140"/>
      <c r="DC2039" s="140"/>
      <c r="DD2039" s="140"/>
      <c r="DE2039" s="140"/>
      <c r="DF2039" s="140"/>
    </row>
    <row r="2040" spans="4:110" ht="14.25" customHeight="1" x14ac:dyDescent="0.35">
      <c r="D2040" s="544" t="s">
        <v>1764</v>
      </c>
      <c r="E2040" s="544"/>
      <c r="F2040" s="544"/>
      <c r="G2040" s="544"/>
      <c r="H2040" s="544"/>
      <c r="I2040" s="544"/>
      <c r="J2040" s="544"/>
      <c r="K2040" s="544"/>
      <c r="L2040" s="544"/>
      <c r="M2040" s="544"/>
      <c r="N2040" s="544"/>
      <c r="O2040" s="544"/>
      <c r="P2040" s="544"/>
      <c r="Q2040" s="544"/>
      <c r="R2040" s="544"/>
      <c r="S2040" s="544"/>
      <c r="T2040" s="544"/>
      <c r="U2040" s="544"/>
      <c r="V2040" s="544"/>
      <c r="W2040" s="544"/>
      <c r="X2040" s="544"/>
      <c r="Y2040" s="544"/>
      <c r="Z2040" s="544" t="s">
        <v>389</v>
      </c>
      <c r="AA2040" s="544"/>
      <c r="AB2040" s="544"/>
      <c r="AC2040" s="544"/>
      <c r="AD2040" s="544"/>
      <c r="AE2040" s="544"/>
      <c r="AF2040" s="188"/>
      <c r="AG2040" s="188"/>
      <c r="AH2040" s="188"/>
      <c r="AI2040" s="188"/>
      <c r="AJ2040" s="188"/>
      <c r="AK2040" s="188"/>
      <c r="AL2040" s="188"/>
      <c r="AM2040" s="188"/>
      <c r="AN2040" s="544" t="s">
        <v>1421</v>
      </c>
      <c r="AO2040" s="544"/>
      <c r="AP2040" s="544"/>
      <c r="AQ2040" s="544"/>
      <c r="AR2040" s="544"/>
      <c r="AS2040" s="544"/>
      <c r="AT2040" s="544"/>
      <c r="AU2040" s="2"/>
      <c r="AV2040" s="259"/>
      <c r="AW2040" s="259"/>
      <c r="AX2040" s="259"/>
      <c r="AY2040" s="259"/>
      <c r="AZ2040" s="259"/>
      <c r="BA2040" s="259"/>
      <c r="BB2040" s="259"/>
      <c r="BC2040" s="259"/>
      <c r="BD2040" s="259"/>
      <c r="BE2040" s="259"/>
      <c r="BF2040" s="259"/>
      <c r="BG2040" s="259"/>
      <c r="BH2040" s="259"/>
      <c r="BI2040" s="259"/>
      <c r="BJ2040" s="259"/>
      <c r="BK2040" s="259"/>
      <c r="BL2040" s="259"/>
      <c r="BM2040" s="259"/>
      <c r="BN2040" s="259"/>
      <c r="BO2040" s="259"/>
      <c r="BP2040" s="259"/>
      <c r="BQ2040" s="259"/>
      <c r="BR2040" s="259"/>
      <c r="BS2040" s="259"/>
      <c r="BT2040" s="259"/>
      <c r="BU2040" s="259"/>
      <c r="BV2040" s="259"/>
      <c r="BW2040" s="259"/>
      <c r="BX2040" s="259"/>
      <c r="BY2040" s="259"/>
      <c r="BZ2040" s="259"/>
      <c r="CA2040" s="259"/>
      <c r="CB2040" s="259"/>
      <c r="CC2040" s="259"/>
      <c r="CD2040" s="259"/>
      <c r="CE2040" s="259"/>
      <c r="CF2040" s="259"/>
      <c r="CG2040" s="259"/>
      <c r="CH2040" s="259"/>
      <c r="CI2040" s="259"/>
      <c r="CJ2040" s="259"/>
      <c r="CK2040" s="259"/>
      <c r="CL2040" s="259"/>
      <c r="CM2040" s="259"/>
      <c r="CN2040" s="259"/>
      <c r="CO2040" s="2"/>
      <c r="CP2040" s="140"/>
      <c r="CQ2040" s="140"/>
      <c r="CR2040" s="140"/>
      <c r="CS2040" s="140"/>
      <c r="CT2040" s="140"/>
      <c r="CU2040" s="140"/>
      <c r="CV2040" s="140"/>
      <c r="CW2040" s="140"/>
      <c r="CX2040" s="140"/>
      <c r="CY2040" s="140"/>
      <c r="CZ2040" s="140"/>
      <c r="DA2040" s="140"/>
      <c r="DB2040" s="140"/>
      <c r="DC2040" s="140"/>
      <c r="DD2040" s="140"/>
      <c r="DE2040" s="140"/>
      <c r="DF2040" s="140"/>
    </row>
    <row r="2041" spans="4:110" ht="14.25" customHeight="1" x14ac:dyDescent="0.35">
      <c r="D2041" s="544" t="s">
        <v>1765</v>
      </c>
      <c r="E2041" s="544"/>
      <c r="F2041" s="544"/>
      <c r="G2041" s="544"/>
      <c r="H2041" s="544"/>
      <c r="I2041" s="544"/>
      <c r="J2041" s="544"/>
      <c r="K2041" s="544"/>
      <c r="L2041" s="544"/>
      <c r="M2041" s="544"/>
      <c r="N2041" s="544"/>
      <c r="O2041" s="544"/>
      <c r="P2041" s="544"/>
      <c r="Q2041" s="544"/>
      <c r="R2041" s="544"/>
      <c r="S2041" s="544"/>
      <c r="T2041" s="544"/>
      <c r="U2041" s="544"/>
      <c r="V2041" s="544"/>
      <c r="W2041" s="544"/>
      <c r="X2041" s="544"/>
      <c r="Y2041" s="544"/>
      <c r="Z2041" s="544" t="s">
        <v>389</v>
      </c>
      <c r="AA2041" s="544"/>
      <c r="AB2041" s="544"/>
      <c r="AC2041" s="544"/>
      <c r="AD2041" s="544"/>
      <c r="AE2041" s="544"/>
      <c r="AF2041" s="188"/>
      <c r="AG2041" s="188"/>
      <c r="AH2041" s="188"/>
      <c r="AI2041" s="188"/>
      <c r="AJ2041" s="188"/>
      <c r="AK2041" s="188"/>
      <c r="AL2041" s="188"/>
      <c r="AM2041" s="188"/>
      <c r="AN2041" s="544" t="s">
        <v>1421</v>
      </c>
      <c r="AO2041" s="544"/>
      <c r="AP2041" s="544"/>
      <c r="AQ2041" s="544"/>
      <c r="AR2041" s="544"/>
      <c r="AS2041" s="544"/>
      <c r="AT2041" s="544"/>
      <c r="AU2041" s="2"/>
      <c r="AV2041" s="259"/>
      <c r="AW2041" s="259"/>
      <c r="AX2041" s="259"/>
      <c r="AY2041" s="259"/>
      <c r="AZ2041" s="259"/>
      <c r="BA2041" s="259"/>
      <c r="BB2041" s="259"/>
      <c r="BC2041" s="259"/>
      <c r="BD2041" s="259"/>
      <c r="BE2041" s="259"/>
      <c r="BF2041" s="259"/>
      <c r="BG2041" s="259"/>
      <c r="BH2041" s="259"/>
      <c r="BI2041" s="259"/>
      <c r="BJ2041" s="259"/>
      <c r="BK2041" s="259"/>
      <c r="BL2041" s="259"/>
      <c r="BM2041" s="259"/>
      <c r="BN2041" s="259"/>
      <c r="BO2041" s="259"/>
      <c r="BP2041" s="259"/>
      <c r="BQ2041" s="259"/>
      <c r="BR2041" s="259"/>
      <c r="BS2041" s="259"/>
      <c r="BT2041" s="259"/>
      <c r="BU2041" s="259"/>
      <c r="BV2041" s="259"/>
      <c r="BW2041" s="259"/>
      <c r="BX2041" s="259"/>
      <c r="BY2041" s="259"/>
      <c r="BZ2041" s="259"/>
      <c r="CA2041" s="259"/>
      <c r="CB2041" s="259"/>
      <c r="CC2041" s="259"/>
      <c r="CD2041" s="259"/>
      <c r="CE2041" s="259"/>
      <c r="CF2041" s="259"/>
      <c r="CG2041" s="259"/>
      <c r="CH2041" s="259"/>
      <c r="CI2041" s="259"/>
      <c r="CJ2041" s="259"/>
      <c r="CK2041" s="259"/>
      <c r="CL2041" s="259"/>
      <c r="CM2041" s="259"/>
      <c r="CN2041" s="259"/>
      <c r="CO2041" s="2"/>
      <c r="CP2041" s="140"/>
      <c r="CQ2041" s="140"/>
      <c r="CR2041" s="140"/>
      <c r="CS2041" s="140"/>
      <c r="CT2041" s="140"/>
      <c r="CU2041" s="140"/>
      <c r="CV2041" s="140"/>
      <c r="CW2041" s="140"/>
      <c r="CX2041" s="140"/>
      <c r="CY2041" s="140"/>
      <c r="CZ2041" s="140"/>
      <c r="DA2041" s="140"/>
      <c r="DB2041" s="140"/>
      <c r="DC2041" s="140"/>
      <c r="DD2041" s="140"/>
      <c r="DE2041" s="140"/>
      <c r="DF2041" s="140"/>
    </row>
    <row r="2042" spans="4:110" ht="14.25" customHeight="1" x14ac:dyDescent="0.35">
      <c r="D2042" s="544" t="s">
        <v>1766</v>
      </c>
      <c r="E2042" s="544"/>
      <c r="F2042" s="544"/>
      <c r="G2042" s="544"/>
      <c r="H2042" s="544"/>
      <c r="I2042" s="544"/>
      <c r="J2042" s="544"/>
      <c r="K2042" s="544"/>
      <c r="L2042" s="544"/>
      <c r="M2042" s="544"/>
      <c r="N2042" s="544"/>
      <c r="O2042" s="544"/>
      <c r="P2042" s="544"/>
      <c r="Q2042" s="544"/>
      <c r="R2042" s="544"/>
      <c r="S2042" s="544"/>
      <c r="T2042" s="544"/>
      <c r="U2042" s="544"/>
      <c r="V2042" s="544"/>
      <c r="W2042" s="544"/>
      <c r="X2042" s="544"/>
      <c r="Y2042" s="544"/>
      <c r="Z2042" s="544" t="s">
        <v>389</v>
      </c>
      <c r="AA2042" s="544"/>
      <c r="AB2042" s="544"/>
      <c r="AC2042" s="544"/>
      <c r="AD2042" s="544"/>
      <c r="AE2042" s="544"/>
      <c r="AF2042" s="188"/>
      <c r="AG2042" s="188"/>
      <c r="AH2042" s="188"/>
      <c r="AI2042" s="188"/>
      <c r="AJ2042" s="188"/>
      <c r="AK2042" s="188"/>
      <c r="AL2042" s="188"/>
      <c r="AM2042" s="188"/>
      <c r="AN2042" s="544" t="s">
        <v>1421</v>
      </c>
      <c r="AO2042" s="544"/>
      <c r="AP2042" s="544"/>
      <c r="AQ2042" s="544"/>
      <c r="AR2042" s="544"/>
      <c r="AS2042" s="544"/>
      <c r="AT2042" s="544"/>
      <c r="AU2042" s="2"/>
      <c r="AV2042" s="259"/>
      <c r="AW2042" s="259"/>
      <c r="AX2042" s="259"/>
      <c r="AY2042" s="259"/>
      <c r="AZ2042" s="259"/>
      <c r="BA2042" s="259"/>
      <c r="BB2042" s="259"/>
      <c r="BC2042" s="259"/>
      <c r="BD2042" s="259"/>
      <c r="BE2042" s="259"/>
      <c r="BF2042" s="259"/>
      <c r="BG2042" s="259"/>
      <c r="BH2042" s="259"/>
      <c r="BI2042" s="259"/>
      <c r="BJ2042" s="259"/>
      <c r="BK2042" s="259"/>
      <c r="BL2042" s="259"/>
      <c r="BM2042" s="259"/>
      <c r="BN2042" s="259"/>
      <c r="BO2042" s="259"/>
      <c r="BP2042" s="259"/>
      <c r="BQ2042" s="259"/>
      <c r="BR2042" s="259"/>
      <c r="BS2042" s="259"/>
      <c r="BT2042" s="259"/>
      <c r="BU2042" s="259"/>
      <c r="BV2042" s="259"/>
      <c r="BW2042" s="259"/>
      <c r="BX2042" s="259"/>
      <c r="BY2042" s="259"/>
      <c r="BZ2042" s="259"/>
      <c r="CA2042" s="259"/>
      <c r="CB2042" s="259"/>
      <c r="CC2042" s="259"/>
      <c r="CD2042" s="259"/>
      <c r="CE2042" s="259"/>
      <c r="CF2042" s="259"/>
      <c r="CG2042" s="259"/>
      <c r="CH2042" s="259"/>
      <c r="CI2042" s="259"/>
      <c r="CJ2042" s="259"/>
      <c r="CK2042" s="259"/>
      <c r="CL2042" s="259"/>
      <c r="CM2042" s="259"/>
      <c r="CN2042" s="259"/>
      <c r="CO2042" s="2"/>
      <c r="CP2042" s="140"/>
      <c r="CQ2042" s="140"/>
      <c r="CR2042" s="140"/>
      <c r="CS2042" s="140"/>
      <c r="CT2042" s="140"/>
      <c r="CU2042" s="140"/>
      <c r="CV2042" s="140"/>
      <c r="CW2042" s="140"/>
      <c r="CX2042" s="140"/>
      <c r="CY2042" s="140"/>
      <c r="CZ2042" s="140"/>
      <c r="DA2042" s="140"/>
      <c r="DB2042" s="140"/>
      <c r="DC2042" s="140"/>
      <c r="DD2042" s="140"/>
      <c r="DE2042" s="140"/>
      <c r="DF2042" s="140"/>
    </row>
    <row r="2043" spans="4:110" ht="14.25" customHeight="1" x14ac:dyDescent="0.35">
      <c r="D2043" s="544" t="s">
        <v>1767</v>
      </c>
      <c r="E2043" s="544"/>
      <c r="F2043" s="544"/>
      <c r="G2043" s="544"/>
      <c r="H2043" s="544"/>
      <c r="I2043" s="544"/>
      <c r="J2043" s="544"/>
      <c r="K2043" s="544"/>
      <c r="L2043" s="544"/>
      <c r="M2043" s="544"/>
      <c r="N2043" s="544"/>
      <c r="O2043" s="544"/>
      <c r="P2043" s="544"/>
      <c r="Q2043" s="544"/>
      <c r="R2043" s="544"/>
      <c r="S2043" s="544"/>
      <c r="T2043" s="544"/>
      <c r="U2043" s="544"/>
      <c r="V2043" s="544"/>
      <c r="W2043" s="544"/>
      <c r="X2043" s="544"/>
      <c r="Y2043" s="544"/>
      <c r="Z2043" s="544" t="s">
        <v>389</v>
      </c>
      <c r="AA2043" s="544"/>
      <c r="AB2043" s="544"/>
      <c r="AC2043" s="544"/>
      <c r="AD2043" s="544"/>
      <c r="AE2043" s="544"/>
      <c r="AF2043" s="188"/>
      <c r="AG2043" s="188"/>
      <c r="AH2043" s="188"/>
      <c r="AI2043" s="188"/>
      <c r="AJ2043" s="188"/>
      <c r="AK2043" s="188"/>
      <c r="AL2043" s="188"/>
      <c r="AM2043" s="188"/>
      <c r="AN2043" s="544" t="s">
        <v>1421</v>
      </c>
      <c r="AO2043" s="544"/>
      <c r="AP2043" s="544"/>
      <c r="AQ2043" s="544"/>
      <c r="AR2043" s="544"/>
      <c r="AS2043" s="544"/>
      <c r="AT2043" s="544"/>
      <c r="AU2043" s="2"/>
      <c r="AV2043" s="259"/>
      <c r="AW2043" s="259"/>
      <c r="AX2043" s="259"/>
      <c r="AY2043" s="259"/>
      <c r="AZ2043" s="259"/>
      <c r="BA2043" s="259"/>
      <c r="BB2043" s="259"/>
      <c r="BC2043" s="259"/>
      <c r="BD2043" s="259"/>
      <c r="BE2043" s="259"/>
      <c r="BF2043" s="259"/>
      <c r="BG2043" s="259"/>
      <c r="BH2043" s="259"/>
      <c r="BI2043" s="259"/>
      <c r="BJ2043" s="259"/>
      <c r="BK2043" s="259"/>
      <c r="BL2043" s="259"/>
      <c r="BM2043" s="259"/>
      <c r="BN2043" s="259"/>
      <c r="BO2043" s="259"/>
      <c r="BP2043" s="259"/>
      <c r="BQ2043" s="259"/>
      <c r="BR2043" s="259"/>
      <c r="BS2043" s="259"/>
      <c r="BT2043" s="259"/>
      <c r="BU2043" s="259"/>
      <c r="BV2043" s="259"/>
      <c r="BW2043" s="259"/>
      <c r="BX2043" s="259"/>
      <c r="BY2043" s="259"/>
      <c r="BZ2043" s="259"/>
      <c r="CA2043" s="259"/>
      <c r="CB2043" s="259"/>
      <c r="CC2043" s="259"/>
      <c r="CD2043" s="259"/>
      <c r="CE2043" s="259"/>
      <c r="CF2043" s="259"/>
      <c r="CG2043" s="259"/>
      <c r="CH2043" s="259"/>
      <c r="CI2043" s="259"/>
      <c r="CJ2043" s="259"/>
      <c r="CK2043" s="259"/>
      <c r="CL2043" s="259"/>
      <c r="CM2043" s="259"/>
      <c r="CN2043" s="259"/>
      <c r="CO2043" s="2"/>
      <c r="CP2043" s="140"/>
      <c r="CQ2043" s="140"/>
      <c r="CR2043" s="140"/>
      <c r="CS2043" s="140"/>
      <c r="CT2043" s="140"/>
      <c r="CU2043" s="140"/>
      <c r="CV2043" s="140"/>
      <c r="CW2043" s="140"/>
      <c r="CX2043" s="140"/>
      <c r="CY2043" s="140"/>
      <c r="CZ2043" s="140"/>
      <c r="DA2043" s="140"/>
      <c r="DB2043" s="140"/>
      <c r="DC2043" s="140"/>
      <c r="DD2043" s="140"/>
      <c r="DE2043" s="140"/>
      <c r="DF2043" s="140"/>
    </row>
    <row r="2044" spans="4:110" ht="14.25" customHeight="1" x14ac:dyDescent="0.35">
      <c r="D2044" s="544" t="s">
        <v>1768</v>
      </c>
      <c r="E2044" s="544"/>
      <c r="F2044" s="544"/>
      <c r="G2044" s="544"/>
      <c r="H2044" s="544"/>
      <c r="I2044" s="544"/>
      <c r="J2044" s="544"/>
      <c r="K2044" s="544"/>
      <c r="L2044" s="544"/>
      <c r="M2044" s="544"/>
      <c r="N2044" s="544"/>
      <c r="O2044" s="544"/>
      <c r="P2044" s="544"/>
      <c r="Q2044" s="544"/>
      <c r="R2044" s="544"/>
      <c r="S2044" s="544"/>
      <c r="T2044" s="544"/>
      <c r="U2044" s="544"/>
      <c r="V2044" s="544"/>
      <c r="W2044" s="544"/>
      <c r="X2044" s="544"/>
      <c r="Y2044" s="544"/>
      <c r="Z2044" s="544" t="s">
        <v>389</v>
      </c>
      <c r="AA2044" s="544"/>
      <c r="AB2044" s="544"/>
      <c r="AC2044" s="544"/>
      <c r="AD2044" s="544"/>
      <c r="AE2044" s="544"/>
      <c r="AF2044" s="188"/>
      <c r="AG2044" s="188"/>
      <c r="AH2044" s="188"/>
      <c r="AI2044" s="188"/>
      <c r="AJ2044" s="188"/>
      <c r="AK2044" s="188"/>
      <c r="AL2044" s="188"/>
      <c r="AM2044" s="188"/>
      <c r="AN2044" s="544" t="s">
        <v>1421</v>
      </c>
      <c r="AO2044" s="544"/>
      <c r="AP2044" s="544"/>
      <c r="AQ2044" s="544"/>
      <c r="AR2044" s="544"/>
      <c r="AS2044" s="544"/>
      <c r="AT2044" s="544"/>
      <c r="AU2044" s="2"/>
      <c r="AV2044" s="259"/>
      <c r="AW2044" s="259"/>
      <c r="AX2044" s="259"/>
      <c r="AY2044" s="259"/>
      <c r="AZ2044" s="259"/>
      <c r="BA2044" s="259"/>
      <c r="BB2044" s="259"/>
      <c r="BC2044" s="259"/>
      <c r="BD2044" s="259"/>
      <c r="BE2044" s="259"/>
      <c r="BF2044" s="259"/>
      <c r="BG2044" s="259"/>
      <c r="BH2044" s="259"/>
      <c r="BI2044" s="259"/>
      <c r="BJ2044" s="259"/>
      <c r="BK2044" s="259"/>
      <c r="BL2044" s="259"/>
      <c r="BM2044" s="259"/>
      <c r="BN2044" s="259"/>
      <c r="BO2044" s="259"/>
      <c r="BP2044" s="259"/>
      <c r="BQ2044" s="259"/>
      <c r="BR2044" s="259"/>
      <c r="BS2044" s="259"/>
      <c r="BT2044" s="259"/>
      <c r="BU2044" s="259"/>
      <c r="BV2044" s="259"/>
      <c r="BW2044" s="259"/>
      <c r="BX2044" s="259"/>
      <c r="BY2044" s="259"/>
      <c r="BZ2044" s="259"/>
      <c r="CA2044" s="259"/>
      <c r="CB2044" s="259"/>
      <c r="CC2044" s="259"/>
      <c r="CD2044" s="259"/>
      <c r="CE2044" s="259"/>
      <c r="CF2044" s="259"/>
      <c r="CG2044" s="259"/>
      <c r="CH2044" s="259"/>
      <c r="CI2044" s="259"/>
      <c r="CJ2044" s="259"/>
      <c r="CK2044" s="259"/>
      <c r="CL2044" s="259"/>
      <c r="CM2044" s="259"/>
      <c r="CN2044" s="259"/>
      <c r="CO2044" s="2"/>
      <c r="CP2044" s="140"/>
      <c r="CQ2044" s="140"/>
      <c r="CR2044" s="140"/>
      <c r="CS2044" s="140"/>
      <c r="CT2044" s="140"/>
      <c r="CU2044" s="140"/>
      <c r="CV2044" s="140"/>
      <c r="CW2044" s="140"/>
      <c r="CX2044" s="140"/>
      <c r="CY2044" s="140"/>
      <c r="CZ2044" s="140"/>
      <c r="DA2044" s="140"/>
      <c r="DB2044" s="140"/>
      <c r="DC2044" s="140"/>
      <c r="DD2044" s="140"/>
      <c r="DE2044" s="140"/>
      <c r="DF2044" s="140"/>
    </row>
    <row r="2045" spans="4:110" ht="14.25" customHeight="1" x14ac:dyDescent="0.35">
      <c r="D2045" s="544" t="s">
        <v>1769</v>
      </c>
      <c r="E2045" s="544"/>
      <c r="F2045" s="544"/>
      <c r="G2045" s="544"/>
      <c r="H2045" s="544"/>
      <c r="I2045" s="544"/>
      <c r="J2045" s="544"/>
      <c r="K2045" s="544"/>
      <c r="L2045" s="544"/>
      <c r="M2045" s="544"/>
      <c r="N2045" s="544"/>
      <c r="O2045" s="544"/>
      <c r="P2045" s="544"/>
      <c r="Q2045" s="544"/>
      <c r="R2045" s="544"/>
      <c r="S2045" s="544"/>
      <c r="T2045" s="544"/>
      <c r="U2045" s="544"/>
      <c r="V2045" s="544"/>
      <c r="W2045" s="544"/>
      <c r="X2045" s="544"/>
      <c r="Y2045" s="544"/>
      <c r="Z2045" s="544" t="s">
        <v>389</v>
      </c>
      <c r="AA2045" s="544"/>
      <c r="AB2045" s="544"/>
      <c r="AC2045" s="544"/>
      <c r="AD2045" s="544"/>
      <c r="AE2045" s="544"/>
      <c r="AF2045" s="188"/>
      <c r="AG2045" s="188"/>
      <c r="AH2045" s="188"/>
      <c r="AI2045" s="188"/>
      <c r="AJ2045" s="188"/>
      <c r="AK2045" s="188"/>
      <c r="AL2045" s="188"/>
      <c r="AM2045" s="188"/>
      <c r="AN2045" s="544" t="s">
        <v>1421</v>
      </c>
      <c r="AO2045" s="544"/>
      <c r="AP2045" s="544"/>
      <c r="AQ2045" s="544"/>
      <c r="AR2045" s="544"/>
      <c r="AS2045" s="544"/>
      <c r="AT2045" s="544"/>
      <c r="AU2045" s="2"/>
      <c r="AV2045" s="259"/>
      <c r="AW2045" s="259"/>
      <c r="AX2045" s="259"/>
      <c r="AY2045" s="259"/>
      <c r="AZ2045" s="259"/>
      <c r="BA2045" s="259"/>
      <c r="BB2045" s="259"/>
      <c r="BC2045" s="259"/>
      <c r="BD2045" s="259"/>
      <c r="BE2045" s="259"/>
      <c r="BF2045" s="259"/>
      <c r="BG2045" s="259"/>
      <c r="BH2045" s="259"/>
      <c r="BI2045" s="259"/>
      <c r="BJ2045" s="259"/>
      <c r="BK2045" s="259"/>
      <c r="BL2045" s="259"/>
      <c r="BM2045" s="259"/>
      <c r="BN2045" s="259"/>
      <c r="BO2045" s="259"/>
      <c r="BP2045" s="259"/>
      <c r="BQ2045" s="259"/>
      <c r="BR2045" s="259"/>
      <c r="BS2045" s="259"/>
      <c r="BT2045" s="259"/>
      <c r="BU2045" s="259"/>
      <c r="BV2045" s="259"/>
      <c r="BW2045" s="259"/>
      <c r="BX2045" s="259"/>
      <c r="BY2045" s="259"/>
      <c r="BZ2045" s="259"/>
      <c r="CA2045" s="259"/>
      <c r="CB2045" s="259"/>
      <c r="CC2045" s="259"/>
      <c r="CD2045" s="259"/>
      <c r="CE2045" s="259"/>
      <c r="CF2045" s="259"/>
      <c r="CG2045" s="259"/>
      <c r="CH2045" s="259"/>
      <c r="CI2045" s="259"/>
      <c r="CJ2045" s="259"/>
      <c r="CK2045" s="259"/>
      <c r="CL2045" s="259"/>
      <c r="CM2045" s="259"/>
      <c r="CN2045" s="259"/>
      <c r="CO2045" s="2"/>
      <c r="CP2045" s="140"/>
      <c r="CQ2045" s="140"/>
      <c r="CR2045" s="140"/>
      <c r="CS2045" s="140"/>
      <c r="CT2045" s="140"/>
      <c r="CU2045" s="140"/>
      <c r="CV2045" s="140"/>
      <c r="CW2045" s="140"/>
      <c r="CX2045" s="140"/>
      <c r="CY2045" s="140"/>
      <c r="CZ2045" s="140"/>
      <c r="DA2045" s="140"/>
      <c r="DB2045" s="140"/>
      <c r="DC2045" s="140"/>
      <c r="DD2045" s="140"/>
      <c r="DE2045" s="140"/>
      <c r="DF2045" s="140"/>
    </row>
    <row r="2046" spans="4:110" ht="14.25" customHeight="1" x14ac:dyDescent="0.35">
      <c r="D2046" s="544" t="s">
        <v>1770</v>
      </c>
      <c r="E2046" s="544"/>
      <c r="F2046" s="544"/>
      <c r="G2046" s="544"/>
      <c r="H2046" s="544"/>
      <c r="I2046" s="544"/>
      <c r="J2046" s="544"/>
      <c r="K2046" s="544"/>
      <c r="L2046" s="544"/>
      <c r="M2046" s="544"/>
      <c r="N2046" s="544"/>
      <c r="O2046" s="544"/>
      <c r="P2046" s="544"/>
      <c r="Q2046" s="544"/>
      <c r="R2046" s="544"/>
      <c r="S2046" s="544"/>
      <c r="T2046" s="544"/>
      <c r="U2046" s="544"/>
      <c r="V2046" s="544"/>
      <c r="W2046" s="544"/>
      <c r="X2046" s="544"/>
      <c r="Y2046" s="544"/>
      <c r="Z2046" s="544" t="s">
        <v>389</v>
      </c>
      <c r="AA2046" s="544"/>
      <c r="AB2046" s="544"/>
      <c r="AC2046" s="544"/>
      <c r="AD2046" s="544"/>
      <c r="AE2046" s="544"/>
      <c r="AF2046" s="188"/>
      <c r="AG2046" s="188"/>
      <c r="AH2046" s="188"/>
      <c r="AI2046" s="188"/>
      <c r="AJ2046" s="188"/>
      <c r="AK2046" s="188"/>
      <c r="AL2046" s="188"/>
      <c r="AM2046" s="188"/>
      <c r="AN2046" s="544" t="s">
        <v>1421</v>
      </c>
      <c r="AO2046" s="544"/>
      <c r="AP2046" s="544"/>
      <c r="AQ2046" s="544"/>
      <c r="AR2046" s="544"/>
      <c r="AS2046" s="544"/>
      <c r="AT2046" s="544"/>
      <c r="AU2046" s="2"/>
      <c r="AV2046" s="259"/>
      <c r="AW2046" s="259"/>
      <c r="AX2046" s="259"/>
      <c r="AY2046" s="259"/>
      <c r="AZ2046" s="259"/>
      <c r="BA2046" s="259"/>
      <c r="BB2046" s="259"/>
      <c r="BC2046" s="259"/>
      <c r="BD2046" s="259"/>
      <c r="BE2046" s="259"/>
      <c r="BF2046" s="259"/>
      <c r="BG2046" s="259"/>
      <c r="BH2046" s="259"/>
      <c r="BI2046" s="259"/>
      <c r="BJ2046" s="259"/>
      <c r="BK2046" s="259"/>
      <c r="BL2046" s="259"/>
      <c r="BM2046" s="259"/>
      <c r="BN2046" s="259"/>
      <c r="BO2046" s="259"/>
      <c r="BP2046" s="259"/>
      <c r="BQ2046" s="259"/>
      <c r="BR2046" s="259"/>
      <c r="BS2046" s="259"/>
      <c r="BT2046" s="259"/>
      <c r="BU2046" s="259"/>
      <c r="BV2046" s="259"/>
      <c r="BW2046" s="259"/>
      <c r="BX2046" s="259"/>
      <c r="BY2046" s="259"/>
      <c r="BZ2046" s="259"/>
      <c r="CA2046" s="259"/>
      <c r="CB2046" s="259"/>
      <c r="CC2046" s="259"/>
      <c r="CD2046" s="259"/>
      <c r="CE2046" s="259"/>
      <c r="CF2046" s="259"/>
      <c r="CG2046" s="259"/>
      <c r="CH2046" s="259"/>
      <c r="CI2046" s="259"/>
      <c r="CJ2046" s="259"/>
      <c r="CK2046" s="259"/>
      <c r="CL2046" s="259"/>
      <c r="CM2046" s="259"/>
      <c r="CN2046" s="259"/>
      <c r="CO2046" s="2"/>
      <c r="CP2046" s="140"/>
      <c r="CQ2046" s="140"/>
      <c r="CR2046" s="140"/>
      <c r="CS2046" s="140"/>
      <c r="CT2046" s="140"/>
      <c r="CU2046" s="140"/>
      <c r="CV2046" s="140"/>
      <c r="CW2046" s="140"/>
      <c r="CX2046" s="140"/>
      <c r="CY2046" s="140"/>
      <c r="CZ2046" s="140"/>
      <c r="DA2046" s="140"/>
      <c r="DB2046" s="140"/>
      <c r="DC2046" s="140"/>
      <c r="DD2046" s="140"/>
      <c r="DE2046" s="140"/>
      <c r="DF2046" s="140"/>
    </row>
    <row r="2047" spans="4:110" ht="14.25" customHeight="1" x14ac:dyDescent="0.35">
      <c r="D2047" s="544" t="s">
        <v>1771</v>
      </c>
      <c r="E2047" s="544"/>
      <c r="F2047" s="544"/>
      <c r="G2047" s="544"/>
      <c r="H2047" s="544"/>
      <c r="I2047" s="544"/>
      <c r="J2047" s="544"/>
      <c r="K2047" s="544"/>
      <c r="L2047" s="544"/>
      <c r="M2047" s="544"/>
      <c r="N2047" s="544"/>
      <c r="O2047" s="544"/>
      <c r="P2047" s="544"/>
      <c r="Q2047" s="544"/>
      <c r="R2047" s="544"/>
      <c r="S2047" s="544"/>
      <c r="T2047" s="544"/>
      <c r="U2047" s="544"/>
      <c r="V2047" s="544"/>
      <c r="W2047" s="544"/>
      <c r="X2047" s="544"/>
      <c r="Y2047" s="544"/>
      <c r="Z2047" s="544" t="s">
        <v>389</v>
      </c>
      <c r="AA2047" s="544"/>
      <c r="AB2047" s="544"/>
      <c r="AC2047" s="544"/>
      <c r="AD2047" s="544"/>
      <c r="AE2047" s="544"/>
      <c r="AF2047" s="188"/>
      <c r="AG2047" s="188"/>
      <c r="AH2047" s="188"/>
      <c r="AI2047" s="188"/>
      <c r="AJ2047" s="188"/>
      <c r="AK2047" s="188"/>
      <c r="AL2047" s="188"/>
      <c r="AM2047" s="188"/>
      <c r="AN2047" s="544" t="s">
        <v>1623</v>
      </c>
      <c r="AO2047" s="544"/>
      <c r="AP2047" s="544"/>
      <c r="AQ2047" s="544"/>
      <c r="AR2047" s="544"/>
      <c r="AS2047" s="544"/>
      <c r="AT2047" s="544"/>
      <c r="AU2047" s="2"/>
      <c r="AV2047" s="259"/>
      <c r="AW2047" s="259"/>
      <c r="AX2047" s="259"/>
      <c r="AY2047" s="259"/>
      <c r="AZ2047" s="259"/>
      <c r="BA2047" s="259"/>
      <c r="BB2047" s="259"/>
      <c r="BC2047" s="259"/>
      <c r="BD2047" s="259"/>
      <c r="BE2047" s="259"/>
      <c r="BF2047" s="259"/>
      <c r="BG2047" s="259"/>
      <c r="BH2047" s="259"/>
      <c r="BI2047" s="259"/>
      <c r="BJ2047" s="259"/>
      <c r="BK2047" s="259"/>
      <c r="BL2047" s="259"/>
      <c r="BM2047" s="259"/>
      <c r="BN2047" s="259"/>
      <c r="BO2047" s="259"/>
      <c r="BP2047" s="259"/>
      <c r="BQ2047" s="259"/>
      <c r="BR2047" s="259"/>
      <c r="BS2047" s="259"/>
      <c r="BT2047" s="259"/>
      <c r="BU2047" s="259"/>
      <c r="BV2047" s="259"/>
      <c r="BW2047" s="259"/>
      <c r="BX2047" s="259"/>
      <c r="BY2047" s="259"/>
      <c r="BZ2047" s="259"/>
      <c r="CA2047" s="259"/>
      <c r="CB2047" s="259"/>
      <c r="CC2047" s="259"/>
      <c r="CD2047" s="259"/>
      <c r="CE2047" s="259"/>
      <c r="CF2047" s="259"/>
      <c r="CG2047" s="259"/>
      <c r="CH2047" s="259"/>
      <c r="CI2047" s="259"/>
      <c r="CJ2047" s="259"/>
      <c r="CK2047" s="259"/>
      <c r="CL2047" s="259"/>
      <c r="CM2047" s="259"/>
      <c r="CN2047" s="259"/>
      <c r="CO2047" s="2"/>
      <c r="CP2047" s="140"/>
      <c r="CQ2047" s="140"/>
      <c r="CR2047" s="140"/>
      <c r="CS2047" s="140"/>
      <c r="CT2047" s="140"/>
      <c r="CU2047" s="140"/>
      <c r="CV2047" s="140"/>
      <c r="CW2047" s="140"/>
      <c r="CX2047" s="140"/>
      <c r="CY2047" s="140"/>
      <c r="CZ2047" s="140"/>
      <c r="DA2047" s="140"/>
      <c r="DB2047" s="140"/>
      <c r="DC2047" s="140"/>
      <c r="DD2047" s="140"/>
      <c r="DE2047" s="140"/>
      <c r="DF2047" s="140"/>
    </row>
    <row r="2048" spans="4:110" ht="14.25" customHeight="1" x14ac:dyDescent="0.35">
      <c r="D2048" s="544" t="s">
        <v>1772</v>
      </c>
      <c r="E2048" s="544"/>
      <c r="F2048" s="544"/>
      <c r="G2048" s="544"/>
      <c r="H2048" s="544"/>
      <c r="I2048" s="544"/>
      <c r="J2048" s="544"/>
      <c r="K2048" s="544"/>
      <c r="L2048" s="544"/>
      <c r="M2048" s="544"/>
      <c r="N2048" s="544"/>
      <c r="O2048" s="544"/>
      <c r="P2048" s="544"/>
      <c r="Q2048" s="544"/>
      <c r="R2048" s="544"/>
      <c r="S2048" s="544"/>
      <c r="T2048" s="544"/>
      <c r="U2048" s="544"/>
      <c r="V2048" s="544"/>
      <c r="W2048" s="544"/>
      <c r="X2048" s="544"/>
      <c r="Y2048" s="544"/>
      <c r="Z2048" s="544" t="s">
        <v>389</v>
      </c>
      <c r="AA2048" s="544"/>
      <c r="AB2048" s="544"/>
      <c r="AC2048" s="544"/>
      <c r="AD2048" s="544"/>
      <c r="AE2048" s="544"/>
      <c r="AF2048" s="188"/>
      <c r="AG2048" s="188"/>
      <c r="AH2048" s="188"/>
      <c r="AI2048" s="188"/>
      <c r="AJ2048" s="188"/>
      <c r="AK2048" s="188"/>
      <c r="AL2048" s="188"/>
      <c r="AM2048" s="188"/>
      <c r="AN2048" s="544" t="s">
        <v>1623</v>
      </c>
      <c r="AO2048" s="544"/>
      <c r="AP2048" s="544"/>
      <c r="AQ2048" s="544"/>
      <c r="AR2048" s="544"/>
      <c r="AS2048" s="544"/>
      <c r="AT2048" s="544"/>
      <c r="AU2048" s="2"/>
      <c r="AV2048" s="259"/>
      <c r="AW2048" s="259"/>
      <c r="AX2048" s="259"/>
      <c r="AY2048" s="259"/>
      <c r="AZ2048" s="259"/>
      <c r="BA2048" s="259"/>
      <c r="BB2048" s="259"/>
      <c r="BC2048" s="259"/>
      <c r="BD2048" s="259"/>
      <c r="BE2048" s="259"/>
      <c r="BF2048" s="259"/>
      <c r="BG2048" s="259"/>
      <c r="BH2048" s="259"/>
      <c r="BI2048" s="259"/>
      <c r="BJ2048" s="259"/>
      <c r="BK2048" s="259"/>
      <c r="BL2048" s="259"/>
      <c r="BM2048" s="259"/>
      <c r="BN2048" s="259"/>
      <c r="BO2048" s="259"/>
      <c r="BP2048" s="259"/>
      <c r="BQ2048" s="259"/>
      <c r="BR2048" s="259"/>
      <c r="BS2048" s="259"/>
      <c r="BT2048" s="259"/>
      <c r="BU2048" s="259"/>
      <c r="BV2048" s="259"/>
      <c r="BW2048" s="259"/>
      <c r="BX2048" s="259"/>
      <c r="BY2048" s="259"/>
      <c r="BZ2048" s="259"/>
      <c r="CA2048" s="259"/>
      <c r="CB2048" s="259"/>
      <c r="CC2048" s="259"/>
      <c r="CD2048" s="259"/>
      <c r="CE2048" s="259"/>
      <c r="CF2048" s="259"/>
      <c r="CG2048" s="259"/>
      <c r="CH2048" s="259"/>
      <c r="CI2048" s="259"/>
      <c r="CJ2048" s="259"/>
      <c r="CK2048" s="259"/>
      <c r="CL2048" s="259"/>
      <c r="CM2048" s="259"/>
      <c r="CN2048" s="259"/>
      <c r="CO2048" s="2"/>
      <c r="CP2048" s="140"/>
      <c r="CQ2048" s="140"/>
      <c r="CR2048" s="140"/>
      <c r="CS2048" s="140"/>
      <c r="CT2048" s="140"/>
      <c r="CU2048" s="140"/>
      <c r="CV2048" s="140"/>
      <c r="CW2048" s="140"/>
      <c r="CX2048" s="140"/>
      <c r="CY2048" s="140"/>
      <c r="CZ2048" s="140"/>
      <c r="DA2048" s="140"/>
      <c r="DB2048" s="140"/>
      <c r="DC2048" s="140"/>
      <c r="DD2048" s="140"/>
      <c r="DE2048" s="140"/>
      <c r="DF2048" s="140"/>
    </row>
    <row r="2049" spans="1:110" ht="14.25" customHeight="1" x14ac:dyDescent="0.35">
      <c r="D2049" s="268" t="s">
        <v>2223</v>
      </c>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68"/>
      <c r="AE2049" s="268"/>
      <c r="AF2049" s="268"/>
      <c r="AG2049" s="268"/>
      <c r="AH2049" s="268"/>
      <c r="AI2049" s="268"/>
      <c r="AJ2049" s="268"/>
      <c r="AK2049" s="268"/>
      <c r="AL2049" s="268"/>
      <c r="AM2049" s="268"/>
      <c r="AN2049" s="268"/>
      <c r="AO2049" s="268"/>
      <c r="AP2049" s="268"/>
      <c r="AQ2049" s="268"/>
      <c r="AR2049" s="268"/>
      <c r="AS2049" s="268"/>
      <c r="AT2049" s="268"/>
      <c r="AU2049" s="2"/>
      <c r="AV2049" s="161" t="s">
        <v>2222</v>
      </c>
      <c r="AW2049" s="161"/>
      <c r="AX2049" s="161"/>
      <c r="AY2049" s="161"/>
      <c r="AZ2049" s="161"/>
      <c r="BA2049" s="161"/>
      <c r="BB2049" s="161"/>
      <c r="BC2049" s="161"/>
      <c r="BD2049" s="161"/>
      <c r="BE2049" s="161"/>
      <c r="BF2049" s="161"/>
      <c r="BG2049" s="161"/>
      <c r="BH2049" s="161"/>
      <c r="BI2049" s="161"/>
      <c r="BJ2049" s="161"/>
      <c r="BK2049" s="161"/>
      <c r="BL2049" s="161"/>
      <c r="BM2049" s="161"/>
      <c r="BN2049" s="161"/>
      <c r="BO2049" s="161"/>
      <c r="BP2049" s="161"/>
      <c r="BQ2049" s="161"/>
      <c r="BR2049" s="102"/>
      <c r="BS2049" s="102"/>
      <c r="BT2049" s="102"/>
      <c r="BU2049" s="102"/>
      <c r="BV2049" s="102"/>
      <c r="BW2049" s="102"/>
      <c r="BX2049" s="102"/>
      <c r="BY2049" s="102"/>
      <c r="BZ2049" s="102"/>
      <c r="CA2049" s="102"/>
      <c r="CB2049" s="102"/>
      <c r="CC2049" s="102"/>
      <c r="CD2049" s="102"/>
      <c r="CE2049" s="102"/>
      <c r="CF2049" s="102"/>
      <c r="CG2049" s="102"/>
      <c r="CH2049" s="102"/>
      <c r="CI2049" s="102"/>
      <c r="CJ2049" s="102"/>
      <c r="CK2049" s="102"/>
      <c r="CL2049" s="102"/>
      <c r="CM2049" s="102"/>
      <c r="CN2049" s="102"/>
      <c r="CO2049" s="2"/>
      <c r="CP2049" s="140"/>
      <c r="CQ2049" s="140"/>
      <c r="CR2049" s="140"/>
      <c r="CS2049" s="140"/>
      <c r="CT2049" s="140"/>
      <c r="CU2049" s="140"/>
      <c r="CV2049" s="140"/>
      <c r="CW2049" s="140"/>
      <c r="CX2049" s="140"/>
      <c r="CY2049" s="140"/>
      <c r="CZ2049" s="140"/>
      <c r="DA2049" s="140"/>
      <c r="DB2049" s="140"/>
      <c r="DC2049" s="140"/>
      <c r="DD2049" s="140"/>
      <c r="DE2049" s="140"/>
      <c r="DF2049" s="140"/>
    </row>
    <row r="2050" spans="1:110" ht="14.25" customHeight="1" x14ac:dyDescent="0.35">
      <c r="AV2050" s="106"/>
      <c r="AW2050" s="106"/>
      <c r="AX2050" s="106"/>
      <c r="AY2050" s="106"/>
      <c r="AZ2050" s="106"/>
      <c r="BA2050" s="106"/>
      <c r="BB2050" s="106"/>
      <c r="BC2050" s="106"/>
      <c r="BD2050" s="106"/>
      <c r="BE2050" s="106"/>
      <c r="BF2050" s="106"/>
      <c r="BG2050" s="106"/>
      <c r="BH2050" s="106"/>
      <c r="BI2050" s="106"/>
      <c r="BJ2050" s="106"/>
      <c r="BK2050" s="106"/>
      <c r="BL2050" s="106"/>
      <c r="BM2050" s="106"/>
      <c r="BN2050" s="106"/>
      <c r="BO2050" s="106"/>
      <c r="BP2050" s="106"/>
      <c r="BQ2050" s="106"/>
      <c r="BR2050" s="106"/>
      <c r="BS2050" s="106"/>
      <c r="BT2050" s="106"/>
      <c r="BU2050" s="106"/>
      <c r="BV2050" s="106"/>
      <c r="BW2050" s="106"/>
      <c r="BX2050" s="106"/>
      <c r="BY2050" s="106"/>
      <c r="BZ2050" s="106"/>
      <c r="CA2050" s="106"/>
      <c r="CB2050" s="106"/>
      <c r="CC2050" s="106"/>
      <c r="CD2050" s="106"/>
      <c r="CE2050" s="106"/>
      <c r="CF2050" s="106"/>
      <c r="CG2050" s="106"/>
      <c r="CH2050" s="106"/>
      <c r="CI2050" s="106"/>
      <c r="CJ2050" s="106"/>
      <c r="CK2050" s="106"/>
      <c r="CL2050" s="106"/>
      <c r="CM2050" s="106"/>
      <c r="CN2050" s="106"/>
    </row>
    <row r="2051" spans="1:110" ht="14.25" customHeight="1" x14ac:dyDescent="0.35">
      <c r="D2051" s="260" t="s">
        <v>555</v>
      </c>
      <c r="E2051" s="260"/>
      <c r="F2051" s="260"/>
      <c r="G2051" s="260"/>
      <c r="H2051" s="260"/>
      <c r="I2051" s="260"/>
      <c r="J2051" s="260"/>
      <c r="K2051" s="260"/>
      <c r="L2051" s="260"/>
      <c r="M2051" s="260"/>
      <c r="N2051" s="260"/>
      <c r="O2051" s="260"/>
      <c r="P2051" s="260"/>
      <c r="Q2051" s="260"/>
      <c r="R2051" s="260"/>
      <c r="S2051" s="260"/>
      <c r="T2051" s="260"/>
      <c r="U2051" s="260"/>
      <c r="V2051" s="260"/>
      <c r="W2051" s="260"/>
      <c r="X2051" s="260"/>
      <c r="Y2051" s="260"/>
      <c r="Z2051" s="260"/>
      <c r="AA2051" s="260"/>
      <c r="AB2051" s="260"/>
      <c r="AC2051" s="260"/>
      <c r="AD2051" s="260"/>
      <c r="AE2051" s="260"/>
      <c r="AF2051" s="260"/>
      <c r="AG2051" s="260"/>
      <c r="AH2051" s="260"/>
      <c r="AI2051" s="260"/>
      <c r="AJ2051" s="260"/>
      <c r="AK2051" s="260"/>
      <c r="AL2051" s="260"/>
      <c r="AM2051" s="260"/>
      <c r="AN2051" s="260"/>
      <c r="AO2051" s="260"/>
      <c r="AP2051" s="260"/>
      <c r="AQ2051" s="260"/>
      <c r="AR2051" s="260"/>
      <c r="AS2051" s="260"/>
      <c r="AT2051" s="260"/>
      <c r="AV2051" s="260" t="s">
        <v>561</v>
      </c>
      <c r="AW2051" s="260"/>
      <c r="AX2051" s="260"/>
      <c r="AY2051" s="260"/>
      <c r="AZ2051" s="260"/>
      <c r="BA2051" s="260"/>
      <c r="BB2051" s="260"/>
      <c r="BC2051" s="260"/>
      <c r="BD2051" s="260"/>
      <c r="BE2051" s="260"/>
      <c r="BF2051" s="260"/>
      <c r="BG2051" s="260"/>
      <c r="BH2051" s="260"/>
      <c r="BI2051" s="260"/>
      <c r="BJ2051" s="260"/>
      <c r="BK2051" s="260"/>
      <c r="BL2051" s="260"/>
      <c r="BM2051" s="260"/>
      <c r="BN2051" s="260"/>
      <c r="BO2051" s="260"/>
      <c r="BP2051" s="260"/>
      <c r="BQ2051" s="260"/>
      <c r="BR2051" s="260"/>
      <c r="BS2051" s="260"/>
      <c r="BT2051" s="260"/>
      <c r="BU2051" s="260"/>
      <c r="BV2051" s="260"/>
      <c r="BW2051" s="260"/>
      <c r="BX2051" s="260"/>
      <c r="BY2051" s="260"/>
      <c r="BZ2051" s="260"/>
      <c r="CA2051" s="260"/>
      <c r="CB2051" s="260"/>
      <c r="CC2051" s="260"/>
      <c r="CD2051" s="260"/>
      <c r="CE2051" s="260"/>
      <c r="CF2051" s="260"/>
      <c r="CG2051" s="260"/>
      <c r="CH2051" s="260"/>
      <c r="CI2051" s="260"/>
      <c r="CJ2051" s="260"/>
      <c r="CK2051" s="260"/>
      <c r="CL2051" s="260"/>
      <c r="CM2051" s="260"/>
      <c r="CN2051" s="260"/>
    </row>
    <row r="2052" spans="1:110" ht="14.25" customHeight="1" x14ac:dyDescent="0.35">
      <c r="D2052" s="250"/>
      <c r="E2052" s="250"/>
      <c r="F2052" s="250"/>
      <c r="G2052" s="250"/>
      <c r="H2052" s="250"/>
      <c r="I2052" s="250"/>
      <c r="J2052" s="250"/>
      <c r="K2052" s="250"/>
      <c r="L2052" s="250"/>
      <c r="M2052" s="250"/>
      <c r="N2052" s="250"/>
      <c r="O2052" s="250"/>
      <c r="P2052" s="250"/>
      <c r="Q2052" s="250"/>
      <c r="R2052" s="250"/>
      <c r="S2052" s="250"/>
      <c r="T2052" s="250"/>
      <c r="U2052" s="250"/>
      <c r="V2052" s="250"/>
      <c r="W2052" s="250"/>
      <c r="X2052" s="250"/>
      <c r="Y2052" s="250"/>
      <c r="Z2052" s="250"/>
      <c r="AA2052" s="250"/>
      <c r="AB2052" s="250"/>
      <c r="AC2052" s="250"/>
      <c r="AD2052" s="250"/>
      <c r="AE2052" s="250"/>
      <c r="AF2052" s="260"/>
      <c r="AG2052" s="260"/>
      <c r="AH2052" s="260"/>
      <c r="AI2052" s="260"/>
      <c r="AJ2052" s="260"/>
      <c r="AK2052" s="260"/>
      <c r="AL2052" s="260"/>
      <c r="AM2052" s="260"/>
      <c r="AN2052" s="260"/>
      <c r="AO2052" s="260"/>
      <c r="AP2052" s="260"/>
      <c r="AQ2052" s="260"/>
      <c r="AR2052" s="260"/>
      <c r="AS2052" s="260"/>
      <c r="AT2052" s="260"/>
      <c r="AV2052" s="250"/>
      <c r="AW2052" s="250"/>
      <c r="AX2052" s="250"/>
      <c r="AY2052" s="250"/>
      <c r="AZ2052" s="250"/>
      <c r="BA2052" s="250"/>
      <c r="BB2052" s="250"/>
      <c r="BC2052" s="250"/>
      <c r="BD2052" s="250"/>
      <c r="BE2052" s="250"/>
      <c r="BF2052" s="250"/>
      <c r="BG2052" s="250"/>
      <c r="BH2052" s="250"/>
      <c r="BI2052" s="250"/>
      <c r="BJ2052" s="250"/>
      <c r="BK2052" s="250"/>
      <c r="BL2052" s="250"/>
      <c r="BM2052" s="250"/>
      <c r="BN2052" s="250"/>
      <c r="BO2052" s="250"/>
      <c r="BP2052" s="250"/>
      <c r="BQ2052" s="250"/>
      <c r="BR2052" s="250"/>
      <c r="BS2052" s="250"/>
      <c r="BT2052" s="250"/>
      <c r="BU2052" s="250"/>
      <c r="BV2052" s="250"/>
      <c r="BW2052" s="250"/>
      <c r="BX2052" s="250"/>
      <c r="BY2052" s="250"/>
      <c r="BZ2052" s="250"/>
      <c r="CA2052" s="250"/>
      <c r="CB2052" s="250"/>
      <c r="CC2052" s="250"/>
      <c r="CD2052" s="250"/>
      <c r="CE2052" s="250"/>
      <c r="CF2052" s="250"/>
      <c r="CG2052" s="250"/>
      <c r="CH2052" s="250"/>
      <c r="CI2052" s="250"/>
      <c r="CJ2052" s="250"/>
      <c r="CK2052" s="250"/>
      <c r="CL2052" s="250"/>
      <c r="CM2052" s="250"/>
      <c r="CN2052" s="250"/>
    </row>
    <row r="2053" spans="1:110" ht="14.25" customHeight="1" x14ac:dyDescent="0.35">
      <c r="D2053" s="231" t="s">
        <v>556</v>
      </c>
      <c r="E2053" s="232"/>
      <c r="F2053" s="232"/>
      <c r="G2053" s="232"/>
      <c r="H2053" s="232"/>
      <c r="I2053" s="232"/>
      <c r="J2053" s="232"/>
      <c r="K2053" s="232"/>
      <c r="L2053" s="232"/>
      <c r="M2053" s="232"/>
      <c r="N2053" s="232"/>
      <c r="O2053" s="232"/>
      <c r="P2053" s="232"/>
      <c r="Q2053" s="232"/>
      <c r="R2053" s="232"/>
      <c r="S2053" s="232"/>
      <c r="T2053" s="232"/>
      <c r="U2053" s="232"/>
      <c r="V2053" s="232"/>
      <c r="W2053" s="232"/>
      <c r="X2053" s="232"/>
      <c r="Y2053" s="233"/>
      <c r="Z2053" s="231" t="s">
        <v>558</v>
      </c>
      <c r="AA2053" s="232"/>
      <c r="AB2053" s="232"/>
      <c r="AC2053" s="232"/>
      <c r="AD2053" s="232"/>
      <c r="AE2053" s="233"/>
      <c r="AF2053" s="265" t="s">
        <v>48</v>
      </c>
      <c r="AG2053" s="266"/>
      <c r="AH2053" s="266"/>
      <c r="AI2053" s="266"/>
      <c r="AJ2053" s="266"/>
      <c r="AK2053" s="266"/>
      <c r="AL2053" s="266"/>
      <c r="AM2053" s="266"/>
      <c r="AN2053" s="266"/>
      <c r="AO2053" s="266"/>
      <c r="AP2053" s="266"/>
      <c r="AQ2053" s="266"/>
      <c r="AR2053" s="266"/>
      <c r="AS2053" s="266"/>
      <c r="AT2053" s="267"/>
      <c r="AV2053" s="231" t="s">
        <v>24</v>
      </c>
      <c r="AW2053" s="232"/>
      <c r="AX2053" s="232"/>
      <c r="AY2053" s="232"/>
      <c r="AZ2053" s="232"/>
      <c r="BA2053" s="232"/>
      <c r="BB2053" s="232"/>
      <c r="BC2053" s="232"/>
      <c r="BD2053" s="232"/>
      <c r="BE2053" s="232"/>
      <c r="BF2053" s="232"/>
      <c r="BG2053" s="232"/>
      <c r="BH2053" s="232"/>
      <c r="BI2053" s="232"/>
      <c r="BJ2053" s="232"/>
      <c r="BK2053" s="232"/>
      <c r="BL2053" s="232"/>
      <c r="BM2053" s="232"/>
      <c r="BN2053" s="232"/>
      <c r="BO2053" s="232"/>
      <c r="BP2053" s="232"/>
      <c r="BQ2053" s="232"/>
      <c r="BR2053" s="190" t="s">
        <v>559</v>
      </c>
      <c r="BS2053" s="190"/>
      <c r="BT2053" s="190"/>
      <c r="BU2053" s="190"/>
      <c r="BV2053" s="190"/>
      <c r="BW2053" s="190"/>
      <c r="BX2053" s="190" t="s">
        <v>560</v>
      </c>
      <c r="BY2053" s="190"/>
      <c r="BZ2053" s="190"/>
      <c r="CA2053" s="190"/>
      <c r="CB2053" s="190"/>
      <c r="CC2053" s="190"/>
      <c r="CD2053" s="190" t="s">
        <v>48</v>
      </c>
      <c r="CE2053" s="190"/>
      <c r="CF2053" s="190"/>
      <c r="CG2053" s="190"/>
      <c r="CH2053" s="190"/>
      <c r="CI2053" s="190"/>
      <c r="CJ2053" s="190"/>
      <c r="CK2053" s="190"/>
      <c r="CL2053" s="190"/>
      <c r="CM2053" s="190"/>
      <c r="CN2053" s="190"/>
      <c r="CO2053" s="105"/>
    </row>
    <row r="2054" spans="1:110" ht="14.25" customHeight="1" x14ac:dyDescent="0.35">
      <c r="D2054" s="236"/>
      <c r="E2054" s="237"/>
      <c r="F2054" s="237"/>
      <c r="G2054" s="237"/>
      <c r="H2054" s="237"/>
      <c r="I2054" s="237"/>
      <c r="J2054" s="237"/>
      <c r="K2054" s="237"/>
      <c r="L2054" s="237"/>
      <c r="M2054" s="237"/>
      <c r="N2054" s="237"/>
      <c r="O2054" s="237"/>
      <c r="P2054" s="237"/>
      <c r="Q2054" s="237"/>
      <c r="R2054" s="237"/>
      <c r="S2054" s="237"/>
      <c r="T2054" s="237"/>
      <c r="U2054" s="237"/>
      <c r="V2054" s="237"/>
      <c r="W2054" s="237"/>
      <c r="X2054" s="237"/>
      <c r="Y2054" s="238"/>
      <c r="Z2054" s="236"/>
      <c r="AA2054" s="237"/>
      <c r="AB2054" s="237"/>
      <c r="AC2054" s="237"/>
      <c r="AD2054" s="237"/>
      <c r="AE2054" s="238"/>
      <c r="AF2054" s="236" t="s">
        <v>557</v>
      </c>
      <c r="AG2054" s="237"/>
      <c r="AH2054" s="237"/>
      <c r="AI2054" s="237"/>
      <c r="AJ2054" s="237"/>
      <c r="AK2054" s="237"/>
      <c r="AL2054" s="237"/>
      <c r="AM2054" s="238"/>
      <c r="AN2054" s="546" t="s">
        <v>127</v>
      </c>
      <c r="AO2054" s="546"/>
      <c r="AP2054" s="546"/>
      <c r="AQ2054" s="546"/>
      <c r="AR2054" s="546"/>
      <c r="AS2054" s="546"/>
      <c r="AT2054" s="546"/>
      <c r="AV2054" s="236"/>
      <c r="AW2054" s="237"/>
      <c r="AX2054" s="237"/>
      <c r="AY2054" s="237"/>
      <c r="AZ2054" s="237"/>
      <c r="BA2054" s="237"/>
      <c r="BB2054" s="237"/>
      <c r="BC2054" s="237"/>
      <c r="BD2054" s="237"/>
      <c r="BE2054" s="237"/>
      <c r="BF2054" s="237"/>
      <c r="BG2054" s="237"/>
      <c r="BH2054" s="237"/>
      <c r="BI2054" s="237"/>
      <c r="BJ2054" s="237"/>
      <c r="BK2054" s="237"/>
      <c r="BL2054" s="237"/>
      <c r="BM2054" s="237"/>
      <c r="BN2054" s="237"/>
      <c r="BO2054" s="237"/>
      <c r="BP2054" s="237"/>
      <c r="BQ2054" s="237"/>
      <c r="BR2054" s="190"/>
      <c r="BS2054" s="190"/>
      <c r="BT2054" s="190"/>
      <c r="BU2054" s="190"/>
      <c r="BV2054" s="190"/>
      <c r="BW2054" s="190"/>
      <c r="BX2054" s="190"/>
      <c r="BY2054" s="190"/>
      <c r="BZ2054" s="190"/>
      <c r="CA2054" s="190"/>
      <c r="CB2054" s="190"/>
      <c r="CC2054" s="190"/>
      <c r="CD2054" s="190" t="s">
        <v>186</v>
      </c>
      <c r="CE2054" s="190"/>
      <c r="CF2054" s="190"/>
      <c r="CG2054" s="190"/>
      <c r="CH2054" s="190"/>
      <c r="CI2054" s="190"/>
      <c r="CJ2054" s="190" t="s">
        <v>127</v>
      </c>
      <c r="CK2054" s="190"/>
      <c r="CL2054" s="190"/>
      <c r="CM2054" s="190"/>
      <c r="CN2054" s="190"/>
    </row>
    <row r="2055" spans="1:110" ht="72.75" customHeight="1" x14ac:dyDescent="0.35">
      <c r="D2055" s="154" t="s">
        <v>594</v>
      </c>
      <c r="E2055" s="155"/>
      <c r="F2055" s="155"/>
      <c r="G2055" s="155"/>
      <c r="H2055" s="155"/>
      <c r="I2055" s="155"/>
      <c r="J2055" s="155"/>
      <c r="K2055" s="155"/>
      <c r="L2055" s="155"/>
      <c r="M2055" s="155"/>
      <c r="N2055" s="155"/>
      <c r="O2055" s="155"/>
      <c r="P2055" s="155"/>
      <c r="Q2055" s="155"/>
      <c r="R2055" s="155"/>
      <c r="S2055" s="155"/>
      <c r="T2055" s="155"/>
      <c r="U2055" s="155"/>
      <c r="V2055" s="155"/>
      <c r="W2055" s="155"/>
      <c r="X2055" s="155"/>
      <c r="Y2055" s="156"/>
      <c r="Z2055" s="310">
        <v>110</v>
      </c>
      <c r="AA2055" s="311"/>
      <c r="AB2055" s="311"/>
      <c r="AC2055" s="311"/>
      <c r="AD2055" s="311"/>
      <c r="AE2055" s="312"/>
      <c r="AF2055" s="154" t="s">
        <v>389</v>
      </c>
      <c r="AG2055" s="155"/>
      <c r="AH2055" s="155"/>
      <c r="AI2055" s="155"/>
      <c r="AJ2055" s="155"/>
      <c r="AK2055" s="155"/>
      <c r="AL2055" s="155"/>
      <c r="AM2055" s="156"/>
      <c r="AN2055" s="154"/>
      <c r="AO2055" s="155"/>
      <c r="AP2055" s="155"/>
      <c r="AQ2055" s="155"/>
      <c r="AR2055" s="155"/>
      <c r="AS2055" s="155"/>
      <c r="AT2055" s="156"/>
      <c r="AV2055" s="258" t="s">
        <v>1799</v>
      </c>
      <c r="AW2055" s="258"/>
      <c r="AX2055" s="258"/>
      <c r="AY2055" s="258"/>
      <c r="AZ2055" s="258"/>
      <c r="BA2055" s="258"/>
      <c r="BB2055" s="258"/>
      <c r="BC2055" s="258"/>
      <c r="BD2055" s="258"/>
      <c r="BE2055" s="258"/>
      <c r="BF2055" s="258"/>
      <c r="BG2055" s="258"/>
      <c r="BH2055" s="258"/>
      <c r="BI2055" s="258"/>
      <c r="BJ2055" s="258"/>
      <c r="BK2055" s="258"/>
      <c r="BL2055" s="258"/>
      <c r="BM2055" s="258"/>
      <c r="BN2055" s="258"/>
      <c r="BO2055" s="258"/>
      <c r="BP2055" s="258"/>
      <c r="BQ2055" s="258"/>
      <c r="BR2055" s="188" t="s">
        <v>2220</v>
      </c>
      <c r="BS2055" s="188"/>
      <c r="BT2055" s="188"/>
      <c r="BU2055" s="188"/>
      <c r="BV2055" s="188"/>
      <c r="BW2055" s="188"/>
      <c r="BX2055" s="221">
        <v>380</v>
      </c>
      <c r="BY2055" s="222"/>
      <c r="BZ2055" s="222"/>
      <c r="CA2055" s="222"/>
      <c r="CB2055" s="222"/>
      <c r="CC2055" s="223"/>
      <c r="CD2055" s="221" t="s">
        <v>389</v>
      </c>
      <c r="CE2055" s="222"/>
      <c r="CF2055" s="222"/>
      <c r="CG2055" s="222"/>
      <c r="CH2055" s="222"/>
      <c r="CI2055" s="223"/>
      <c r="CJ2055" s="188"/>
      <c r="CK2055" s="188"/>
      <c r="CL2055" s="188"/>
      <c r="CM2055" s="188"/>
      <c r="CN2055" s="188"/>
    </row>
    <row r="2056" spans="1:110" ht="14.25" customHeight="1" x14ac:dyDescent="0.35">
      <c r="D2056" s="154" t="s">
        <v>595</v>
      </c>
      <c r="E2056" s="155"/>
      <c r="F2056" s="155"/>
      <c r="G2056" s="155"/>
      <c r="H2056" s="155"/>
      <c r="I2056" s="155"/>
      <c r="J2056" s="155"/>
      <c r="K2056" s="155"/>
      <c r="L2056" s="155"/>
      <c r="M2056" s="155"/>
      <c r="N2056" s="155"/>
      <c r="O2056" s="155"/>
      <c r="P2056" s="155"/>
      <c r="Q2056" s="155"/>
      <c r="R2056" s="155"/>
      <c r="S2056" s="155"/>
      <c r="T2056" s="155"/>
      <c r="U2056" s="155"/>
      <c r="V2056" s="155"/>
      <c r="W2056" s="155"/>
      <c r="X2056" s="155"/>
      <c r="Y2056" s="156"/>
      <c r="Z2056" s="154">
        <v>542</v>
      </c>
      <c r="AA2056" s="155"/>
      <c r="AB2056" s="155"/>
      <c r="AC2056" s="155"/>
      <c r="AD2056" s="155"/>
      <c r="AE2056" s="156"/>
      <c r="AF2056" s="154" t="s">
        <v>389</v>
      </c>
      <c r="AG2056" s="155"/>
      <c r="AH2056" s="155"/>
      <c r="AI2056" s="155"/>
      <c r="AJ2056" s="155"/>
      <c r="AK2056" s="155"/>
      <c r="AL2056" s="155"/>
      <c r="AM2056" s="156"/>
      <c r="AN2056" s="154"/>
      <c r="AO2056" s="155"/>
      <c r="AP2056" s="155"/>
      <c r="AQ2056" s="155"/>
      <c r="AR2056" s="155"/>
      <c r="AS2056" s="155"/>
      <c r="AT2056" s="156"/>
      <c r="AV2056" s="258"/>
      <c r="AW2056" s="258"/>
      <c r="AX2056" s="258"/>
      <c r="AY2056" s="258"/>
      <c r="AZ2056" s="258"/>
      <c r="BA2056" s="258"/>
      <c r="BB2056" s="258"/>
      <c r="BC2056" s="258"/>
      <c r="BD2056" s="258"/>
      <c r="BE2056" s="258"/>
      <c r="BF2056" s="258"/>
      <c r="BG2056" s="258"/>
      <c r="BH2056" s="258"/>
      <c r="BI2056" s="258"/>
      <c r="BJ2056" s="258"/>
      <c r="BK2056" s="258"/>
      <c r="BL2056" s="258"/>
      <c r="BM2056" s="258"/>
      <c r="BN2056" s="258"/>
      <c r="BO2056" s="258"/>
      <c r="BP2056" s="258"/>
      <c r="BQ2056" s="258"/>
      <c r="BR2056" s="188"/>
      <c r="BS2056" s="188"/>
      <c r="BT2056" s="188"/>
      <c r="BU2056" s="188"/>
      <c r="BV2056" s="188"/>
      <c r="BW2056" s="188"/>
      <c r="BX2056" s="585"/>
      <c r="BY2056" s="586"/>
      <c r="BZ2056" s="586"/>
      <c r="CA2056" s="586"/>
      <c r="CB2056" s="586"/>
      <c r="CC2056" s="587"/>
      <c r="CD2056" s="585"/>
      <c r="CE2056" s="586"/>
      <c r="CF2056" s="586"/>
      <c r="CG2056" s="586"/>
      <c r="CH2056" s="586"/>
      <c r="CI2056" s="587"/>
      <c r="CJ2056" s="188"/>
      <c r="CK2056" s="188"/>
      <c r="CL2056" s="188"/>
      <c r="CM2056" s="188"/>
      <c r="CN2056" s="188"/>
    </row>
    <row r="2057" spans="1:110" ht="14.25" customHeight="1" x14ac:dyDescent="0.35">
      <c r="D2057" s="154" t="s">
        <v>596</v>
      </c>
      <c r="E2057" s="155"/>
      <c r="F2057" s="155"/>
      <c r="G2057" s="155"/>
      <c r="H2057" s="155"/>
      <c r="I2057" s="155"/>
      <c r="J2057" s="155"/>
      <c r="K2057" s="155"/>
      <c r="L2057" s="155"/>
      <c r="M2057" s="155"/>
      <c r="N2057" s="155"/>
      <c r="O2057" s="155"/>
      <c r="P2057" s="155"/>
      <c r="Q2057" s="155"/>
      <c r="R2057" s="155"/>
      <c r="S2057" s="155"/>
      <c r="T2057" s="155"/>
      <c r="U2057" s="155"/>
      <c r="V2057" s="155"/>
      <c r="W2057" s="155"/>
      <c r="X2057" s="155"/>
      <c r="Y2057" s="156"/>
      <c r="Z2057" s="154">
        <v>513</v>
      </c>
      <c r="AA2057" s="155"/>
      <c r="AB2057" s="155"/>
      <c r="AC2057" s="155"/>
      <c r="AD2057" s="155"/>
      <c r="AE2057" s="156"/>
      <c r="AF2057" s="154" t="s">
        <v>389</v>
      </c>
      <c r="AG2057" s="155"/>
      <c r="AH2057" s="155"/>
      <c r="AI2057" s="155"/>
      <c r="AJ2057" s="155"/>
      <c r="AK2057" s="155"/>
      <c r="AL2057" s="155"/>
      <c r="AM2057" s="156"/>
      <c r="AN2057" s="154"/>
      <c r="AO2057" s="155"/>
      <c r="AP2057" s="155"/>
      <c r="AQ2057" s="155"/>
      <c r="AR2057" s="155"/>
      <c r="AS2057" s="155"/>
      <c r="AT2057" s="156"/>
      <c r="AV2057" s="468" t="s">
        <v>2219</v>
      </c>
      <c r="AW2057" s="469"/>
      <c r="AX2057" s="469"/>
      <c r="AY2057" s="469"/>
      <c r="AZ2057" s="469"/>
      <c r="BA2057" s="469"/>
      <c r="BB2057" s="469"/>
      <c r="BC2057" s="469"/>
      <c r="BD2057" s="469"/>
      <c r="BE2057" s="469"/>
      <c r="BF2057" s="469"/>
      <c r="BG2057" s="469"/>
      <c r="BH2057" s="469"/>
      <c r="BI2057" s="469"/>
      <c r="BJ2057" s="469"/>
      <c r="BK2057" s="469"/>
      <c r="BL2057" s="469"/>
      <c r="BM2057" s="469"/>
      <c r="BN2057" s="469"/>
      <c r="BO2057" s="469"/>
      <c r="BP2057" s="469"/>
      <c r="BQ2057" s="470"/>
      <c r="BR2057" s="221" t="s">
        <v>2220</v>
      </c>
      <c r="BS2057" s="222"/>
      <c r="BT2057" s="222"/>
      <c r="BU2057" s="222"/>
      <c r="BV2057" s="222"/>
      <c r="BW2057" s="223"/>
      <c r="BX2057" s="188">
        <v>156</v>
      </c>
      <c r="BY2057" s="188"/>
      <c r="BZ2057" s="188"/>
      <c r="CA2057" s="188"/>
      <c r="CB2057" s="188"/>
      <c r="CC2057" s="188"/>
      <c r="CD2057" s="188" t="s">
        <v>389</v>
      </c>
      <c r="CE2057" s="188"/>
      <c r="CF2057" s="188"/>
      <c r="CG2057" s="188"/>
      <c r="CH2057" s="188"/>
      <c r="CI2057" s="188"/>
      <c r="CJ2057" s="221"/>
      <c r="CK2057" s="222"/>
      <c r="CL2057" s="222"/>
      <c r="CM2057" s="222"/>
      <c r="CN2057" s="223"/>
    </row>
    <row r="2058" spans="1:110" ht="64.5" customHeight="1" x14ac:dyDescent="0.35">
      <c r="D2058" s="310" t="s">
        <v>2217</v>
      </c>
      <c r="E2058" s="311"/>
      <c r="F2058" s="311"/>
      <c r="G2058" s="311"/>
      <c r="H2058" s="311"/>
      <c r="I2058" s="311"/>
      <c r="J2058" s="311"/>
      <c r="K2058" s="311"/>
      <c r="L2058" s="311"/>
      <c r="M2058" s="311"/>
      <c r="N2058" s="311"/>
      <c r="O2058" s="311"/>
      <c r="P2058" s="311"/>
      <c r="Q2058" s="311"/>
      <c r="R2058" s="311"/>
      <c r="S2058" s="311"/>
      <c r="T2058" s="311"/>
      <c r="U2058" s="311"/>
      <c r="V2058" s="311"/>
      <c r="W2058" s="311"/>
      <c r="X2058" s="311"/>
      <c r="Y2058" s="312"/>
      <c r="Z2058" s="310" t="s">
        <v>2218</v>
      </c>
      <c r="AA2058" s="311"/>
      <c r="AB2058" s="311"/>
      <c r="AC2058" s="311"/>
      <c r="AD2058" s="311"/>
      <c r="AE2058" s="312"/>
      <c r="AF2058" s="154" t="s">
        <v>389</v>
      </c>
      <c r="AG2058" s="155"/>
      <c r="AH2058" s="155"/>
      <c r="AI2058" s="155"/>
      <c r="AJ2058" s="155"/>
      <c r="AK2058" s="155"/>
      <c r="AL2058" s="155"/>
      <c r="AM2058" s="156"/>
      <c r="AN2058" s="154"/>
      <c r="AO2058" s="155"/>
      <c r="AP2058" s="155"/>
      <c r="AQ2058" s="155"/>
      <c r="AR2058" s="155"/>
      <c r="AS2058" s="155"/>
      <c r="AT2058" s="156"/>
      <c r="AV2058" s="468"/>
      <c r="AW2058" s="469"/>
      <c r="AX2058" s="469"/>
      <c r="AY2058" s="469"/>
      <c r="AZ2058" s="469"/>
      <c r="BA2058" s="469"/>
      <c r="BB2058" s="469"/>
      <c r="BC2058" s="469"/>
      <c r="BD2058" s="469"/>
      <c r="BE2058" s="469"/>
      <c r="BF2058" s="469"/>
      <c r="BG2058" s="469"/>
      <c r="BH2058" s="469"/>
      <c r="BI2058" s="469"/>
      <c r="BJ2058" s="469"/>
      <c r="BK2058" s="469"/>
      <c r="BL2058" s="469"/>
      <c r="BM2058" s="469"/>
      <c r="BN2058" s="469"/>
      <c r="BO2058" s="469"/>
      <c r="BP2058" s="469"/>
      <c r="BQ2058" s="470"/>
      <c r="BR2058" s="585"/>
      <c r="BS2058" s="586"/>
      <c r="BT2058" s="586"/>
      <c r="BU2058" s="586"/>
      <c r="BV2058" s="586"/>
      <c r="BW2058" s="587"/>
      <c r="BX2058" s="188"/>
      <c r="BY2058" s="188"/>
      <c r="BZ2058" s="188"/>
      <c r="CA2058" s="188"/>
      <c r="CB2058" s="188"/>
      <c r="CC2058" s="188"/>
      <c r="CD2058" s="188"/>
      <c r="CE2058" s="188"/>
      <c r="CF2058" s="188"/>
      <c r="CG2058" s="188"/>
      <c r="CH2058" s="188"/>
      <c r="CI2058" s="188"/>
      <c r="CJ2058" s="585"/>
      <c r="CK2058" s="586"/>
      <c r="CL2058" s="586"/>
      <c r="CM2058" s="586"/>
      <c r="CN2058" s="587"/>
    </row>
    <row r="2059" spans="1:110" ht="14.25" customHeight="1" x14ac:dyDescent="0.35">
      <c r="D2059" s="154"/>
      <c r="E2059" s="155"/>
      <c r="F2059" s="155"/>
      <c r="G2059" s="155"/>
      <c r="H2059" s="155"/>
      <c r="I2059" s="155"/>
      <c r="J2059" s="155"/>
      <c r="K2059" s="155"/>
      <c r="L2059" s="155"/>
      <c r="M2059" s="155"/>
      <c r="N2059" s="155"/>
      <c r="O2059" s="155"/>
      <c r="P2059" s="155"/>
      <c r="Q2059" s="155"/>
      <c r="R2059" s="155"/>
      <c r="S2059" s="155"/>
      <c r="T2059" s="155"/>
      <c r="U2059" s="155"/>
      <c r="V2059" s="155"/>
      <c r="W2059" s="155"/>
      <c r="X2059" s="155"/>
      <c r="Y2059" s="156"/>
      <c r="Z2059" s="154"/>
      <c r="AA2059" s="155"/>
      <c r="AB2059" s="155"/>
      <c r="AC2059" s="155"/>
      <c r="AD2059" s="155"/>
      <c r="AE2059" s="156"/>
      <c r="AF2059" s="154"/>
      <c r="AG2059" s="155"/>
      <c r="AH2059" s="155"/>
      <c r="AI2059" s="155"/>
      <c r="AJ2059" s="155"/>
      <c r="AK2059" s="155"/>
      <c r="AL2059" s="155"/>
      <c r="AM2059" s="156"/>
      <c r="AN2059" s="154"/>
      <c r="AO2059" s="155"/>
      <c r="AP2059" s="155"/>
      <c r="AQ2059" s="155"/>
      <c r="AR2059" s="155"/>
      <c r="AS2059" s="155"/>
      <c r="AT2059" s="156"/>
      <c r="AV2059" s="218"/>
      <c r="AW2059" s="219"/>
      <c r="AX2059" s="219"/>
      <c r="AY2059" s="219"/>
      <c r="AZ2059" s="219"/>
      <c r="BA2059" s="219"/>
      <c r="BB2059" s="219"/>
      <c r="BC2059" s="219"/>
      <c r="BD2059" s="219"/>
      <c r="BE2059" s="219"/>
      <c r="BF2059" s="219"/>
      <c r="BG2059" s="219"/>
      <c r="BH2059" s="219"/>
      <c r="BI2059" s="219"/>
      <c r="BJ2059" s="219"/>
      <c r="BK2059" s="219"/>
      <c r="BL2059" s="219"/>
      <c r="BM2059" s="219"/>
      <c r="BN2059" s="219"/>
      <c r="BO2059" s="219"/>
      <c r="BP2059" s="219"/>
      <c r="BQ2059" s="220"/>
      <c r="BR2059" s="224"/>
      <c r="BS2059" s="225"/>
      <c r="BT2059" s="225"/>
      <c r="BU2059" s="225"/>
      <c r="BV2059" s="225"/>
      <c r="BW2059" s="226"/>
      <c r="BX2059" s="188"/>
      <c r="BY2059" s="188"/>
      <c r="BZ2059" s="188"/>
      <c r="CA2059" s="188"/>
      <c r="CB2059" s="188"/>
      <c r="CC2059" s="188"/>
      <c r="CD2059" s="188"/>
      <c r="CE2059" s="188"/>
      <c r="CF2059" s="188"/>
      <c r="CG2059" s="188"/>
      <c r="CH2059" s="188"/>
      <c r="CI2059" s="188"/>
      <c r="CJ2059" s="224"/>
      <c r="CK2059" s="225"/>
      <c r="CL2059" s="225"/>
      <c r="CM2059" s="225"/>
      <c r="CN2059" s="226"/>
    </row>
    <row r="2060" spans="1:110" ht="14.25" customHeight="1" x14ac:dyDescent="0.35">
      <c r="D2060" s="268" t="s">
        <v>2221</v>
      </c>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68"/>
      <c r="AE2060" s="268"/>
      <c r="AF2060" s="268"/>
      <c r="AG2060" s="268"/>
      <c r="AH2060" s="268"/>
      <c r="AI2060" s="268"/>
      <c r="AJ2060" s="268"/>
      <c r="AK2060" s="268"/>
      <c r="AL2060" s="268"/>
      <c r="AM2060" s="268"/>
      <c r="AN2060" s="268"/>
      <c r="AO2060" s="268"/>
      <c r="AP2060" s="268"/>
      <c r="AQ2060" s="268"/>
      <c r="AR2060" s="268"/>
      <c r="AS2060" s="268"/>
      <c r="AT2060" s="268"/>
      <c r="AV2060" s="268" t="s">
        <v>2221</v>
      </c>
      <c r="AW2060" s="268"/>
      <c r="AX2060" s="268"/>
      <c r="AY2060" s="268"/>
      <c r="AZ2060" s="268"/>
      <c r="BA2060" s="268"/>
      <c r="BB2060" s="268"/>
      <c r="BC2060" s="268"/>
      <c r="BD2060" s="268"/>
      <c r="BE2060" s="268"/>
      <c r="BF2060" s="268"/>
      <c r="BG2060" s="268"/>
      <c r="BH2060" s="268"/>
      <c r="BI2060" s="268"/>
      <c r="BJ2060" s="268"/>
      <c r="BK2060" s="268"/>
      <c r="BL2060" s="268"/>
      <c r="BM2060" s="268"/>
      <c r="BN2060" s="268"/>
      <c r="BO2060" s="268"/>
      <c r="BP2060" s="268"/>
      <c r="BQ2060" s="268"/>
      <c r="BR2060" s="269"/>
      <c r="BS2060" s="269"/>
      <c r="BT2060" s="269"/>
      <c r="BU2060" s="269"/>
      <c r="BV2060" s="269"/>
      <c r="BW2060" s="269"/>
      <c r="BX2060" s="269"/>
      <c r="BY2060" s="269"/>
      <c r="BZ2060" s="269"/>
      <c r="CA2060" s="269"/>
      <c r="CB2060" s="269"/>
      <c r="CC2060" s="269"/>
      <c r="CD2060" s="269"/>
      <c r="CE2060" s="269"/>
      <c r="CF2060" s="269"/>
      <c r="CG2060" s="269"/>
      <c r="CH2060" s="269"/>
      <c r="CI2060" s="269"/>
      <c r="CJ2060" s="269"/>
      <c r="CK2060" s="269"/>
      <c r="CL2060" s="269"/>
    </row>
    <row r="2061" spans="1:110" ht="14.25" customHeight="1" x14ac:dyDescent="0.35"/>
    <row r="2062" spans="1:110" ht="14.25" customHeight="1" x14ac:dyDescent="0.35">
      <c r="A2062" s="257"/>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257"/>
      <c r="AE2062" s="257"/>
      <c r="AF2062" s="257"/>
      <c r="AG2062" s="257"/>
      <c r="AH2062" s="257"/>
      <c r="AI2062" s="257"/>
      <c r="AJ2062" s="257"/>
      <c r="AK2062" s="257"/>
      <c r="AL2062" s="257"/>
      <c r="AM2062" s="257"/>
      <c r="AN2062" s="257"/>
      <c r="AO2062" s="257"/>
      <c r="AP2062" s="257"/>
      <c r="AQ2062" s="257"/>
      <c r="AR2062" s="257"/>
      <c r="AS2062" s="257"/>
      <c r="AT2062" s="257"/>
      <c r="AU2062" s="257"/>
      <c r="AV2062" s="257"/>
      <c r="AW2062" s="257"/>
      <c r="AX2062" s="257"/>
      <c r="AY2062" s="257"/>
      <c r="AZ2062" s="257"/>
      <c r="BA2062" s="257"/>
      <c r="BB2062" s="257"/>
      <c r="BC2062" s="257"/>
      <c r="BD2062" s="257"/>
      <c r="BE2062" s="257"/>
      <c r="BF2062" s="257"/>
      <c r="BG2062" s="257"/>
      <c r="BH2062" s="257"/>
      <c r="BI2062" s="257"/>
      <c r="BJ2062" s="257"/>
      <c r="BK2062" s="257"/>
      <c r="BL2062" s="257"/>
      <c r="BM2062" s="257"/>
      <c r="BN2062" s="257"/>
      <c r="BO2062" s="257"/>
      <c r="BP2062" s="257"/>
      <c r="BQ2062" s="257"/>
      <c r="BR2062" s="257"/>
      <c r="BS2062" s="257"/>
      <c r="BT2062" s="257"/>
      <c r="BU2062" s="257"/>
      <c r="BV2062" s="257"/>
      <c r="BW2062" s="257"/>
      <c r="BX2062" s="257"/>
      <c r="BY2062" s="257"/>
      <c r="BZ2062" s="257"/>
      <c r="CA2062" s="257"/>
      <c r="CB2062" s="257"/>
      <c r="CC2062" s="257"/>
      <c r="CD2062" s="257"/>
      <c r="CE2062" s="257"/>
      <c r="CF2062" s="257"/>
      <c r="CG2062" s="257"/>
      <c r="CH2062" s="257"/>
      <c r="CI2062" s="257"/>
      <c r="CJ2062" s="257"/>
      <c r="CK2062" s="257"/>
      <c r="CL2062" s="257"/>
      <c r="CM2062" s="257"/>
      <c r="CN2062" s="257"/>
    </row>
    <row r="2063" spans="1:110" ht="14.25" customHeight="1" x14ac:dyDescent="0.35">
      <c r="A2063" s="257"/>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257"/>
      <c r="AE2063" s="257"/>
      <c r="AF2063" s="257"/>
      <c r="AG2063" s="257"/>
      <c r="AH2063" s="257"/>
      <c r="AI2063" s="257"/>
      <c r="AJ2063" s="257"/>
      <c r="AK2063" s="257"/>
      <c r="AL2063" s="257"/>
      <c r="AM2063" s="257"/>
      <c r="AN2063" s="257"/>
      <c r="AO2063" s="257"/>
      <c r="AP2063" s="257"/>
      <c r="AQ2063" s="257"/>
      <c r="AR2063" s="257"/>
      <c r="AS2063" s="257"/>
      <c r="AT2063" s="257"/>
      <c r="AU2063" s="257"/>
      <c r="AV2063" s="257"/>
      <c r="AW2063" s="257"/>
      <c r="AX2063" s="257"/>
      <c r="AY2063" s="257"/>
      <c r="AZ2063" s="257"/>
      <c r="BA2063" s="257"/>
      <c r="BB2063" s="257"/>
      <c r="BC2063" s="257"/>
      <c r="BD2063" s="257"/>
      <c r="BE2063" s="257"/>
      <c r="BF2063" s="257"/>
      <c r="BG2063" s="257"/>
      <c r="BH2063" s="257"/>
      <c r="BI2063" s="257"/>
      <c r="BJ2063" s="257"/>
      <c r="BK2063" s="257"/>
      <c r="BL2063" s="257"/>
      <c r="BM2063" s="257"/>
      <c r="BN2063" s="257"/>
      <c r="BO2063" s="257"/>
      <c r="BP2063" s="257"/>
      <c r="BQ2063" s="257"/>
      <c r="BR2063" s="257"/>
      <c r="BS2063" s="257"/>
      <c r="BT2063" s="257"/>
      <c r="BU2063" s="257"/>
      <c r="BV2063" s="257"/>
      <c r="BW2063" s="257"/>
      <c r="BX2063" s="257"/>
      <c r="BY2063" s="257"/>
      <c r="BZ2063" s="257"/>
      <c r="CA2063" s="257"/>
      <c r="CB2063" s="257"/>
      <c r="CC2063" s="257"/>
      <c r="CD2063" s="257"/>
      <c r="CE2063" s="257"/>
      <c r="CF2063" s="257"/>
      <c r="CG2063" s="257"/>
      <c r="CH2063" s="257"/>
      <c r="CI2063" s="257"/>
      <c r="CJ2063" s="257"/>
      <c r="CK2063" s="257"/>
      <c r="CL2063" s="257"/>
      <c r="CM2063" s="257"/>
      <c r="CN2063" s="257"/>
    </row>
    <row r="2064" spans="1:110" ht="14.25" customHeight="1" x14ac:dyDescent="0.35">
      <c r="AT2064" s="81"/>
      <c r="CM2064" s="273"/>
      <c r="CN2064" s="273"/>
    </row>
    <row r="2065" spans="3:102" ht="14.25" customHeight="1" x14ac:dyDescent="0.35">
      <c r="D2065" s="263" t="s">
        <v>580</v>
      </c>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263"/>
      <c r="AE2065" s="263"/>
      <c r="AF2065" s="263"/>
      <c r="AG2065" s="263"/>
      <c r="AH2065" s="263"/>
      <c r="AI2065" s="263"/>
      <c r="AJ2065" s="263"/>
      <c r="AK2065" s="263"/>
      <c r="AL2065" s="263"/>
      <c r="AM2065" s="263"/>
      <c r="AN2065" s="263"/>
      <c r="AO2065" s="263"/>
      <c r="AP2065" s="263"/>
      <c r="AQ2065" s="263"/>
      <c r="AR2065" s="263"/>
      <c r="AS2065" s="263"/>
      <c r="AT2065" s="263"/>
      <c r="CM2065" s="105"/>
      <c r="CN2065" s="105"/>
    </row>
    <row r="2066" spans="3:102" ht="14.25" customHeight="1" x14ac:dyDescent="0.35">
      <c r="D2066" s="263"/>
      <c r="E2066" s="263"/>
      <c r="F2066" s="263"/>
      <c r="G2066" s="263"/>
      <c r="H2066" s="263"/>
      <c r="I2066" s="263"/>
      <c r="J2066" s="263"/>
      <c r="K2066" s="263"/>
      <c r="L2066" s="263"/>
      <c r="M2066" s="263"/>
      <c r="N2066" s="263"/>
      <c r="O2066" s="263"/>
      <c r="P2066" s="263"/>
      <c r="Q2066" s="263"/>
      <c r="R2066" s="263"/>
      <c r="S2066" s="263"/>
      <c r="T2066" s="263"/>
      <c r="U2066" s="263"/>
      <c r="V2066" s="263"/>
      <c r="W2066" s="263"/>
      <c r="X2066" s="263"/>
      <c r="Y2066" s="263"/>
      <c r="Z2066" s="263"/>
      <c r="AA2066" s="263"/>
      <c r="AB2066" s="263"/>
      <c r="AC2066" s="263"/>
      <c r="AD2066" s="263"/>
      <c r="AE2066" s="263"/>
      <c r="AF2066" s="263"/>
      <c r="AG2066" s="263"/>
      <c r="AH2066" s="263"/>
      <c r="AI2066" s="263"/>
      <c r="AJ2066" s="263"/>
      <c r="AK2066" s="263"/>
      <c r="AL2066" s="263"/>
      <c r="AM2066" s="263"/>
      <c r="AN2066" s="263"/>
      <c r="AO2066" s="263"/>
      <c r="AP2066" s="263"/>
      <c r="AQ2066" s="263"/>
      <c r="AR2066" s="263"/>
      <c r="AS2066" s="263"/>
      <c r="AT2066" s="263"/>
      <c r="CM2066" s="105"/>
      <c r="CN2066" s="105"/>
    </row>
    <row r="2067" spans="3:102" ht="14.25" customHeight="1" x14ac:dyDescent="0.35">
      <c r="D2067" s="261" t="s">
        <v>570</v>
      </c>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261"/>
      <c r="AE2067" s="261"/>
      <c r="AF2067" s="261"/>
      <c r="AG2067" s="261"/>
      <c r="AH2067" s="261"/>
      <c r="AI2067" s="261"/>
      <c r="AJ2067" s="261"/>
      <c r="AK2067" s="261"/>
      <c r="AL2067" s="261"/>
      <c r="AM2067" s="261"/>
      <c r="AN2067" s="261"/>
      <c r="AO2067" s="261"/>
      <c r="AP2067" s="261"/>
      <c r="AQ2067" s="261"/>
      <c r="AR2067" s="261"/>
      <c r="AS2067" s="261"/>
      <c r="AT2067" s="261"/>
      <c r="AU2067" s="108"/>
      <c r="AV2067" s="260" t="s">
        <v>572</v>
      </c>
      <c r="AW2067" s="260"/>
      <c r="AX2067" s="260"/>
      <c r="AY2067" s="260"/>
      <c r="AZ2067" s="260"/>
      <c r="BA2067" s="260"/>
      <c r="BB2067" s="260"/>
      <c r="BC2067" s="260"/>
      <c r="BD2067" s="260"/>
      <c r="BE2067" s="260"/>
      <c r="BF2067" s="260"/>
      <c r="BG2067" s="260"/>
      <c r="BH2067" s="260"/>
      <c r="BI2067" s="260"/>
      <c r="BJ2067" s="260"/>
      <c r="BK2067" s="260"/>
      <c r="BL2067" s="260"/>
      <c r="BM2067" s="260"/>
      <c r="BN2067" s="260"/>
      <c r="BO2067" s="260"/>
      <c r="BP2067" s="260"/>
      <c r="BQ2067" s="260"/>
      <c r="BR2067" s="260"/>
      <c r="BS2067" s="260"/>
      <c r="BT2067" s="260"/>
      <c r="BU2067" s="260"/>
      <c r="BV2067" s="260"/>
      <c r="BW2067" s="260"/>
      <c r="BX2067" s="260"/>
      <c r="BY2067" s="260"/>
      <c r="BZ2067" s="260"/>
      <c r="CA2067" s="260"/>
      <c r="CB2067" s="260"/>
      <c r="CC2067" s="260"/>
      <c r="CD2067" s="260"/>
      <c r="CE2067" s="260"/>
      <c r="CF2067" s="260"/>
      <c r="CG2067" s="260"/>
      <c r="CH2067" s="260"/>
      <c r="CI2067" s="260"/>
      <c r="CJ2067" s="260"/>
      <c r="CK2067" s="260"/>
      <c r="CL2067" s="260"/>
      <c r="CM2067" s="260"/>
      <c r="CN2067" s="260"/>
      <c r="CO2067" s="109"/>
      <c r="CP2067" s="147"/>
      <c r="CQ2067" s="147"/>
      <c r="CR2067" s="147"/>
      <c r="CS2067" s="147"/>
      <c r="CT2067" s="147"/>
      <c r="CU2067" s="147"/>
      <c r="CV2067" s="147"/>
      <c r="CW2067" s="147"/>
      <c r="CX2067" s="147"/>
    </row>
    <row r="2068" spans="3:102" ht="14.25" customHeight="1" x14ac:dyDescent="0.35">
      <c r="D2068" s="262"/>
      <c r="E2068" s="262"/>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c r="AC2068" s="262"/>
      <c r="AD2068" s="262"/>
      <c r="AE2068" s="262"/>
      <c r="AF2068" s="262"/>
      <c r="AG2068" s="262"/>
      <c r="AH2068" s="262"/>
      <c r="AI2068" s="262"/>
      <c r="AJ2068" s="262"/>
      <c r="AK2068" s="262"/>
      <c r="AL2068" s="262"/>
      <c r="AM2068" s="262"/>
      <c r="AN2068" s="262"/>
      <c r="AO2068" s="262"/>
      <c r="AP2068" s="262"/>
      <c r="AQ2068" s="262"/>
      <c r="AR2068" s="262"/>
      <c r="AS2068" s="262"/>
      <c r="AT2068" s="262"/>
      <c r="AU2068" s="108"/>
      <c r="AV2068" s="260"/>
      <c r="AW2068" s="260"/>
      <c r="AX2068" s="260"/>
      <c r="AY2068" s="260"/>
      <c r="AZ2068" s="260"/>
      <c r="BA2068" s="260"/>
      <c r="BB2068" s="260"/>
      <c r="BC2068" s="260"/>
      <c r="BD2068" s="260"/>
      <c r="BE2068" s="260"/>
      <c r="BF2068" s="260"/>
      <c r="BG2068" s="260"/>
      <c r="BH2068" s="260"/>
      <c r="BI2068" s="260"/>
      <c r="BJ2068" s="260"/>
      <c r="BK2068" s="260"/>
      <c r="BL2068" s="260"/>
      <c r="BM2068" s="260"/>
      <c r="BN2068" s="260"/>
      <c r="BO2068" s="260"/>
      <c r="BP2068" s="260"/>
      <c r="BQ2068" s="260"/>
      <c r="BR2068" s="260"/>
      <c r="BS2068" s="260"/>
      <c r="BT2068" s="260"/>
      <c r="BU2068" s="260"/>
      <c r="BV2068" s="260"/>
      <c r="BW2068" s="260"/>
      <c r="BX2068" s="260"/>
      <c r="BY2068" s="260"/>
      <c r="BZ2068" s="260"/>
      <c r="CA2068" s="260"/>
      <c r="CB2068" s="260"/>
      <c r="CC2068" s="260"/>
      <c r="CD2068" s="260"/>
      <c r="CE2068" s="260"/>
      <c r="CF2068" s="260"/>
      <c r="CG2068" s="260"/>
      <c r="CH2068" s="260"/>
      <c r="CI2068" s="260"/>
      <c r="CJ2068" s="260"/>
      <c r="CK2068" s="260"/>
      <c r="CL2068" s="260"/>
      <c r="CM2068" s="260"/>
      <c r="CN2068" s="260"/>
      <c r="CO2068" s="109"/>
      <c r="CP2068" s="147"/>
      <c r="CQ2068" s="147"/>
      <c r="CR2068" s="147"/>
      <c r="CS2068" s="147"/>
      <c r="CT2068" s="147"/>
      <c r="CU2068" s="147"/>
      <c r="CV2068" s="147"/>
      <c r="CW2068" s="147"/>
      <c r="CX2068" s="147"/>
    </row>
    <row r="2069" spans="3:102" ht="14.25" customHeight="1" x14ac:dyDescent="0.35">
      <c r="D2069" s="190" t="s">
        <v>601</v>
      </c>
      <c r="E2069" s="190"/>
      <c r="F2069" s="190"/>
      <c r="G2069" s="190"/>
      <c r="H2069" s="190"/>
      <c r="I2069" s="190"/>
      <c r="J2069" s="190"/>
      <c r="K2069" s="190"/>
      <c r="L2069" s="190"/>
      <c r="M2069" s="190"/>
      <c r="N2069" s="190"/>
      <c r="O2069" s="190" t="s">
        <v>599</v>
      </c>
      <c r="P2069" s="190"/>
      <c r="Q2069" s="190"/>
      <c r="R2069" s="190"/>
      <c r="S2069" s="190"/>
      <c r="T2069" s="190"/>
      <c r="U2069" s="190"/>
      <c r="V2069" s="190"/>
      <c r="W2069" s="190" t="s">
        <v>600</v>
      </c>
      <c r="X2069" s="190"/>
      <c r="Y2069" s="190"/>
      <c r="Z2069" s="190"/>
      <c r="AA2069" s="190"/>
      <c r="AB2069" s="190"/>
      <c r="AC2069" s="190"/>
      <c r="AD2069" s="190"/>
      <c r="AE2069" s="267" t="s">
        <v>598</v>
      </c>
      <c r="AF2069" s="190"/>
      <c r="AG2069" s="190"/>
      <c r="AH2069" s="190"/>
      <c r="AI2069" s="190"/>
      <c r="AJ2069" s="190"/>
      <c r="AK2069" s="190"/>
      <c r="AL2069" s="190"/>
      <c r="AM2069" s="190"/>
      <c r="AN2069" s="190"/>
      <c r="AO2069" s="190"/>
      <c r="AP2069" s="190"/>
      <c r="AQ2069" s="190"/>
      <c r="AR2069" s="190"/>
      <c r="AS2069" s="190"/>
      <c r="AT2069" s="190"/>
      <c r="AU2069" s="108"/>
      <c r="AV2069" s="231" t="s">
        <v>565</v>
      </c>
      <c r="AW2069" s="232"/>
      <c r="AX2069" s="232"/>
      <c r="AY2069" s="232"/>
      <c r="AZ2069" s="232"/>
      <c r="BA2069" s="232"/>
      <c r="BB2069" s="232"/>
      <c r="BC2069" s="232"/>
      <c r="BD2069" s="232"/>
      <c r="BE2069" s="232"/>
      <c r="BF2069" s="232"/>
      <c r="BG2069" s="232"/>
      <c r="BH2069" s="232"/>
      <c r="BI2069" s="232"/>
      <c r="BJ2069" s="232"/>
      <c r="BK2069" s="190" t="s">
        <v>562</v>
      </c>
      <c r="BL2069" s="190"/>
      <c r="BM2069" s="190"/>
      <c r="BN2069" s="190"/>
      <c r="BO2069" s="190"/>
      <c r="BP2069" s="190"/>
      <c r="BQ2069" s="190"/>
      <c r="BR2069" s="190" t="s">
        <v>563</v>
      </c>
      <c r="BS2069" s="190"/>
      <c r="BT2069" s="190"/>
      <c r="BU2069" s="190"/>
      <c r="BV2069" s="190"/>
      <c r="BW2069" s="190"/>
      <c r="BX2069" s="190"/>
      <c r="BY2069" s="265" t="s">
        <v>566</v>
      </c>
      <c r="BZ2069" s="266"/>
      <c r="CA2069" s="266"/>
      <c r="CB2069" s="266"/>
      <c r="CC2069" s="266"/>
      <c r="CD2069" s="266"/>
      <c r="CE2069" s="266"/>
      <c r="CF2069" s="266"/>
      <c r="CG2069" s="266"/>
      <c r="CH2069" s="266"/>
      <c r="CI2069" s="266"/>
      <c r="CJ2069" s="266"/>
      <c r="CK2069" s="266"/>
      <c r="CL2069" s="266"/>
      <c r="CM2069" s="266"/>
      <c r="CN2069" s="267"/>
      <c r="CO2069" s="9"/>
      <c r="CP2069" s="132"/>
      <c r="CQ2069" s="132"/>
      <c r="CR2069" s="132"/>
      <c r="CS2069" s="132"/>
      <c r="CT2069" s="132"/>
      <c r="CU2069" s="132"/>
      <c r="CV2069" s="132"/>
      <c r="CW2069" s="132"/>
      <c r="CX2069" s="132"/>
    </row>
    <row r="2070" spans="3:102" ht="14.25" customHeight="1" x14ac:dyDescent="0.35">
      <c r="D2070" s="190"/>
      <c r="E2070" s="190"/>
      <c r="F2070" s="190"/>
      <c r="G2070" s="190"/>
      <c r="H2070" s="190"/>
      <c r="I2070" s="190"/>
      <c r="J2070" s="190"/>
      <c r="K2070" s="190"/>
      <c r="L2070" s="190"/>
      <c r="M2070" s="190"/>
      <c r="N2070" s="190"/>
      <c r="O2070" s="190"/>
      <c r="P2070" s="190"/>
      <c r="Q2070" s="190"/>
      <c r="R2070" s="190"/>
      <c r="S2070" s="190"/>
      <c r="T2070" s="190"/>
      <c r="U2070" s="190"/>
      <c r="V2070" s="190"/>
      <c r="W2070" s="190"/>
      <c r="X2070" s="190"/>
      <c r="Y2070" s="190"/>
      <c r="Z2070" s="190"/>
      <c r="AA2070" s="190"/>
      <c r="AB2070" s="190"/>
      <c r="AC2070" s="190"/>
      <c r="AD2070" s="190"/>
      <c r="AE2070" s="267" t="s">
        <v>597</v>
      </c>
      <c r="AF2070" s="190"/>
      <c r="AG2070" s="190"/>
      <c r="AH2070" s="190"/>
      <c r="AI2070" s="190"/>
      <c r="AJ2070" s="190"/>
      <c r="AK2070" s="190"/>
      <c r="AL2070" s="190"/>
      <c r="AM2070" s="190" t="s">
        <v>564</v>
      </c>
      <c r="AN2070" s="190"/>
      <c r="AO2070" s="190"/>
      <c r="AP2070" s="190"/>
      <c r="AQ2070" s="190"/>
      <c r="AR2070" s="190"/>
      <c r="AS2070" s="190"/>
      <c r="AT2070" s="190"/>
      <c r="AU2070" s="108"/>
      <c r="AV2070" s="236"/>
      <c r="AW2070" s="237"/>
      <c r="AX2070" s="237"/>
      <c r="AY2070" s="237"/>
      <c r="AZ2070" s="237"/>
      <c r="BA2070" s="237"/>
      <c r="BB2070" s="237"/>
      <c r="BC2070" s="237"/>
      <c r="BD2070" s="237"/>
      <c r="BE2070" s="237"/>
      <c r="BF2070" s="237"/>
      <c r="BG2070" s="237"/>
      <c r="BH2070" s="237"/>
      <c r="BI2070" s="237"/>
      <c r="BJ2070" s="237"/>
      <c r="BK2070" s="190"/>
      <c r="BL2070" s="190"/>
      <c r="BM2070" s="190"/>
      <c r="BN2070" s="190"/>
      <c r="BO2070" s="190"/>
      <c r="BP2070" s="190"/>
      <c r="BQ2070" s="190"/>
      <c r="BR2070" s="190"/>
      <c r="BS2070" s="190"/>
      <c r="BT2070" s="190"/>
      <c r="BU2070" s="190"/>
      <c r="BV2070" s="190"/>
      <c r="BW2070" s="190"/>
      <c r="BX2070" s="190"/>
      <c r="BY2070" s="265" t="s">
        <v>567</v>
      </c>
      <c r="BZ2070" s="266"/>
      <c r="CA2070" s="267"/>
      <c r="CB2070" s="265" t="s">
        <v>568</v>
      </c>
      <c r="CC2070" s="266"/>
      <c r="CD2070" s="266"/>
      <c r="CE2070" s="266"/>
      <c r="CF2070" s="266"/>
      <c r="CG2070" s="266"/>
      <c r="CH2070" s="266"/>
      <c r="CI2070" s="266"/>
      <c r="CJ2070" s="267"/>
      <c r="CK2070" s="265" t="s">
        <v>569</v>
      </c>
      <c r="CL2070" s="266"/>
      <c r="CM2070" s="266"/>
      <c r="CN2070" s="267"/>
      <c r="CO2070" s="9"/>
      <c r="CP2070" s="132"/>
      <c r="CQ2070" s="132"/>
      <c r="CR2070" s="132"/>
      <c r="CS2070" s="132"/>
      <c r="CT2070" s="132"/>
      <c r="CU2070" s="132"/>
      <c r="CV2070" s="132"/>
      <c r="CW2070" s="132"/>
      <c r="CX2070" s="132"/>
    </row>
    <row r="2071" spans="3:102" ht="14.25" customHeight="1" x14ac:dyDescent="0.35">
      <c r="D2071" s="188"/>
      <c r="E2071" s="188"/>
      <c r="F2071" s="188"/>
      <c r="G2071" s="188"/>
      <c r="H2071" s="188"/>
      <c r="I2071" s="188"/>
      <c r="J2071" s="188"/>
      <c r="K2071" s="188"/>
      <c r="L2071" s="188"/>
      <c r="M2071" s="188"/>
      <c r="N2071" s="188"/>
      <c r="O2071" s="188"/>
      <c r="P2071" s="188"/>
      <c r="Q2071" s="188"/>
      <c r="R2071" s="188"/>
      <c r="S2071" s="188"/>
      <c r="T2071" s="188"/>
      <c r="U2071" s="188"/>
      <c r="V2071" s="188"/>
      <c r="W2071" s="188"/>
      <c r="X2071" s="188"/>
      <c r="Y2071" s="188"/>
      <c r="Z2071" s="188"/>
      <c r="AA2071" s="188"/>
      <c r="AB2071" s="188"/>
      <c r="AC2071" s="188"/>
      <c r="AD2071" s="188"/>
      <c r="AE2071" s="188"/>
      <c r="AF2071" s="188"/>
      <c r="AG2071" s="188"/>
      <c r="AH2071" s="188"/>
      <c r="AI2071" s="188"/>
      <c r="AJ2071" s="188"/>
      <c r="AK2071" s="188"/>
      <c r="AL2071" s="188"/>
      <c r="AM2071" s="188"/>
      <c r="AN2071" s="188"/>
      <c r="AO2071" s="188"/>
      <c r="AP2071" s="188"/>
      <c r="AQ2071" s="188"/>
      <c r="AR2071" s="188"/>
      <c r="AS2071" s="188"/>
      <c r="AT2071" s="188"/>
      <c r="AU2071" s="108"/>
      <c r="AV2071" s="270">
        <v>5236</v>
      </c>
      <c r="AW2071" s="271"/>
      <c r="AX2071" s="271"/>
      <c r="AY2071" s="271"/>
      <c r="AZ2071" s="271"/>
      <c r="BA2071" s="271"/>
      <c r="BB2071" s="271"/>
      <c r="BC2071" s="271"/>
      <c r="BD2071" s="271"/>
      <c r="BE2071" s="271"/>
      <c r="BF2071" s="271"/>
      <c r="BG2071" s="271"/>
      <c r="BH2071" s="271"/>
      <c r="BI2071" s="271"/>
      <c r="BJ2071" s="272"/>
      <c r="BK2071" s="270">
        <v>1721</v>
      </c>
      <c r="BL2071" s="271"/>
      <c r="BM2071" s="271"/>
      <c r="BN2071" s="271"/>
      <c r="BO2071" s="271"/>
      <c r="BP2071" s="271"/>
      <c r="BQ2071" s="272"/>
      <c r="BR2071" s="270">
        <v>3515</v>
      </c>
      <c r="BS2071" s="271"/>
      <c r="BT2071" s="271"/>
      <c r="BU2071" s="271"/>
      <c r="BV2071" s="271"/>
      <c r="BW2071" s="271"/>
      <c r="BX2071" s="272"/>
      <c r="BY2071" s="270">
        <v>1762</v>
      </c>
      <c r="BZ2071" s="271"/>
      <c r="CA2071" s="272"/>
      <c r="CB2071" s="270">
        <v>640</v>
      </c>
      <c r="CC2071" s="271"/>
      <c r="CD2071" s="271"/>
      <c r="CE2071" s="271"/>
      <c r="CF2071" s="271"/>
      <c r="CG2071" s="271"/>
      <c r="CH2071" s="271"/>
      <c r="CI2071" s="271"/>
      <c r="CJ2071" s="272"/>
      <c r="CK2071" s="270">
        <v>3334</v>
      </c>
      <c r="CL2071" s="271"/>
      <c r="CM2071" s="271"/>
      <c r="CN2071" s="272"/>
      <c r="CO2071" s="10"/>
      <c r="CP2071" s="133"/>
      <c r="CQ2071" s="133"/>
      <c r="CR2071" s="133"/>
      <c r="CS2071" s="133"/>
      <c r="CT2071" s="133"/>
      <c r="CU2071" s="133"/>
      <c r="CV2071" s="133"/>
      <c r="CW2071" s="133"/>
      <c r="CX2071" s="133"/>
    </row>
    <row r="2072" spans="3:102" ht="14.25" customHeight="1" x14ac:dyDescent="0.35">
      <c r="D2072" s="188"/>
      <c r="E2072" s="188"/>
      <c r="F2072" s="188"/>
      <c r="G2072" s="188"/>
      <c r="H2072" s="188"/>
      <c r="I2072" s="188"/>
      <c r="J2072" s="188"/>
      <c r="K2072" s="188"/>
      <c r="L2072" s="188"/>
      <c r="M2072" s="188"/>
      <c r="N2072" s="188"/>
      <c r="O2072" s="188"/>
      <c r="P2072" s="188"/>
      <c r="Q2072" s="188"/>
      <c r="R2072" s="188"/>
      <c r="S2072" s="188"/>
      <c r="T2072" s="188"/>
      <c r="U2072" s="188"/>
      <c r="V2072" s="188"/>
      <c r="W2072" s="188"/>
      <c r="X2072" s="188"/>
      <c r="Y2072" s="188"/>
      <c r="Z2072" s="188"/>
      <c r="AA2072" s="188"/>
      <c r="AB2072" s="188"/>
      <c r="AC2072" s="188"/>
      <c r="AD2072" s="188"/>
      <c r="AE2072" s="188"/>
      <c r="AF2072" s="188"/>
      <c r="AG2072" s="188"/>
      <c r="AH2072" s="188"/>
      <c r="AI2072" s="188"/>
      <c r="AJ2072" s="188"/>
      <c r="AK2072" s="188"/>
      <c r="AL2072" s="188"/>
      <c r="AM2072" s="188"/>
      <c r="AN2072" s="188"/>
      <c r="AO2072" s="188"/>
      <c r="AP2072" s="188"/>
      <c r="AQ2072" s="188"/>
      <c r="AR2072" s="188"/>
      <c r="AS2072" s="188"/>
      <c r="AT2072" s="188"/>
      <c r="AU2072" s="108"/>
      <c r="AV2072" s="154"/>
      <c r="AW2072" s="155"/>
      <c r="AX2072" s="155"/>
      <c r="AY2072" s="155"/>
      <c r="AZ2072" s="155"/>
      <c r="BA2072" s="155"/>
      <c r="BB2072" s="155"/>
      <c r="BC2072" s="155"/>
      <c r="BD2072" s="155"/>
      <c r="BE2072" s="155"/>
      <c r="BF2072" s="155"/>
      <c r="BG2072" s="155"/>
      <c r="BH2072" s="155"/>
      <c r="BI2072" s="155"/>
      <c r="BJ2072" s="156"/>
      <c r="BK2072" s="154"/>
      <c r="BL2072" s="155"/>
      <c r="BM2072" s="155"/>
      <c r="BN2072" s="155"/>
      <c r="BO2072" s="155"/>
      <c r="BP2072" s="155"/>
      <c r="BQ2072" s="156"/>
      <c r="BR2072" s="154"/>
      <c r="BS2072" s="155"/>
      <c r="BT2072" s="155"/>
      <c r="BU2072" s="155"/>
      <c r="BV2072" s="155"/>
      <c r="BW2072" s="155"/>
      <c r="BX2072" s="156"/>
      <c r="BY2072" s="154"/>
      <c r="BZ2072" s="155"/>
      <c r="CA2072" s="156"/>
      <c r="CB2072" s="154"/>
      <c r="CC2072" s="155"/>
      <c r="CD2072" s="155"/>
      <c r="CE2072" s="155"/>
      <c r="CF2072" s="155"/>
      <c r="CG2072" s="155"/>
      <c r="CH2072" s="155"/>
      <c r="CI2072" s="155"/>
      <c r="CJ2072" s="156"/>
      <c r="CK2072" s="154"/>
      <c r="CL2072" s="155"/>
      <c r="CM2072" s="155"/>
      <c r="CN2072" s="156"/>
      <c r="CO2072" s="10"/>
      <c r="CP2072" s="133"/>
      <c r="CQ2072" s="133"/>
      <c r="CR2072" s="133"/>
      <c r="CS2072" s="133"/>
      <c r="CT2072" s="133"/>
      <c r="CU2072" s="133"/>
      <c r="CV2072" s="133"/>
      <c r="CW2072" s="133"/>
      <c r="CX2072" s="133"/>
    </row>
    <row r="2073" spans="3:102" ht="14.25" customHeight="1" x14ac:dyDescent="0.35">
      <c r="D2073" s="188"/>
      <c r="E2073" s="188"/>
      <c r="F2073" s="188"/>
      <c r="G2073" s="188"/>
      <c r="H2073" s="188"/>
      <c r="I2073" s="188"/>
      <c r="J2073" s="188"/>
      <c r="K2073" s="188"/>
      <c r="L2073" s="188"/>
      <c r="M2073" s="188"/>
      <c r="N2073" s="188"/>
      <c r="O2073" s="188"/>
      <c r="P2073" s="188"/>
      <c r="Q2073" s="188"/>
      <c r="R2073" s="188"/>
      <c r="S2073" s="188"/>
      <c r="T2073" s="188"/>
      <c r="U2073" s="188"/>
      <c r="V2073" s="188"/>
      <c r="W2073" s="188"/>
      <c r="X2073" s="188"/>
      <c r="Y2073" s="188"/>
      <c r="Z2073" s="188"/>
      <c r="AA2073" s="188"/>
      <c r="AB2073" s="188"/>
      <c r="AC2073" s="188"/>
      <c r="AD2073" s="188"/>
      <c r="AE2073" s="188"/>
      <c r="AF2073" s="188"/>
      <c r="AG2073" s="188"/>
      <c r="AH2073" s="188"/>
      <c r="AI2073" s="188"/>
      <c r="AJ2073" s="188"/>
      <c r="AK2073" s="188"/>
      <c r="AL2073" s="188"/>
      <c r="AM2073" s="188"/>
      <c r="AN2073" s="188"/>
      <c r="AO2073" s="188"/>
      <c r="AP2073" s="188"/>
      <c r="AQ2073" s="188"/>
      <c r="AR2073" s="188"/>
      <c r="AS2073" s="188"/>
      <c r="AT2073" s="188"/>
      <c r="AU2073" s="108"/>
      <c r="AV2073" s="154"/>
      <c r="AW2073" s="155"/>
      <c r="AX2073" s="155"/>
      <c r="AY2073" s="155"/>
      <c r="AZ2073" s="155"/>
      <c r="BA2073" s="155"/>
      <c r="BB2073" s="155"/>
      <c r="BC2073" s="155"/>
      <c r="BD2073" s="155"/>
      <c r="BE2073" s="155"/>
      <c r="BF2073" s="155"/>
      <c r="BG2073" s="155"/>
      <c r="BH2073" s="155"/>
      <c r="BI2073" s="155"/>
      <c r="BJ2073" s="156"/>
      <c r="BK2073" s="154"/>
      <c r="BL2073" s="155"/>
      <c r="BM2073" s="155"/>
      <c r="BN2073" s="155"/>
      <c r="BO2073" s="155"/>
      <c r="BP2073" s="155"/>
      <c r="BQ2073" s="156"/>
      <c r="BR2073" s="154"/>
      <c r="BS2073" s="155"/>
      <c r="BT2073" s="155"/>
      <c r="BU2073" s="155"/>
      <c r="BV2073" s="155"/>
      <c r="BW2073" s="155"/>
      <c r="BX2073" s="156"/>
      <c r="BY2073" s="154"/>
      <c r="BZ2073" s="155"/>
      <c r="CA2073" s="156"/>
      <c r="CB2073" s="154"/>
      <c r="CC2073" s="155"/>
      <c r="CD2073" s="155"/>
      <c r="CE2073" s="155"/>
      <c r="CF2073" s="155"/>
      <c r="CG2073" s="155"/>
      <c r="CH2073" s="155"/>
      <c r="CI2073" s="155"/>
      <c r="CJ2073" s="156"/>
      <c r="CK2073" s="154"/>
      <c r="CL2073" s="155"/>
      <c r="CM2073" s="155"/>
      <c r="CN2073" s="156"/>
      <c r="CO2073" s="10"/>
      <c r="CP2073" s="133"/>
      <c r="CQ2073" s="133"/>
      <c r="CR2073" s="133"/>
      <c r="CS2073" s="133"/>
      <c r="CT2073" s="133"/>
      <c r="CU2073" s="133"/>
      <c r="CV2073" s="133"/>
      <c r="CW2073" s="133"/>
      <c r="CX2073" s="133"/>
    </row>
    <row r="2074" spans="3:102" ht="14.25" customHeight="1" x14ac:dyDescent="0.35">
      <c r="D2074" s="188"/>
      <c r="E2074" s="188"/>
      <c r="F2074" s="188"/>
      <c r="G2074" s="188"/>
      <c r="H2074" s="188"/>
      <c r="I2074" s="188"/>
      <c r="J2074" s="188"/>
      <c r="K2074" s="188"/>
      <c r="L2074" s="188"/>
      <c r="M2074" s="188"/>
      <c r="N2074" s="188"/>
      <c r="O2074" s="188"/>
      <c r="P2074" s="188"/>
      <c r="Q2074" s="188"/>
      <c r="R2074" s="188"/>
      <c r="S2074" s="188"/>
      <c r="T2074" s="188"/>
      <c r="U2074" s="188"/>
      <c r="V2074" s="188"/>
      <c r="W2074" s="188"/>
      <c r="X2074" s="188"/>
      <c r="Y2074" s="188"/>
      <c r="Z2074" s="188"/>
      <c r="AA2074" s="188"/>
      <c r="AB2074" s="188"/>
      <c r="AC2074" s="188"/>
      <c r="AD2074" s="188"/>
      <c r="AE2074" s="188"/>
      <c r="AF2074" s="188"/>
      <c r="AG2074" s="188"/>
      <c r="AH2074" s="188"/>
      <c r="AI2074" s="188"/>
      <c r="AJ2074" s="188"/>
      <c r="AK2074" s="188"/>
      <c r="AL2074" s="188"/>
      <c r="AM2074" s="188"/>
      <c r="AN2074" s="188"/>
      <c r="AO2074" s="188"/>
      <c r="AP2074" s="188"/>
      <c r="AQ2074" s="188"/>
      <c r="AR2074" s="188"/>
      <c r="AS2074" s="188"/>
      <c r="AT2074" s="188"/>
      <c r="AU2074" s="108"/>
      <c r="AV2074" s="154"/>
      <c r="AW2074" s="155"/>
      <c r="AX2074" s="155"/>
      <c r="AY2074" s="155"/>
      <c r="AZ2074" s="155"/>
      <c r="BA2074" s="155"/>
      <c r="BB2074" s="155"/>
      <c r="BC2074" s="155"/>
      <c r="BD2074" s="155"/>
      <c r="BE2074" s="155"/>
      <c r="BF2074" s="155"/>
      <c r="BG2074" s="155"/>
      <c r="BH2074" s="155"/>
      <c r="BI2074" s="155"/>
      <c r="BJ2074" s="156"/>
      <c r="BK2074" s="154"/>
      <c r="BL2074" s="155"/>
      <c r="BM2074" s="155"/>
      <c r="BN2074" s="155"/>
      <c r="BO2074" s="155"/>
      <c r="BP2074" s="155"/>
      <c r="BQ2074" s="156"/>
      <c r="BR2074" s="154"/>
      <c r="BS2074" s="155"/>
      <c r="BT2074" s="155"/>
      <c r="BU2074" s="155"/>
      <c r="BV2074" s="155"/>
      <c r="BW2074" s="155"/>
      <c r="BX2074" s="156"/>
      <c r="BY2074" s="154"/>
      <c r="BZ2074" s="155"/>
      <c r="CA2074" s="156"/>
      <c r="CB2074" s="154"/>
      <c r="CC2074" s="155"/>
      <c r="CD2074" s="155"/>
      <c r="CE2074" s="155"/>
      <c r="CF2074" s="155"/>
      <c r="CG2074" s="155"/>
      <c r="CH2074" s="155"/>
      <c r="CI2074" s="155"/>
      <c r="CJ2074" s="156"/>
      <c r="CK2074" s="154"/>
      <c r="CL2074" s="155"/>
      <c r="CM2074" s="155"/>
      <c r="CN2074" s="156"/>
      <c r="CO2074" s="10"/>
      <c r="CP2074" s="133"/>
      <c r="CQ2074" s="133"/>
      <c r="CR2074" s="133"/>
      <c r="CS2074" s="133"/>
      <c r="CT2074" s="133"/>
      <c r="CU2074" s="133"/>
      <c r="CV2074" s="133"/>
      <c r="CW2074" s="133"/>
      <c r="CX2074" s="133"/>
    </row>
    <row r="2075" spans="3:102" ht="14.25" customHeight="1" x14ac:dyDescent="0.35">
      <c r="D2075" s="188"/>
      <c r="E2075" s="188"/>
      <c r="F2075" s="188"/>
      <c r="G2075" s="188"/>
      <c r="H2075" s="188"/>
      <c r="I2075" s="188"/>
      <c r="J2075" s="188"/>
      <c r="K2075" s="188"/>
      <c r="L2075" s="188"/>
      <c r="M2075" s="188"/>
      <c r="N2075" s="188"/>
      <c r="O2075" s="188"/>
      <c r="P2075" s="188"/>
      <c r="Q2075" s="188"/>
      <c r="R2075" s="188"/>
      <c r="S2075" s="188"/>
      <c r="T2075" s="188"/>
      <c r="U2075" s="188"/>
      <c r="V2075" s="188"/>
      <c r="W2075" s="188"/>
      <c r="X2075" s="188"/>
      <c r="Y2075" s="188"/>
      <c r="Z2075" s="188"/>
      <c r="AA2075" s="188"/>
      <c r="AB2075" s="188"/>
      <c r="AC2075" s="188"/>
      <c r="AD2075" s="188"/>
      <c r="AE2075" s="188"/>
      <c r="AF2075" s="188"/>
      <c r="AG2075" s="188"/>
      <c r="AH2075" s="188"/>
      <c r="AI2075" s="188"/>
      <c r="AJ2075" s="188"/>
      <c r="AK2075" s="188"/>
      <c r="AL2075" s="188"/>
      <c r="AM2075" s="188"/>
      <c r="AN2075" s="188"/>
      <c r="AO2075" s="188"/>
      <c r="AP2075" s="188"/>
      <c r="AQ2075" s="188"/>
      <c r="AR2075" s="188"/>
      <c r="AS2075" s="188"/>
      <c r="AT2075" s="188"/>
      <c r="AU2075" s="108"/>
      <c r="AV2075" s="154"/>
      <c r="AW2075" s="155"/>
      <c r="AX2075" s="155"/>
      <c r="AY2075" s="155"/>
      <c r="AZ2075" s="155"/>
      <c r="BA2075" s="155"/>
      <c r="BB2075" s="155"/>
      <c r="BC2075" s="155"/>
      <c r="BD2075" s="155"/>
      <c r="BE2075" s="155"/>
      <c r="BF2075" s="155"/>
      <c r="BG2075" s="155"/>
      <c r="BH2075" s="155"/>
      <c r="BI2075" s="155"/>
      <c r="BJ2075" s="156"/>
      <c r="BK2075" s="154"/>
      <c r="BL2075" s="155"/>
      <c r="BM2075" s="155"/>
      <c r="BN2075" s="155"/>
      <c r="BO2075" s="155"/>
      <c r="BP2075" s="155"/>
      <c r="BQ2075" s="156"/>
      <c r="BR2075" s="154"/>
      <c r="BS2075" s="155"/>
      <c r="BT2075" s="155"/>
      <c r="BU2075" s="155"/>
      <c r="BV2075" s="155"/>
      <c r="BW2075" s="155"/>
      <c r="BX2075" s="156"/>
      <c r="BY2075" s="154"/>
      <c r="BZ2075" s="155"/>
      <c r="CA2075" s="156"/>
      <c r="CB2075" s="154"/>
      <c r="CC2075" s="155"/>
      <c r="CD2075" s="155"/>
      <c r="CE2075" s="155"/>
      <c r="CF2075" s="155"/>
      <c r="CG2075" s="155"/>
      <c r="CH2075" s="155"/>
      <c r="CI2075" s="155"/>
      <c r="CJ2075" s="156"/>
      <c r="CK2075" s="154"/>
      <c r="CL2075" s="155"/>
      <c r="CM2075" s="155"/>
      <c r="CN2075" s="156"/>
      <c r="CO2075" s="10"/>
      <c r="CP2075" s="133"/>
      <c r="CQ2075" s="133"/>
      <c r="CR2075" s="133"/>
      <c r="CS2075" s="133"/>
      <c r="CT2075" s="133"/>
      <c r="CU2075" s="133"/>
      <c r="CV2075" s="133"/>
      <c r="CW2075" s="133"/>
      <c r="CX2075" s="133"/>
    </row>
    <row r="2076" spans="3:102" ht="14.25" customHeight="1" x14ac:dyDescent="0.35">
      <c r="D2076" s="104" t="s">
        <v>579</v>
      </c>
      <c r="AK2076" s="10"/>
      <c r="AL2076" s="10"/>
      <c r="AM2076" s="10"/>
      <c r="AN2076" s="10"/>
      <c r="AO2076" s="10"/>
      <c r="AP2076" s="10"/>
      <c r="AQ2076" s="10"/>
      <c r="AR2076" s="10"/>
      <c r="AS2076" s="10"/>
      <c r="AT2076" s="10"/>
      <c r="AU2076" s="108"/>
      <c r="AV2076" s="268" t="s">
        <v>579</v>
      </c>
      <c r="AW2076" s="268"/>
      <c r="AX2076" s="268"/>
      <c r="AY2076" s="268"/>
      <c r="AZ2076" s="268"/>
      <c r="BA2076" s="268"/>
      <c r="BB2076" s="268"/>
      <c r="BC2076" s="268"/>
      <c r="BD2076" s="268"/>
      <c r="BE2076" s="268"/>
      <c r="BF2076" s="268"/>
      <c r="BG2076" s="268"/>
      <c r="BH2076" s="268"/>
      <c r="BI2076" s="268"/>
      <c r="BJ2076" s="268"/>
      <c r="BK2076" s="268"/>
      <c r="BL2076" s="268"/>
      <c r="BM2076" s="268"/>
      <c r="BN2076" s="268"/>
      <c r="BO2076" s="268"/>
      <c r="BP2076" s="268"/>
      <c r="BQ2076" s="268"/>
      <c r="BR2076" s="268"/>
      <c r="BS2076" s="268"/>
      <c r="BT2076" s="268"/>
      <c r="BU2076" s="268"/>
      <c r="BV2076" s="268"/>
      <c r="BW2076" s="268"/>
      <c r="BX2076" s="268"/>
      <c r="BY2076" s="268"/>
      <c r="BZ2076" s="268"/>
      <c r="CA2076" s="268"/>
      <c r="CB2076" s="268"/>
      <c r="CC2076" s="268"/>
      <c r="CD2076" s="268"/>
      <c r="CE2076" s="268"/>
      <c r="CF2076" s="269"/>
      <c r="CG2076" s="269"/>
      <c r="CH2076" s="269"/>
      <c r="CI2076" s="269"/>
      <c r="CJ2076" s="269"/>
      <c r="CK2076" s="269"/>
      <c r="CL2076" s="269"/>
      <c r="CM2076" s="102"/>
      <c r="CN2076" s="102"/>
      <c r="CO2076" s="8"/>
    </row>
    <row r="2077" spans="3:102" ht="14.25" customHeight="1" x14ac:dyDescent="0.35">
      <c r="D2077" s="107"/>
      <c r="AK2077" s="10"/>
      <c r="AL2077" s="10"/>
      <c r="AM2077" s="10"/>
      <c r="AN2077" s="10"/>
      <c r="AO2077" s="10"/>
      <c r="AP2077" s="10"/>
      <c r="AQ2077" s="10"/>
      <c r="AR2077" s="10"/>
      <c r="AS2077" s="10"/>
      <c r="AT2077" s="10"/>
      <c r="AU2077" s="108"/>
      <c r="AV2077" s="107"/>
      <c r="AW2077" s="107"/>
      <c r="AX2077" s="107"/>
      <c r="AY2077" s="107"/>
      <c r="AZ2077" s="107"/>
      <c r="BA2077" s="107"/>
      <c r="BB2077" s="107"/>
      <c r="BC2077" s="107"/>
      <c r="BD2077" s="107"/>
      <c r="BE2077" s="107"/>
      <c r="BF2077" s="107"/>
      <c r="BG2077" s="107"/>
      <c r="BH2077" s="107"/>
      <c r="BI2077" s="107"/>
      <c r="BJ2077" s="107"/>
      <c r="BK2077" s="107"/>
      <c r="BL2077" s="107"/>
      <c r="BM2077" s="107"/>
      <c r="BN2077" s="107"/>
      <c r="BO2077" s="107"/>
      <c r="BP2077" s="107"/>
      <c r="BQ2077" s="107"/>
      <c r="BR2077" s="107"/>
      <c r="BS2077" s="107"/>
      <c r="BT2077" s="107"/>
      <c r="BU2077" s="107"/>
      <c r="BV2077" s="107"/>
      <c r="BW2077" s="107"/>
      <c r="BX2077" s="107"/>
      <c r="BY2077" s="107"/>
      <c r="BZ2077" s="107"/>
      <c r="CA2077" s="107"/>
      <c r="CB2077" s="107"/>
      <c r="CC2077" s="107"/>
      <c r="CD2077" s="107"/>
      <c r="CE2077" s="107"/>
      <c r="CF2077" s="107"/>
      <c r="CG2077" s="107"/>
      <c r="CH2077" s="107"/>
      <c r="CI2077" s="107"/>
      <c r="CJ2077" s="107"/>
      <c r="CK2077" s="107"/>
      <c r="CL2077" s="107"/>
      <c r="CM2077" s="102"/>
      <c r="CN2077" s="102"/>
      <c r="CO2077" s="8"/>
    </row>
    <row r="2078" spans="3:102" ht="14.25" customHeight="1" x14ac:dyDescent="0.35">
      <c r="C2078" s="19"/>
      <c r="D2078" s="261" t="s">
        <v>571</v>
      </c>
      <c r="E2078" s="261"/>
      <c r="F2078" s="261"/>
      <c r="G2078" s="261"/>
      <c r="H2078" s="261"/>
      <c r="I2078" s="261"/>
      <c r="J2078" s="261"/>
      <c r="K2078" s="261"/>
      <c r="L2078" s="261"/>
      <c r="M2078" s="261"/>
      <c r="N2078" s="261"/>
      <c r="O2078" s="261"/>
      <c r="P2078" s="261"/>
      <c r="Q2078" s="261"/>
      <c r="R2078" s="261"/>
      <c r="S2078" s="261"/>
      <c r="T2078" s="261"/>
      <c r="U2078" s="261"/>
      <c r="V2078" s="261"/>
      <c r="W2078" s="261"/>
      <c r="X2078" s="261"/>
      <c r="Y2078" s="261"/>
      <c r="Z2078" s="261"/>
      <c r="AA2078" s="261"/>
      <c r="AB2078" s="261"/>
      <c r="AC2078" s="261"/>
      <c r="AD2078" s="261"/>
      <c r="AE2078" s="261"/>
      <c r="AF2078" s="261"/>
      <c r="AG2078" s="261"/>
      <c r="AH2078" s="261"/>
      <c r="AI2078" s="261"/>
      <c r="AJ2078" s="261"/>
      <c r="AK2078" s="261"/>
      <c r="AL2078" s="261"/>
      <c r="AM2078" s="261"/>
      <c r="AN2078" s="261"/>
      <c r="AO2078" s="261"/>
      <c r="AP2078" s="261"/>
      <c r="AQ2078" s="261"/>
      <c r="AR2078" s="261"/>
      <c r="AS2078" s="261"/>
      <c r="AT2078" s="261"/>
      <c r="AU2078" s="108"/>
      <c r="AV2078" s="260" t="s">
        <v>573</v>
      </c>
      <c r="AW2078" s="260"/>
      <c r="AX2078" s="260"/>
      <c r="AY2078" s="260"/>
      <c r="AZ2078" s="260"/>
      <c r="BA2078" s="260"/>
      <c r="BB2078" s="260"/>
      <c r="BC2078" s="260"/>
      <c r="BD2078" s="260"/>
      <c r="BE2078" s="260"/>
      <c r="BF2078" s="260"/>
      <c r="BG2078" s="260"/>
      <c r="BH2078" s="260"/>
      <c r="BI2078" s="260"/>
      <c r="BJ2078" s="260"/>
      <c r="BK2078" s="260"/>
      <c r="BL2078" s="260"/>
      <c r="BM2078" s="260"/>
      <c r="BN2078" s="260"/>
      <c r="BO2078" s="260"/>
      <c r="BP2078" s="260"/>
      <c r="BQ2078" s="260"/>
      <c r="BR2078" s="260"/>
      <c r="BS2078" s="260"/>
      <c r="BT2078" s="260"/>
      <c r="BU2078" s="260"/>
      <c r="BV2078" s="260"/>
      <c r="BW2078" s="260"/>
      <c r="BX2078" s="260"/>
      <c r="BY2078" s="260"/>
      <c r="BZ2078" s="260"/>
      <c r="CA2078" s="260"/>
      <c r="CB2078" s="260"/>
      <c r="CC2078" s="260"/>
      <c r="CD2078" s="260"/>
      <c r="CE2078" s="260"/>
      <c r="CF2078" s="260"/>
      <c r="CG2078" s="260"/>
      <c r="CH2078" s="260"/>
      <c r="CI2078" s="260"/>
      <c r="CJ2078" s="260"/>
      <c r="CK2078" s="260"/>
      <c r="CL2078" s="260"/>
      <c r="CM2078" s="260"/>
      <c r="CN2078" s="260"/>
      <c r="CO2078" s="8"/>
    </row>
    <row r="2079" spans="3:102" ht="14.25" customHeight="1" x14ac:dyDescent="0.35">
      <c r="C2079" s="19"/>
      <c r="D2079" s="261"/>
      <c r="E2079" s="261"/>
      <c r="F2079" s="261"/>
      <c r="G2079" s="261"/>
      <c r="H2079" s="261"/>
      <c r="I2079" s="261"/>
      <c r="J2079" s="261"/>
      <c r="K2079" s="261"/>
      <c r="L2079" s="261"/>
      <c r="M2079" s="261"/>
      <c r="N2079" s="261"/>
      <c r="O2079" s="261"/>
      <c r="P2079" s="261"/>
      <c r="Q2079" s="261"/>
      <c r="R2079" s="261"/>
      <c r="S2079" s="261"/>
      <c r="T2079" s="261"/>
      <c r="U2079" s="261"/>
      <c r="V2079" s="261"/>
      <c r="W2079" s="261"/>
      <c r="X2079" s="261"/>
      <c r="Y2079" s="261"/>
      <c r="Z2079" s="261"/>
      <c r="AA2079" s="261"/>
      <c r="AB2079" s="261"/>
      <c r="AC2079" s="261"/>
      <c r="AD2079" s="261"/>
      <c r="AE2079" s="261"/>
      <c r="AF2079" s="261"/>
      <c r="AG2079" s="261"/>
      <c r="AH2079" s="261"/>
      <c r="AI2079" s="261"/>
      <c r="AJ2079" s="261"/>
      <c r="AK2079" s="261"/>
      <c r="AL2079" s="261"/>
      <c r="AM2079" s="261"/>
      <c r="AN2079" s="261"/>
      <c r="AO2079" s="261"/>
      <c r="AP2079" s="261"/>
      <c r="AQ2079" s="261"/>
      <c r="AR2079" s="261"/>
      <c r="AS2079" s="261"/>
      <c r="AT2079" s="261"/>
      <c r="AU2079" s="108"/>
      <c r="AV2079" s="260"/>
      <c r="AW2079" s="260"/>
      <c r="AX2079" s="260"/>
      <c r="AY2079" s="260"/>
      <c r="AZ2079" s="260"/>
      <c r="BA2079" s="260"/>
      <c r="BB2079" s="260"/>
      <c r="BC2079" s="260"/>
      <c r="BD2079" s="260"/>
      <c r="BE2079" s="260"/>
      <c r="BF2079" s="260"/>
      <c r="BG2079" s="260"/>
      <c r="BH2079" s="260"/>
      <c r="BI2079" s="260"/>
      <c r="BJ2079" s="260"/>
      <c r="BK2079" s="260"/>
      <c r="BL2079" s="260"/>
      <c r="BM2079" s="260"/>
      <c r="BN2079" s="260"/>
      <c r="BO2079" s="260"/>
      <c r="BP2079" s="260"/>
      <c r="BQ2079" s="260"/>
      <c r="BR2079" s="260"/>
      <c r="BS2079" s="260"/>
      <c r="BT2079" s="260"/>
      <c r="BU2079" s="260"/>
      <c r="BV2079" s="260"/>
      <c r="BW2079" s="260"/>
      <c r="BX2079" s="260"/>
      <c r="BY2079" s="260"/>
      <c r="BZ2079" s="260"/>
      <c r="CA2079" s="260"/>
      <c r="CB2079" s="260"/>
      <c r="CC2079" s="260"/>
      <c r="CD2079" s="260"/>
      <c r="CE2079" s="260"/>
      <c r="CF2079" s="260"/>
      <c r="CG2079" s="260"/>
      <c r="CH2079" s="260"/>
      <c r="CI2079" s="260"/>
      <c r="CJ2079" s="260"/>
      <c r="CK2079" s="260"/>
      <c r="CL2079" s="260"/>
      <c r="CM2079" s="260"/>
      <c r="CN2079" s="260"/>
      <c r="CO2079" s="8"/>
    </row>
    <row r="2080" spans="3:102" ht="14.25" customHeight="1" x14ac:dyDescent="0.35">
      <c r="C2080" s="9"/>
      <c r="D2080" s="190" t="s">
        <v>601</v>
      </c>
      <c r="E2080" s="190"/>
      <c r="F2080" s="190"/>
      <c r="G2080" s="190"/>
      <c r="H2080" s="190"/>
      <c r="I2080" s="190"/>
      <c r="J2080" s="190"/>
      <c r="K2080" s="190"/>
      <c r="L2080" s="190"/>
      <c r="M2080" s="190"/>
      <c r="N2080" s="190"/>
      <c r="O2080" s="190" t="s">
        <v>599</v>
      </c>
      <c r="P2080" s="190"/>
      <c r="Q2080" s="190"/>
      <c r="R2080" s="190"/>
      <c r="S2080" s="190"/>
      <c r="T2080" s="190"/>
      <c r="U2080" s="190"/>
      <c r="V2080" s="190"/>
      <c r="W2080" s="190" t="s">
        <v>600</v>
      </c>
      <c r="X2080" s="190"/>
      <c r="Y2080" s="190"/>
      <c r="Z2080" s="190"/>
      <c r="AA2080" s="190"/>
      <c r="AB2080" s="190"/>
      <c r="AC2080" s="190"/>
      <c r="AD2080" s="190"/>
      <c r="AE2080" s="267" t="s">
        <v>598</v>
      </c>
      <c r="AF2080" s="190"/>
      <c r="AG2080" s="190"/>
      <c r="AH2080" s="190"/>
      <c r="AI2080" s="190"/>
      <c r="AJ2080" s="190"/>
      <c r="AK2080" s="190"/>
      <c r="AL2080" s="190"/>
      <c r="AM2080" s="190"/>
      <c r="AN2080" s="190"/>
      <c r="AO2080" s="190"/>
      <c r="AP2080" s="190"/>
      <c r="AQ2080" s="190"/>
      <c r="AR2080" s="190"/>
      <c r="AS2080" s="190"/>
      <c r="AT2080" s="190"/>
      <c r="AU2080" s="108"/>
      <c r="AV2080" s="231" t="s">
        <v>565</v>
      </c>
      <c r="AW2080" s="232"/>
      <c r="AX2080" s="232"/>
      <c r="AY2080" s="232"/>
      <c r="AZ2080" s="232"/>
      <c r="BA2080" s="232"/>
      <c r="BB2080" s="232"/>
      <c r="BC2080" s="232"/>
      <c r="BD2080" s="232"/>
      <c r="BE2080" s="232"/>
      <c r="BF2080" s="232"/>
      <c r="BG2080" s="232"/>
      <c r="BH2080" s="232"/>
      <c r="BI2080" s="232"/>
      <c r="BJ2080" s="232"/>
      <c r="BK2080" s="190" t="s">
        <v>562</v>
      </c>
      <c r="BL2080" s="190"/>
      <c r="BM2080" s="190"/>
      <c r="BN2080" s="190"/>
      <c r="BO2080" s="190"/>
      <c r="BP2080" s="190"/>
      <c r="BQ2080" s="190"/>
      <c r="BR2080" s="190" t="s">
        <v>563</v>
      </c>
      <c r="BS2080" s="190"/>
      <c r="BT2080" s="190"/>
      <c r="BU2080" s="190"/>
      <c r="BV2080" s="190"/>
      <c r="BW2080" s="190"/>
      <c r="BX2080" s="190"/>
      <c r="BY2080" s="265" t="s">
        <v>566</v>
      </c>
      <c r="BZ2080" s="266"/>
      <c r="CA2080" s="266"/>
      <c r="CB2080" s="266"/>
      <c r="CC2080" s="266"/>
      <c r="CD2080" s="266"/>
      <c r="CE2080" s="266"/>
      <c r="CF2080" s="266"/>
      <c r="CG2080" s="266"/>
      <c r="CH2080" s="266"/>
      <c r="CI2080" s="266"/>
      <c r="CJ2080" s="266"/>
      <c r="CK2080" s="266"/>
      <c r="CL2080" s="266"/>
      <c r="CM2080" s="266"/>
      <c r="CN2080" s="267"/>
      <c r="CO2080" s="8"/>
    </row>
    <row r="2081" spans="3:93" ht="27.75" customHeight="1" x14ac:dyDescent="0.35">
      <c r="C2081" s="9"/>
      <c r="D2081" s="190"/>
      <c r="E2081" s="190"/>
      <c r="F2081" s="190"/>
      <c r="G2081" s="190"/>
      <c r="H2081" s="190"/>
      <c r="I2081" s="190"/>
      <c r="J2081" s="190"/>
      <c r="K2081" s="190"/>
      <c r="L2081" s="190"/>
      <c r="M2081" s="190"/>
      <c r="N2081" s="190"/>
      <c r="O2081" s="190"/>
      <c r="P2081" s="190"/>
      <c r="Q2081" s="190"/>
      <c r="R2081" s="190"/>
      <c r="S2081" s="190"/>
      <c r="T2081" s="190"/>
      <c r="U2081" s="190"/>
      <c r="V2081" s="190"/>
      <c r="W2081" s="190"/>
      <c r="X2081" s="190"/>
      <c r="Y2081" s="190"/>
      <c r="Z2081" s="190"/>
      <c r="AA2081" s="190"/>
      <c r="AB2081" s="190"/>
      <c r="AC2081" s="190"/>
      <c r="AD2081" s="190"/>
      <c r="AE2081" s="267" t="s">
        <v>597</v>
      </c>
      <c r="AF2081" s="190"/>
      <c r="AG2081" s="190"/>
      <c r="AH2081" s="190"/>
      <c r="AI2081" s="190"/>
      <c r="AJ2081" s="190"/>
      <c r="AK2081" s="190"/>
      <c r="AL2081" s="190"/>
      <c r="AM2081" s="190" t="s">
        <v>564</v>
      </c>
      <c r="AN2081" s="190"/>
      <c r="AO2081" s="190"/>
      <c r="AP2081" s="190"/>
      <c r="AQ2081" s="190"/>
      <c r="AR2081" s="190"/>
      <c r="AS2081" s="190"/>
      <c r="AT2081" s="190"/>
      <c r="AU2081" s="108"/>
      <c r="AV2081" s="236"/>
      <c r="AW2081" s="237"/>
      <c r="AX2081" s="237"/>
      <c r="AY2081" s="237"/>
      <c r="AZ2081" s="237"/>
      <c r="BA2081" s="237"/>
      <c r="BB2081" s="237"/>
      <c r="BC2081" s="237"/>
      <c r="BD2081" s="237"/>
      <c r="BE2081" s="237"/>
      <c r="BF2081" s="237"/>
      <c r="BG2081" s="237"/>
      <c r="BH2081" s="237"/>
      <c r="BI2081" s="237"/>
      <c r="BJ2081" s="237"/>
      <c r="BK2081" s="190"/>
      <c r="BL2081" s="190"/>
      <c r="BM2081" s="190"/>
      <c r="BN2081" s="190"/>
      <c r="BO2081" s="190"/>
      <c r="BP2081" s="190"/>
      <c r="BQ2081" s="190"/>
      <c r="BR2081" s="190"/>
      <c r="BS2081" s="190"/>
      <c r="BT2081" s="190"/>
      <c r="BU2081" s="190"/>
      <c r="BV2081" s="190"/>
      <c r="BW2081" s="190"/>
      <c r="BX2081" s="190"/>
      <c r="BY2081" s="265" t="s">
        <v>1800</v>
      </c>
      <c r="BZ2081" s="266"/>
      <c r="CA2081" s="267"/>
      <c r="CB2081" s="265" t="s">
        <v>1801</v>
      </c>
      <c r="CC2081" s="266"/>
      <c r="CD2081" s="266"/>
      <c r="CE2081" s="266"/>
      <c r="CF2081" s="266"/>
      <c r="CG2081" s="266"/>
      <c r="CH2081" s="266"/>
      <c r="CI2081" s="266"/>
      <c r="CJ2081" s="267"/>
      <c r="CK2081" s="274" t="s">
        <v>1802</v>
      </c>
      <c r="CL2081" s="275"/>
      <c r="CM2081" s="275"/>
      <c r="CN2081" s="276"/>
      <c r="CO2081" s="8"/>
    </row>
    <row r="2082" spans="3:93" ht="14.25" customHeight="1" x14ac:dyDescent="0.35">
      <c r="C2082" s="10"/>
      <c r="D2082" s="188"/>
      <c r="E2082" s="188"/>
      <c r="F2082" s="188"/>
      <c r="G2082" s="188"/>
      <c r="H2082" s="188"/>
      <c r="I2082" s="188"/>
      <c r="J2082" s="188"/>
      <c r="K2082" s="188"/>
      <c r="L2082" s="188"/>
      <c r="M2082" s="188"/>
      <c r="N2082" s="188"/>
      <c r="O2082" s="188"/>
      <c r="P2082" s="188"/>
      <c r="Q2082" s="188"/>
      <c r="R2082" s="188"/>
      <c r="S2082" s="188"/>
      <c r="T2082" s="188"/>
      <c r="U2082" s="188"/>
      <c r="V2082" s="188"/>
      <c r="W2082" s="188"/>
      <c r="X2082" s="188"/>
      <c r="Y2082" s="188"/>
      <c r="Z2082" s="188"/>
      <c r="AA2082" s="188"/>
      <c r="AB2082" s="188"/>
      <c r="AC2082" s="188"/>
      <c r="AD2082" s="188"/>
      <c r="AE2082" s="188"/>
      <c r="AF2082" s="188"/>
      <c r="AG2082" s="188"/>
      <c r="AH2082" s="188"/>
      <c r="AI2082" s="188"/>
      <c r="AJ2082" s="188"/>
      <c r="AK2082" s="188"/>
      <c r="AL2082" s="188"/>
      <c r="AM2082" s="188"/>
      <c r="AN2082" s="188"/>
      <c r="AO2082" s="188"/>
      <c r="AP2082" s="188"/>
      <c r="AQ2082" s="188"/>
      <c r="AR2082" s="188"/>
      <c r="AS2082" s="188"/>
      <c r="AT2082" s="188"/>
      <c r="AU2082" s="108"/>
      <c r="AV2082" s="270">
        <v>3785</v>
      </c>
      <c r="AW2082" s="271"/>
      <c r="AX2082" s="271"/>
      <c r="AY2082" s="271"/>
      <c r="AZ2082" s="271"/>
      <c r="BA2082" s="271"/>
      <c r="BB2082" s="271"/>
      <c r="BC2082" s="271"/>
      <c r="BD2082" s="271"/>
      <c r="BE2082" s="271"/>
      <c r="BF2082" s="271"/>
      <c r="BG2082" s="271"/>
      <c r="BH2082" s="271"/>
      <c r="BI2082" s="271"/>
      <c r="BJ2082" s="272"/>
      <c r="BK2082" s="270">
        <v>40</v>
      </c>
      <c r="BL2082" s="271"/>
      <c r="BM2082" s="271"/>
      <c r="BN2082" s="271"/>
      <c r="BO2082" s="271"/>
      <c r="BP2082" s="271"/>
      <c r="BQ2082" s="272"/>
      <c r="BR2082" s="270">
        <v>349</v>
      </c>
      <c r="BS2082" s="271"/>
      <c r="BT2082" s="271"/>
      <c r="BU2082" s="271"/>
      <c r="BV2082" s="271"/>
      <c r="BW2082" s="271"/>
      <c r="BX2082" s="272"/>
      <c r="BY2082" s="270">
        <v>57</v>
      </c>
      <c r="BZ2082" s="271"/>
      <c r="CA2082" s="272"/>
      <c r="CB2082" s="270">
        <v>1877</v>
      </c>
      <c r="CC2082" s="271"/>
      <c r="CD2082" s="271"/>
      <c r="CE2082" s="271"/>
      <c r="CF2082" s="271"/>
      <c r="CG2082" s="271"/>
      <c r="CH2082" s="271"/>
      <c r="CI2082" s="271"/>
      <c r="CJ2082" s="272"/>
      <c r="CK2082" s="270">
        <v>1482</v>
      </c>
      <c r="CL2082" s="271"/>
      <c r="CM2082" s="271"/>
      <c r="CN2082" s="272"/>
      <c r="CO2082" s="8"/>
    </row>
    <row r="2083" spans="3:93" ht="14.25" customHeight="1" x14ac:dyDescent="0.35">
      <c r="C2083" s="10"/>
      <c r="D2083" s="188"/>
      <c r="E2083" s="188"/>
      <c r="F2083" s="188"/>
      <c r="G2083" s="188"/>
      <c r="H2083" s="188"/>
      <c r="I2083" s="188"/>
      <c r="J2083" s="188"/>
      <c r="K2083" s="188"/>
      <c r="L2083" s="188"/>
      <c r="M2083" s="188"/>
      <c r="N2083" s="188"/>
      <c r="O2083" s="188"/>
      <c r="P2083" s="188"/>
      <c r="Q2083" s="188"/>
      <c r="R2083" s="188"/>
      <c r="S2083" s="188"/>
      <c r="T2083" s="188"/>
      <c r="U2083" s="188"/>
      <c r="V2083" s="188"/>
      <c r="W2083" s="188"/>
      <c r="X2083" s="188"/>
      <c r="Y2083" s="188"/>
      <c r="Z2083" s="188"/>
      <c r="AA2083" s="188"/>
      <c r="AB2083" s="188"/>
      <c r="AC2083" s="188"/>
      <c r="AD2083" s="188"/>
      <c r="AE2083" s="188"/>
      <c r="AF2083" s="188"/>
      <c r="AG2083" s="188"/>
      <c r="AH2083" s="188"/>
      <c r="AI2083" s="188"/>
      <c r="AJ2083" s="188"/>
      <c r="AK2083" s="188"/>
      <c r="AL2083" s="188"/>
      <c r="AM2083" s="188"/>
      <c r="AN2083" s="188"/>
      <c r="AO2083" s="188"/>
      <c r="AP2083" s="188"/>
      <c r="AQ2083" s="188"/>
      <c r="AR2083" s="188"/>
      <c r="AS2083" s="188"/>
      <c r="AT2083" s="188"/>
      <c r="AU2083" s="8"/>
      <c r="AV2083" s="154"/>
      <c r="AW2083" s="155"/>
      <c r="AX2083" s="155"/>
      <c r="AY2083" s="155"/>
      <c r="AZ2083" s="155"/>
      <c r="BA2083" s="155"/>
      <c r="BB2083" s="155"/>
      <c r="BC2083" s="155"/>
      <c r="BD2083" s="155"/>
      <c r="BE2083" s="155"/>
      <c r="BF2083" s="155"/>
      <c r="BG2083" s="155"/>
      <c r="BH2083" s="155"/>
      <c r="BI2083" s="155"/>
      <c r="BJ2083" s="156"/>
      <c r="BK2083" s="154"/>
      <c r="BL2083" s="155"/>
      <c r="BM2083" s="155"/>
      <c r="BN2083" s="155"/>
      <c r="BO2083" s="155"/>
      <c r="BP2083" s="155"/>
      <c r="BQ2083" s="156"/>
      <c r="BR2083" s="154"/>
      <c r="BS2083" s="155"/>
      <c r="BT2083" s="155"/>
      <c r="BU2083" s="155"/>
      <c r="BV2083" s="155"/>
      <c r="BW2083" s="155"/>
      <c r="BX2083" s="156"/>
      <c r="BY2083" s="154"/>
      <c r="BZ2083" s="155"/>
      <c r="CA2083" s="156"/>
      <c r="CB2083" s="154"/>
      <c r="CC2083" s="155"/>
      <c r="CD2083" s="155"/>
      <c r="CE2083" s="155"/>
      <c r="CF2083" s="155"/>
      <c r="CG2083" s="155"/>
      <c r="CH2083" s="155"/>
      <c r="CI2083" s="155"/>
      <c r="CJ2083" s="156"/>
      <c r="CK2083" s="154"/>
      <c r="CL2083" s="155"/>
      <c r="CM2083" s="155"/>
      <c r="CN2083" s="156"/>
    </row>
    <row r="2084" spans="3:93" ht="14.25" customHeight="1" x14ac:dyDescent="0.35">
      <c r="C2084" s="10"/>
      <c r="D2084" s="188"/>
      <c r="E2084" s="188"/>
      <c r="F2084" s="188"/>
      <c r="G2084" s="188"/>
      <c r="H2084" s="188"/>
      <c r="I2084" s="188"/>
      <c r="J2084" s="188"/>
      <c r="K2084" s="188"/>
      <c r="L2084" s="188"/>
      <c r="M2084" s="188"/>
      <c r="N2084" s="188"/>
      <c r="O2084" s="188"/>
      <c r="P2084" s="188"/>
      <c r="Q2084" s="188"/>
      <c r="R2084" s="188"/>
      <c r="S2084" s="188"/>
      <c r="T2084" s="188"/>
      <c r="U2084" s="188"/>
      <c r="V2084" s="188"/>
      <c r="W2084" s="188"/>
      <c r="X2084" s="188"/>
      <c r="Y2084" s="188"/>
      <c r="Z2084" s="188"/>
      <c r="AA2084" s="188"/>
      <c r="AB2084" s="188"/>
      <c r="AC2084" s="188"/>
      <c r="AD2084" s="188"/>
      <c r="AE2084" s="188"/>
      <c r="AF2084" s="188"/>
      <c r="AG2084" s="188"/>
      <c r="AH2084" s="188"/>
      <c r="AI2084" s="188"/>
      <c r="AJ2084" s="188"/>
      <c r="AK2084" s="188"/>
      <c r="AL2084" s="188"/>
      <c r="AM2084" s="188"/>
      <c r="AN2084" s="188"/>
      <c r="AO2084" s="188"/>
      <c r="AP2084" s="188"/>
      <c r="AQ2084" s="188"/>
      <c r="AR2084" s="188"/>
      <c r="AS2084" s="188"/>
      <c r="AT2084" s="188"/>
      <c r="AU2084" s="8"/>
      <c r="AV2084" s="154"/>
      <c r="AW2084" s="155"/>
      <c r="AX2084" s="155"/>
      <c r="AY2084" s="155"/>
      <c r="AZ2084" s="155"/>
      <c r="BA2084" s="155"/>
      <c r="BB2084" s="155"/>
      <c r="BC2084" s="155"/>
      <c r="BD2084" s="155"/>
      <c r="BE2084" s="155"/>
      <c r="BF2084" s="155"/>
      <c r="BG2084" s="155"/>
      <c r="BH2084" s="155"/>
      <c r="BI2084" s="155"/>
      <c r="BJ2084" s="156"/>
      <c r="BK2084" s="154"/>
      <c r="BL2084" s="155"/>
      <c r="BM2084" s="155"/>
      <c r="BN2084" s="155"/>
      <c r="BO2084" s="155"/>
      <c r="BP2084" s="155"/>
      <c r="BQ2084" s="156"/>
      <c r="BR2084" s="154"/>
      <c r="BS2084" s="155"/>
      <c r="BT2084" s="155"/>
      <c r="BU2084" s="155"/>
      <c r="BV2084" s="155"/>
      <c r="BW2084" s="155"/>
      <c r="BX2084" s="156"/>
      <c r="BY2084" s="154"/>
      <c r="BZ2084" s="155"/>
      <c r="CA2084" s="156"/>
      <c r="CB2084" s="154"/>
      <c r="CC2084" s="155"/>
      <c r="CD2084" s="155"/>
      <c r="CE2084" s="155"/>
      <c r="CF2084" s="155"/>
      <c r="CG2084" s="155"/>
      <c r="CH2084" s="155"/>
      <c r="CI2084" s="155"/>
      <c r="CJ2084" s="156"/>
      <c r="CK2084" s="154"/>
      <c r="CL2084" s="155"/>
      <c r="CM2084" s="155"/>
      <c r="CN2084" s="156"/>
    </row>
    <row r="2085" spans="3:93" ht="14.25" customHeight="1" x14ac:dyDescent="0.35">
      <c r="C2085" s="10"/>
      <c r="D2085" s="188"/>
      <c r="E2085" s="188"/>
      <c r="F2085" s="188"/>
      <c r="G2085" s="188"/>
      <c r="H2085" s="188"/>
      <c r="I2085" s="188"/>
      <c r="J2085" s="188"/>
      <c r="K2085" s="188"/>
      <c r="L2085" s="188"/>
      <c r="M2085" s="188"/>
      <c r="N2085" s="188"/>
      <c r="O2085" s="188"/>
      <c r="P2085" s="188"/>
      <c r="Q2085" s="188"/>
      <c r="R2085" s="188"/>
      <c r="S2085" s="188"/>
      <c r="T2085" s="188"/>
      <c r="U2085" s="188"/>
      <c r="V2085" s="188"/>
      <c r="W2085" s="188"/>
      <c r="X2085" s="188"/>
      <c r="Y2085" s="188"/>
      <c r="Z2085" s="188"/>
      <c r="AA2085" s="188"/>
      <c r="AB2085" s="188"/>
      <c r="AC2085" s="188"/>
      <c r="AD2085" s="188"/>
      <c r="AE2085" s="188"/>
      <c r="AF2085" s="188"/>
      <c r="AG2085" s="188"/>
      <c r="AH2085" s="188"/>
      <c r="AI2085" s="188"/>
      <c r="AJ2085" s="188"/>
      <c r="AK2085" s="188"/>
      <c r="AL2085" s="188"/>
      <c r="AM2085" s="188"/>
      <c r="AN2085" s="188"/>
      <c r="AO2085" s="188"/>
      <c r="AP2085" s="188"/>
      <c r="AQ2085" s="188"/>
      <c r="AR2085" s="188"/>
      <c r="AS2085" s="188"/>
      <c r="AT2085" s="188"/>
      <c r="AU2085" s="8"/>
      <c r="AV2085" s="154"/>
      <c r="AW2085" s="155"/>
      <c r="AX2085" s="155"/>
      <c r="AY2085" s="155"/>
      <c r="AZ2085" s="155"/>
      <c r="BA2085" s="155"/>
      <c r="BB2085" s="155"/>
      <c r="BC2085" s="155"/>
      <c r="BD2085" s="155"/>
      <c r="BE2085" s="155"/>
      <c r="BF2085" s="155"/>
      <c r="BG2085" s="155"/>
      <c r="BH2085" s="155"/>
      <c r="BI2085" s="155"/>
      <c r="BJ2085" s="156"/>
      <c r="BK2085" s="154"/>
      <c r="BL2085" s="155"/>
      <c r="BM2085" s="155"/>
      <c r="BN2085" s="155"/>
      <c r="BO2085" s="155"/>
      <c r="BP2085" s="155"/>
      <c r="BQ2085" s="156"/>
      <c r="BR2085" s="154"/>
      <c r="BS2085" s="155"/>
      <c r="BT2085" s="155"/>
      <c r="BU2085" s="155"/>
      <c r="BV2085" s="155"/>
      <c r="BW2085" s="155"/>
      <c r="BX2085" s="156"/>
      <c r="BY2085" s="154"/>
      <c r="BZ2085" s="155"/>
      <c r="CA2085" s="156"/>
      <c r="CB2085" s="154"/>
      <c r="CC2085" s="155"/>
      <c r="CD2085" s="155"/>
      <c r="CE2085" s="155"/>
      <c r="CF2085" s="155"/>
      <c r="CG2085" s="155"/>
      <c r="CH2085" s="155"/>
      <c r="CI2085" s="155"/>
      <c r="CJ2085" s="156"/>
      <c r="CK2085" s="154"/>
      <c r="CL2085" s="155"/>
      <c r="CM2085" s="155"/>
      <c r="CN2085" s="156"/>
    </row>
    <row r="2086" spans="3:93" ht="14.25" customHeight="1" x14ac:dyDescent="0.35">
      <c r="C2086" s="10"/>
      <c r="D2086" s="188"/>
      <c r="E2086" s="188"/>
      <c r="F2086" s="188"/>
      <c r="G2086" s="188"/>
      <c r="H2086" s="188"/>
      <c r="I2086" s="188"/>
      <c r="J2086" s="188"/>
      <c r="K2086" s="188"/>
      <c r="L2086" s="188"/>
      <c r="M2086" s="188"/>
      <c r="N2086" s="188"/>
      <c r="O2086" s="188"/>
      <c r="P2086" s="188"/>
      <c r="Q2086" s="188"/>
      <c r="R2086" s="188"/>
      <c r="S2086" s="188"/>
      <c r="T2086" s="188"/>
      <c r="U2086" s="188"/>
      <c r="V2086" s="188"/>
      <c r="W2086" s="188"/>
      <c r="X2086" s="188"/>
      <c r="Y2086" s="188"/>
      <c r="Z2086" s="188"/>
      <c r="AA2086" s="188"/>
      <c r="AB2086" s="188"/>
      <c r="AC2086" s="188"/>
      <c r="AD2086" s="188"/>
      <c r="AE2086" s="188"/>
      <c r="AF2086" s="188"/>
      <c r="AG2086" s="188"/>
      <c r="AH2086" s="188"/>
      <c r="AI2086" s="188"/>
      <c r="AJ2086" s="188"/>
      <c r="AK2086" s="188"/>
      <c r="AL2086" s="188"/>
      <c r="AM2086" s="188"/>
      <c r="AN2086" s="188"/>
      <c r="AO2086" s="188"/>
      <c r="AP2086" s="188"/>
      <c r="AQ2086" s="188"/>
      <c r="AR2086" s="188"/>
      <c r="AS2086" s="188"/>
      <c r="AT2086" s="188"/>
      <c r="AU2086" s="8"/>
      <c r="AV2086" s="154"/>
      <c r="AW2086" s="155"/>
      <c r="AX2086" s="155"/>
      <c r="AY2086" s="155"/>
      <c r="AZ2086" s="155"/>
      <c r="BA2086" s="155"/>
      <c r="BB2086" s="155"/>
      <c r="BC2086" s="155"/>
      <c r="BD2086" s="155"/>
      <c r="BE2086" s="155"/>
      <c r="BF2086" s="155"/>
      <c r="BG2086" s="155"/>
      <c r="BH2086" s="155"/>
      <c r="BI2086" s="155"/>
      <c r="BJ2086" s="156"/>
      <c r="BK2086" s="154"/>
      <c r="BL2086" s="155"/>
      <c r="BM2086" s="155"/>
      <c r="BN2086" s="155"/>
      <c r="BO2086" s="155"/>
      <c r="BP2086" s="155"/>
      <c r="BQ2086" s="156"/>
      <c r="BR2086" s="154"/>
      <c r="BS2086" s="155"/>
      <c r="BT2086" s="155"/>
      <c r="BU2086" s="155"/>
      <c r="BV2086" s="155"/>
      <c r="BW2086" s="155"/>
      <c r="BX2086" s="156"/>
      <c r="BY2086" s="154"/>
      <c r="BZ2086" s="155"/>
      <c r="CA2086" s="156"/>
      <c r="CB2086" s="154"/>
      <c r="CC2086" s="155"/>
      <c r="CD2086" s="155"/>
      <c r="CE2086" s="155"/>
      <c r="CF2086" s="155"/>
      <c r="CG2086" s="155"/>
      <c r="CH2086" s="155"/>
      <c r="CI2086" s="155"/>
      <c r="CJ2086" s="156"/>
      <c r="CK2086" s="154"/>
      <c r="CL2086" s="155"/>
      <c r="CM2086" s="155"/>
      <c r="CN2086" s="156"/>
    </row>
    <row r="2087" spans="3:93" ht="14.25" customHeight="1" x14ac:dyDescent="0.35">
      <c r="C2087" s="10"/>
      <c r="D2087" s="268" t="s">
        <v>579</v>
      </c>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68"/>
      <c r="AE2087" s="268"/>
      <c r="AF2087" s="268"/>
      <c r="AG2087" s="268"/>
      <c r="AH2087" s="268"/>
      <c r="AI2087" s="268"/>
      <c r="AJ2087" s="268"/>
      <c r="AK2087" s="269"/>
      <c r="AL2087" s="269"/>
      <c r="AM2087" s="269"/>
      <c r="AN2087" s="269"/>
      <c r="AO2087" s="269"/>
      <c r="AP2087" s="269"/>
      <c r="AQ2087" s="269"/>
      <c r="AR2087" s="269"/>
      <c r="AS2087" s="269"/>
      <c r="AT2087" s="269"/>
      <c r="AU2087" s="8"/>
      <c r="AV2087" s="268" t="s">
        <v>579</v>
      </c>
      <c r="AW2087" s="268"/>
      <c r="AX2087" s="268"/>
      <c r="AY2087" s="268"/>
      <c r="AZ2087" s="268"/>
      <c r="BA2087" s="268"/>
      <c r="BB2087" s="268"/>
      <c r="BC2087" s="268"/>
      <c r="BD2087" s="268"/>
      <c r="BE2087" s="268"/>
      <c r="BF2087" s="268"/>
      <c r="BG2087" s="268"/>
      <c r="BH2087" s="268"/>
      <c r="BI2087" s="268"/>
      <c r="BJ2087" s="268"/>
      <c r="BK2087" s="268"/>
      <c r="BL2087" s="268"/>
      <c r="BM2087" s="268"/>
      <c r="BN2087" s="268"/>
      <c r="BO2087" s="268"/>
      <c r="BP2087" s="268"/>
      <c r="BQ2087" s="268"/>
      <c r="BR2087" s="268"/>
      <c r="BS2087" s="268"/>
      <c r="BT2087" s="268"/>
      <c r="BU2087" s="268"/>
      <c r="BV2087" s="268"/>
      <c r="BW2087" s="268"/>
      <c r="BX2087" s="268"/>
      <c r="BY2087" s="268"/>
      <c r="BZ2087" s="268"/>
      <c r="CA2087" s="268"/>
      <c r="CB2087" s="268"/>
      <c r="CC2087" s="268"/>
      <c r="CD2087" s="268"/>
      <c r="CE2087" s="268"/>
      <c r="CF2087" s="269"/>
      <c r="CG2087" s="269"/>
      <c r="CH2087" s="269"/>
      <c r="CI2087" s="269"/>
      <c r="CJ2087" s="269"/>
      <c r="CK2087" s="269"/>
      <c r="CL2087" s="269"/>
      <c r="CM2087" s="102"/>
      <c r="CN2087" s="102"/>
    </row>
    <row r="2088" spans="3:93" ht="14.25" customHeight="1" x14ac:dyDescent="0.35">
      <c r="D2088" s="10"/>
      <c r="E2088" s="10"/>
      <c r="F2088" s="10"/>
      <c r="G2088" s="10"/>
      <c r="H2088" s="10"/>
      <c r="I2088" s="10"/>
      <c r="J2088" s="10"/>
      <c r="K2088" s="10"/>
      <c r="L2088" s="10"/>
      <c r="M2088" s="10"/>
      <c r="N2088" s="10"/>
      <c r="O2088" s="10"/>
      <c r="P2088" s="10"/>
      <c r="Q2088" s="10"/>
      <c r="R2088" s="10"/>
      <c r="S2088" s="10"/>
      <c r="T2088" s="10"/>
      <c r="U2088" s="10"/>
      <c r="V2088" s="10"/>
      <c r="W2088" s="10"/>
      <c r="X2088" s="10"/>
      <c r="Y2088" s="10"/>
      <c r="Z2088" s="10"/>
      <c r="AA2088" s="10"/>
      <c r="AB2088" s="10"/>
      <c r="AC2088" s="10"/>
      <c r="AD2088" s="10"/>
      <c r="AE2088" s="10"/>
      <c r="AF2088" s="6"/>
      <c r="AG2088" s="6"/>
      <c r="AH2088" s="6"/>
      <c r="AI2088" s="6"/>
      <c r="AJ2088" s="6"/>
      <c r="AK2088" s="6"/>
      <c r="AL2088" s="6"/>
      <c r="AM2088" s="6"/>
      <c r="AN2088" s="10"/>
      <c r="AO2088" s="10"/>
      <c r="AP2088" s="10"/>
      <c r="AQ2088" s="10"/>
      <c r="AR2088" s="10"/>
      <c r="AS2088" s="10"/>
      <c r="AT2088" s="10"/>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c r="CG2088" s="8"/>
      <c r="CH2088" s="8"/>
      <c r="CI2088" s="8"/>
      <c r="CJ2088" s="8"/>
      <c r="CK2088" s="8"/>
      <c r="CL2088" s="8"/>
      <c r="CM2088" s="8"/>
      <c r="CN2088" s="8"/>
    </row>
    <row r="2089" spans="3:93" ht="14.25" customHeight="1" x14ac:dyDescent="0.35">
      <c r="D2089" s="261" t="s">
        <v>574</v>
      </c>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261"/>
      <c r="AE2089" s="261"/>
      <c r="AF2089" s="261"/>
      <c r="AG2089" s="261"/>
      <c r="AH2089" s="261"/>
      <c r="AI2089" s="261"/>
      <c r="AJ2089" s="261"/>
      <c r="AK2089" s="261"/>
      <c r="AL2089" s="261"/>
      <c r="AM2089" s="261"/>
      <c r="AN2089" s="261"/>
      <c r="AO2089" s="261"/>
      <c r="AP2089" s="261"/>
      <c r="AQ2089" s="261"/>
      <c r="AR2089" s="261"/>
      <c r="AS2089" s="261"/>
      <c r="AT2089" s="261"/>
      <c r="AU2089" s="8"/>
      <c r="AV2089" s="261" t="s">
        <v>578</v>
      </c>
      <c r="AW2089" s="261"/>
      <c r="AX2089" s="261"/>
      <c r="AY2089" s="261"/>
      <c r="AZ2089" s="261"/>
      <c r="BA2089" s="261"/>
      <c r="BB2089" s="261"/>
      <c r="BC2089" s="261"/>
      <c r="BD2089" s="261"/>
      <c r="BE2089" s="261"/>
      <c r="BF2089" s="261"/>
      <c r="BG2089" s="261"/>
      <c r="BH2089" s="261"/>
      <c r="BI2089" s="261"/>
      <c r="BJ2089" s="261"/>
      <c r="BK2089" s="261"/>
      <c r="BL2089" s="261"/>
      <c r="BM2089" s="261"/>
      <c r="BN2089" s="261"/>
      <c r="BO2089" s="261"/>
      <c r="BP2089" s="261"/>
      <c r="BQ2089" s="261"/>
      <c r="BR2089" s="261"/>
      <c r="BS2089" s="261"/>
      <c r="BT2089" s="261"/>
      <c r="BU2089" s="261"/>
      <c r="BV2089" s="261"/>
      <c r="BW2089" s="261"/>
      <c r="BX2089" s="261"/>
      <c r="BY2089" s="261"/>
      <c r="BZ2089" s="261"/>
      <c r="CA2089" s="261"/>
      <c r="CB2089" s="261"/>
      <c r="CC2089" s="261"/>
      <c r="CD2089" s="261"/>
      <c r="CE2089" s="261"/>
      <c r="CF2089" s="261"/>
      <c r="CG2089" s="261"/>
      <c r="CH2089" s="261"/>
      <c r="CI2089" s="261"/>
      <c r="CJ2089" s="261"/>
      <c r="CK2089" s="261"/>
      <c r="CL2089" s="261"/>
      <c r="CM2089" s="261"/>
      <c r="CN2089" s="261"/>
    </row>
    <row r="2090" spans="3:93" ht="14.25" customHeight="1" x14ac:dyDescent="0.35">
      <c r="D2090" s="262"/>
      <c r="E2090" s="262"/>
      <c r="F2090" s="262"/>
      <c r="G2090" s="262"/>
      <c r="H2090" s="262"/>
      <c r="I2090" s="262"/>
      <c r="J2090" s="262"/>
      <c r="K2090" s="262"/>
      <c r="L2090" s="262"/>
      <c r="M2090" s="262"/>
      <c r="N2090" s="262"/>
      <c r="O2090" s="262"/>
      <c r="P2090" s="262"/>
      <c r="Q2090" s="262"/>
      <c r="R2090" s="262"/>
      <c r="S2090" s="262"/>
      <c r="T2090" s="262"/>
      <c r="U2090" s="262"/>
      <c r="V2090" s="262"/>
      <c r="W2090" s="262"/>
      <c r="X2090" s="262"/>
      <c r="Y2090" s="262"/>
      <c r="Z2090" s="262"/>
      <c r="AA2090" s="262"/>
      <c r="AB2090" s="262"/>
      <c r="AC2090" s="262"/>
      <c r="AD2090" s="262"/>
      <c r="AE2090" s="262"/>
      <c r="AF2090" s="262"/>
      <c r="AG2090" s="262"/>
      <c r="AH2090" s="262"/>
      <c r="AI2090" s="262"/>
      <c r="AJ2090" s="262"/>
      <c r="AK2090" s="262"/>
      <c r="AL2090" s="262"/>
      <c r="AM2090" s="262"/>
      <c r="AN2090" s="262"/>
      <c r="AO2090" s="262"/>
      <c r="AP2090" s="262"/>
      <c r="AQ2090" s="262"/>
      <c r="AR2090" s="262"/>
      <c r="AS2090" s="262"/>
      <c r="AT2090" s="262"/>
      <c r="AU2090" s="8"/>
      <c r="AV2090" s="262"/>
      <c r="AW2090" s="262"/>
      <c r="AX2090" s="262"/>
      <c r="AY2090" s="262"/>
      <c r="AZ2090" s="262"/>
      <c r="BA2090" s="262"/>
      <c r="BB2090" s="262"/>
      <c r="BC2090" s="262"/>
      <c r="BD2090" s="262"/>
      <c r="BE2090" s="262"/>
      <c r="BF2090" s="262"/>
      <c r="BG2090" s="262"/>
      <c r="BH2090" s="262"/>
      <c r="BI2090" s="262"/>
      <c r="BJ2090" s="262"/>
      <c r="BK2090" s="262"/>
      <c r="BL2090" s="262"/>
      <c r="BM2090" s="262"/>
      <c r="BN2090" s="262"/>
      <c r="BO2090" s="262"/>
      <c r="BP2090" s="262"/>
      <c r="BQ2090" s="262"/>
      <c r="BR2090" s="262"/>
      <c r="BS2090" s="262"/>
      <c r="BT2090" s="262"/>
      <c r="BU2090" s="262"/>
      <c r="BV2090" s="262"/>
      <c r="BW2090" s="262"/>
      <c r="BX2090" s="262"/>
      <c r="BY2090" s="262"/>
      <c r="BZ2090" s="262"/>
      <c r="CA2090" s="262"/>
      <c r="CB2090" s="262"/>
      <c r="CC2090" s="262"/>
      <c r="CD2090" s="262"/>
      <c r="CE2090" s="262"/>
      <c r="CF2090" s="262"/>
      <c r="CG2090" s="262"/>
      <c r="CH2090" s="262"/>
      <c r="CI2090" s="262"/>
      <c r="CJ2090" s="262"/>
      <c r="CK2090" s="262"/>
      <c r="CL2090" s="262"/>
      <c r="CM2090" s="262"/>
      <c r="CN2090" s="262"/>
    </row>
    <row r="2091" spans="3:93" ht="14.25" customHeight="1" x14ac:dyDescent="0.35">
      <c r="D2091" s="190" t="s">
        <v>575</v>
      </c>
      <c r="E2091" s="190"/>
      <c r="F2091" s="190"/>
      <c r="G2091" s="190"/>
      <c r="H2091" s="190"/>
      <c r="I2091" s="190"/>
      <c r="J2091" s="190"/>
      <c r="K2091" s="190"/>
      <c r="L2091" s="190"/>
      <c r="M2091" s="190"/>
      <c r="N2091" s="190"/>
      <c r="O2091" s="190"/>
      <c r="P2091" s="190"/>
      <c r="Q2091" s="190"/>
      <c r="R2091" s="190"/>
      <c r="S2091" s="190"/>
      <c r="T2091" s="190"/>
      <c r="U2091" s="190"/>
      <c r="V2091" s="190"/>
      <c r="W2091" s="190"/>
      <c r="X2091" s="190"/>
      <c r="Y2091" s="190" t="s">
        <v>602</v>
      </c>
      <c r="Z2091" s="190"/>
      <c r="AA2091" s="190"/>
      <c r="AB2091" s="190"/>
      <c r="AC2091" s="190"/>
      <c r="AD2091" s="190"/>
      <c r="AE2091" s="190"/>
      <c r="AF2091" s="190"/>
      <c r="AG2091" s="190"/>
      <c r="AH2091" s="190"/>
      <c r="AI2091" s="190"/>
      <c r="AJ2091" s="190"/>
      <c r="AK2091" s="190"/>
      <c r="AL2091" s="190"/>
      <c r="AM2091" s="190"/>
      <c r="AN2091" s="190"/>
      <c r="AO2091" s="190"/>
      <c r="AP2091" s="190"/>
      <c r="AQ2091" s="190"/>
      <c r="AR2091" s="190"/>
      <c r="AS2091" s="190"/>
      <c r="AT2091" s="190"/>
      <c r="AU2091" s="8"/>
      <c r="AV2091" s="231" t="s">
        <v>577</v>
      </c>
      <c r="AW2091" s="232"/>
      <c r="AX2091" s="232"/>
      <c r="AY2091" s="232"/>
      <c r="AZ2091" s="232"/>
      <c r="BA2091" s="232"/>
      <c r="BB2091" s="232"/>
      <c r="BC2091" s="232"/>
      <c r="BD2091" s="232"/>
      <c r="BE2091" s="232"/>
      <c r="BF2091" s="232"/>
      <c r="BG2091" s="232"/>
      <c r="BH2091" s="232"/>
      <c r="BI2091" s="232"/>
      <c r="BJ2091" s="232"/>
      <c r="BK2091" s="232"/>
      <c r="BL2091" s="232"/>
      <c r="BM2091" s="232"/>
      <c r="BN2091" s="232"/>
      <c r="BO2091" s="232"/>
      <c r="BP2091" s="233"/>
      <c r="BQ2091" s="190" t="s">
        <v>124</v>
      </c>
      <c r="BR2091" s="190"/>
      <c r="BS2091" s="190"/>
      <c r="BT2091" s="190"/>
      <c r="BU2091" s="190"/>
      <c r="BV2091" s="190"/>
      <c r="BW2091" s="190"/>
      <c r="BX2091" s="190"/>
      <c r="BY2091" s="190" t="s">
        <v>566</v>
      </c>
      <c r="BZ2091" s="190"/>
      <c r="CA2091" s="190"/>
      <c r="CB2091" s="190"/>
      <c r="CC2091" s="190"/>
      <c r="CD2091" s="190"/>
      <c r="CE2091" s="190"/>
      <c r="CF2091" s="190"/>
      <c r="CG2091" s="190"/>
      <c r="CH2091" s="190"/>
      <c r="CI2091" s="190"/>
      <c r="CJ2091" s="190"/>
      <c r="CK2091" s="190"/>
      <c r="CL2091" s="190"/>
      <c r="CM2091" s="190"/>
      <c r="CN2091" s="190"/>
    </row>
    <row r="2092" spans="3:93" ht="14.25" customHeight="1" x14ac:dyDescent="0.35">
      <c r="D2092" s="190"/>
      <c r="E2092" s="190"/>
      <c r="F2092" s="190"/>
      <c r="G2092" s="190"/>
      <c r="H2092" s="190"/>
      <c r="I2092" s="190"/>
      <c r="J2092" s="190"/>
      <c r="K2092" s="190"/>
      <c r="L2092" s="190"/>
      <c r="M2092" s="190"/>
      <c r="N2092" s="190"/>
      <c r="O2092" s="190"/>
      <c r="P2092" s="190"/>
      <c r="Q2092" s="190"/>
      <c r="R2092" s="190"/>
      <c r="S2092" s="190"/>
      <c r="T2092" s="190"/>
      <c r="U2092" s="190"/>
      <c r="V2092" s="190"/>
      <c r="W2092" s="190"/>
      <c r="X2092" s="190"/>
      <c r="Y2092" s="190" t="s">
        <v>603</v>
      </c>
      <c r="Z2092" s="190"/>
      <c r="AA2092" s="190"/>
      <c r="AB2092" s="190"/>
      <c r="AC2092" s="190"/>
      <c r="AD2092" s="190"/>
      <c r="AE2092" s="190"/>
      <c r="AF2092" s="190"/>
      <c r="AG2092" s="190"/>
      <c r="AH2092" s="190"/>
      <c r="AI2092" s="190"/>
      <c r="AJ2092" s="190" t="s">
        <v>576</v>
      </c>
      <c r="AK2092" s="190"/>
      <c r="AL2092" s="190"/>
      <c r="AM2092" s="190"/>
      <c r="AN2092" s="190"/>
      <c r="AO2092" s="190"/>
      <c r="AP2092" s="190"/>
      <c r="AQ2092" s="190"/>
      <c r="AR2092" s="190"/>
      <c r="AS2092" s="190"/>
      <c r="AT2092" s="190"/>
      <c r="AU2092" s="8"/>
      <c r="AV2092" s="236"/>
      <c r="AW2092" s="237"/>
      <c r="AX2092" s="237"/>
      <c r="AY2092" s="237"/>
      <c r="AZ2092" s="237"/>
      <c r="BA2092" s="237"/>
      <c r="BB2092" s="237"/>
      <c r="BC2092" s="237"/>
      <c r="BD2092" s="237"/>
      <c r="BE2092" s="237"/>
      <c r="BF2092" s="237"/>
      <c r="BG2092" s="237"/>
      <c r="BH2092" s="237"/>
      <c r="BI2092" s="237"/>
      <c r="BJ2092" s="237"/>
      <c r="BK2092" s="237"/>
      <c r="BL2092" s="237"/>
      <c r="BM2092" s="237"/>
      <c r="BN2092" s="237"/>
      <c r="BO2092" s="237"/>
      <c r="BP2092" s="238"/>
      <c r="BQ2092" s="190"/>
      <c r="BR2092" s="190"/>
      <c r="BS2092" s="190"/>
      <c r="BT2092" s="190"/>
      <c r="BU2092" s="190"/>
      <c r="BV2092" s="190"/>
      <c r="BW2092" s="190"/>
      <c r="BX2092" s="190"/>
      <c r="BY2092" s="190"/>
      <c r="BZ2092" s="190"/>
      <c r="CA2092" s="190"/>
      <c r="CB2092" s="190"/>
      <c r="CC2092" s="190"/>
      <c r="CD2092" s="190"/>
      <c r="CE2092" s="190"/>
      <c r="CF2092" s="190"/>
      <c r="CG2092" s="190"/>
      <c r="CH2092" s="190"/>
      <c r="CI2092" s="190"/>
      <c r="CJ2092" s="190"/>
      <c r="CK2092" s="190"/>
      <c r="CL2092" s="190"/>
      <c r="CM2092" s="190"/>
      <c r="CN2092" s="190"/>
    </row>
    <row r="2093" spans="3:93" ht="14.25" customHeight="1" x14ac:dyDescent="0.35">
      <c r="D2093" s="184">
        <v>2557500</v>
      </c>
      <c r="E2093" s="184"/>
      <c r="F2093" s="184"/>
      <c r="G2093" s="184"/>
      <c r="H2093" s="184"/>
      <c r="I2093" s="184"/>
      <c r="J2093" s="184"/>
      <c r="K2093" s="184"/>
      <c r="L2093" s="184"/>
      <c r="M2093" s="184"/>
      <c r="N2093" s="184"/>
      <c r="O2093" s="184"/>
      <c r="P2093" s="184"/>
      <c r="Q2093" s="184"/>
      <c r="R2093" s="184"/>
      <c r="S2093" s="184"/>
      <c r="T2093" s="184"/>
      <c r="U2093" s="184"/>
      <c r="V2093" s="184"/>
      <c r="W2093" s="184"/>
      <c r="X2093" s="184"/>
      <c r="Y2093" s="184">
        <v>2390500</v>
      </c>
      <c r="Z2093" s="184"/>
      <c r="AA2093" s="184"/>
      <c r="AB2093" s="184"/>
      <c r="AC2093" s="184"/>
      <c r="AD2093" s="184"/>
      <c r="AE2093" s="184"/>
      <c r="AF2093" s="184"/>
      <c r="AG2093" s="184"/>
      <c r="AH2093" s="184"/>
      <c r="AI2093" s="184"/>
      <c r="AJ2093" s="184">
        <v>167000</v>
      </c>
      <c r="AK2093" s="184"/>
      <c r="AL2093" s="184"/>
      <c r="AM2093" s="184"/>
      <c r="AN2093" s="184"/>
      <c r="AO2093" s="184"/>
      <c r="AP2093" s="184"/>
      <c r="AQ2093" s="184"/>
      <c r="AR2093" s="184"/>
      <c r="AS2093" s="184"/>
      <c r="AT2093" s="184"/>
      <c r="AU2093" s="8"/>
      <c r="AV2093" s="154" t="s">
        <v>2224</v>
      </c>
      <c r="AW2093" s="155"/>
      <c r="AX2093" s="155"/>
      <c r="AY2093" s="155"/>
      <c r="AZ2093" s="155"/>
      <c r="BA2093" s="155"/>
      <c r="BB2093" s="155"/>
      <c r="BC2093" s="155"/>
      <c r="BD2093" s="155"/>
      <c r="BE2093" s="155"/>
      <c r="BF2093" s="155"/>
      <c r="BG2093" s="155"/>
      <c r="BH2093" s="155"/>
      <c r="BI2093" s="155"/>
      <c r="BJ2093" s="155"/>
      <c r="BK2093" s="155"/>
      <c r="BL2093" s="155"/>
      <c r="BM2093" s="155"/>
      <c r="BN2093" s="155"/>
      <c r="BO2093" s="155"/>
      <c r="BP2093" s="156"/>
      <c r="BQ2093" s="165">
        <v>21</v>
      </c>
      <c r="BR2093" s="165"/>
      <c r="BS2093" s="165"/>
      <c r="BT2093" s="165"/>
      <c r="BU2093" s="165"/>
      <c r="BV2093" s="165"/>
      <c r="BW2093" s="165"/>
      <c r="BX2093" s="165"/>
      <c r="BY2093" s="165" t="s">
        <v>1804</v>
      </c>
      <c r="BZ2093" s="165"/>
      <c r="CA2093" s="165"/>
      <c r="CB2093" s="165"/>
      <c r="CC2093" s="165"/>
      <c r="CD2093" s="165"/>
      <c r="CE2093" s="165"/>
      <c r="CF2093" s="165"/>
      <c r="CG2093" s="165"/>
      <c r="CH2093" s="165"/>
      <c r="CI2093" s="165"/>
      <c r="CJ2093" s="165"/>
      <c r="CK2093" s="165"/>
      <c r="CL2093" s="165"/>
      <c r="CM2093" s="165"/>
      <c r="CN2093" s="165"/>
    </row>
    <row r="2094" spans="3:93" ht="14.25" customHeight="1" x14ac:dyDescent="0.35">
      <c r="D2094" s="188"/>
      <c r="E2094" s="188"/>
      <c r="F2094" s="188"/>
      <c r="G2094" s="188"/>
      <c r="H2094" s="188"/>
      <c r="I2094" s="188"/>
      <c r="J2094" s="188"/>
      <c r="K2094" s="188"/>
      <c r="L2094" s="188"/>
      <c r="M2094" s="188"/>
      <c r="N2094" s="188"/>
      <c r="O2094" s="188"/>
      <c r="P2094" s="188"/>
      <c r="Q2094" s="188"/>
      <c r="R2094" s="188"/>
      <c r="S2094" s="188"/>
      <c r="T2094" s="188"/>
      <c r="U2094" s="188"/>
      <c r="V2094" s="188"/>
      <c r="W2094" s="188"/>
      <c r="X2094" s="188"/>
      <c r="Y2094" s="188"/>
      <c r="Z2094" s="188"/>
      <c r="AA2094" s="188"/>
      <c r="AB2094" s="188"/>
      <c r="AC2094" s="188"/>
      <c r="AD2094" s="188"/>
      <c r="AE2094" s="188"/>
      <c r="AF2094" s="188"/>
      <c r="AG2094" s="188"/>
      <c r="AH2094" s="188"/>
      <c r="AI2094" s="188"/>
      <c r="AJ2094" s="188"/>
      <c r="AK2094" s="188"/>
      <c r="AL2094" s="188"/>
      <c r="AM2094" s="188"/>
      <c r="AN2094" s="188"/>
      <c r="AO2094" s="188"/>
      <c r="AP2094" s="188"/>
      <c r="AQ2094" s="188"/>
      <c r="AR2094" s="188"/>
      <c r="AS2094" s="188"/>
      <c r="AT2094" s="188"/>
      <c r="AV2094" s="154" t="s">
        <v>1803</v>
      </c>
      <c r="AW2094" s="155"/>
      <c r="AX2094" s="155"/>
      <c r="AY2094" s="155"/>
      <c r="AZ2094" s="155"/>
      <c r="BA2094" s="155"/>
      <c r="BB2094" s="155"/>
      <c r="BC2094" s="155"/>
      <c r="BD2094" s="155"/>
      <c r="BE2094" s="155"/>
      <c r="BF2094" s="155"/>
      <c r="BG2094" s="155"/>
      <c r="BH2094" s="155"/>
      <c r="BI2094" s="155"/>
      <c r="BJ2094" s="155"/>
      <c r="BK2094" s="155"/>
      <c r="BL2094" s="155"/>
      <c r="BM2094" s="155"/>
      <c r="BN2094" s="155"/>
      <c r="BO2094" s="155"/>
      <c r="BP2094" s="156"/>
      <c r="BQ2094" s="165">
        <v>31</v>
      </c>
      <c r="BR2094" s="165"/>
      <c r="BS2094" s="165"/>
      <c r="BT2094" s="165"/>
      <c r="BU2094" s="165"/>
      <c r="BV2094" s="165"/>
      <c r="BW2094" s="165"/>
      <c r="BX2094" s="165"/>
      <c r="BY2094" s="165" t="s">
        <v>1804</v>
      </c>
      <c r="BZ2094" s="165"/>
      <c r="CA2094" s="165"/>
      <c r="CB2094" s="165"/>
      <c r="CC2094" s="165"/>
      <c r="CD2094" s="165"/>
      <c r="CE2094" s="165"/>
      <c r="CF2094" s="165"/>
      <c r="CG2094" s="165"/>
      <c r="CH2094" s="165"/>
      <c r="CI2094" s="165"/>
      <c r="CJ2094" s="165"/>
      <c r="CK2094" s="165"/>
      <c r="CL2094" s="165"/>
      <c r="CM2094" s="165"/>
      <c r="CN2094" s="165"/>
    </row>
    <row r="2095" spans="3:93" ht="14.25" customHeight="1" x14ac:dyDescent="0.35">
      <c r="D2095" s="188"/>
      <c r="E2095" s="188"/>
      <c r="F2095" s="188"/>
      <c r="G2095" s="188"/>
      <c r="H2095" s="188"/>
      <c r="I2095" s="188"/>
      <c r="J2095" s="188"/>
      <c r="K2095" s="188"/>
      <c r="L2095" s="188"/>
      <c r="M2095" s="188"/>
      <c r="N2095" s="188"/>
      <c r="O2095" s="188"/>
      <c r="P2095" s="188"/>
      <c r="Q2095" s="188"/>
      <c r="R2095" s="188"/>
      <c r="S2095" s="188"/>
      <c r="T2095" s="188"/>
      <c r="U2095" s="188"/>
      <c r="V2095" s="188"/>
      <c r="W2095" s="188"/>
      <c r="X2095" s="188"/>
      <c r="Y2095" s="188"/>
      <c r="Z2095" s="188"/>
      <c r="AA2095" s="188"/>
      <c r="AB2095" s="188"/>
      <c r="AC2095" s="188"/>
      <c r="AD2095" s="188"/>
      <c r="AE2095" s="188"/>
      <c r="AF2095" s="188"/>
      <c r="AG2095" s="188"/>
      <c r="AH2095" s="188"/>
      <c r="AI2095" s="188"/>
      <c r="AJ2095" s="188"/>
      <c r="AK2095" s="188"/>
      <c r="AL2095" s="188"/>
      <c r="AM2095" s="188"/>
      <c r="AN2095" s="188"/>
      <c r="AO2095" s="188"/>
      <c r="AP2095" s="188"/>
      <c r="AQ2095" s="188"/>
      <c r="AR2095" s="188"/>
      <c r="AS2095" s="188"/>
      <c r="AT2095" s="188"/>
      <c r="AV2095" s="154" t="s">
        <v>2225</v>
      </c>
      <c r="AW2095" s="155"/>
      <c r="AX2095" s="155"/>
      <c r="AY2095" s="155"/>
      <c r="AZ2095" s="155"/>
      <c r="BA2095" s="155"/>
      <c r="BB2095" s="155"/>
      <c r="BC2095" s="155"/>
      <c r="BD2095" s="155"/>
      <c r="BE2095" s="155"/>
      <c r="BF2095" s="155"/>
      <c r="BG2095" s="155"/>
      <c r="BH2095" s="155"/>
      <c r="BI2095" s="155"/>
      <c r="BJ2095" s="155"/>
      <c r="BK2095" s="155"/>
      <c r="BL2095" s="155"/>
      <c r="BM2095" s="155"/>
      <c r="BN2095" s="155"/>
      <c r="BO2095" s="155"/>
      <c r="BP2095" s="156"/>
      <c r="BQ2095" s="165">
        <v>920</v>
      </c>
      <c r="BR2095" s="165"/>
      <c r="BS2095" s="165"/>
      <c r="BT2095" s="165"/>
      <c r="BU2095" s="165"/>
      <c r="BV2095" s="165"/>
      <c r="BW2095" s="165"/>
      <c r="BX2095" s="165"/>
      <c r="BY2095" s="165" t="s">
        <v>1804</v>
      </c>
      <c r="BZ2095" s="165"/>
      <c r="CA2095" s="165"/>
      <c r="CB2095" s="165"/>
      <c r="CC2095" s="165"/>
      <c r="CD2095" s="165"/>
      <c r="CE2095" s="165"/>
      <c r="CF2095" s="165"/>
      <c r="CG2095" s="165"/>
      <c r="CH2095" s="165"/>
      <c r="CI2095" s="165"/>
      <c r="CJ2095" s="165"/>
      <c r="CK2095" s="165"/>
      <c r="CL2095" s="165"/>
      <c r="CM2095" s="165"/>
      <c r="CN2095" s="165"/>
    </row>
    <row r="2096" spans="3:93" ht="14.25" customHeight="1" x14ac:dyDescent="0.35">
      <c r="D2096" s="188"/>
      <c r="E2096" s="188"/>
      <c r="F2096" s="188"/>
      <c r="G2096" s="188"/>
      <c r="H2096" s="188"/>
      <c r="I2096" s="188"/>
      <c r="J2096" s="188"/>
      <c r="K2096" s="188"/>
      <c r="L2096" s="188"/>
      <c r="M2096" s="188"/>
      <c r="N2096" s="188"/>
      <c r="O2096" s="188"/>
      <c r="P2096" s="188"/>
      <c r="Q2096" s="188"/>
      <c r="R2096" s="188"/>
      <c r="S2096" s="188"/>
      <c r="T2096" s="188"/>
      <c r="U2096" s="188"/>
      <c r="V2096" s="188"/>
      <c r="W2096" s="188"/>
      <c r="X2096" s="188"/>
      <c r="Y2096" s="188"/>
      <c r="Z2096" s="188"/>
      <c r="AA2096" s="188"/>
      <c r="AB2096" s="188"/>
      <c r="AC2096" s="188"/>
      <c r="AD2096" s="188"/>
      <c r="AE2096" s="188"/>
      <c r="AF2096" s="188"/>
      <c r="AG2096" s="188"/>
      <c r="AH2096" s="188"/>
      <c r="AI2096" s="188"/>
      <c r="AJ2096" s="188"/>
      <c r="AK2096" s="188"/>
      <c r="AL2096" s="188"/>
      <c r="AM2096" s="188"/>
      <c r="AN2096" s="188"/>
      <c r="AO2096" s="188"/>
      <c r="AP2096" s="188"/>
      <c r="AQ2096" s="188"/>
      <c r="AR2096" s="188"/>
      <c r="AS2096" s="188"/>
      <c r="AT2096" s="188"/>
      <c r="AV2096" s="154" t="s">
        <v>2226</v>
      </c>
      <c r="AW2096" s="155"/>
      <c r="AX2096" s="155"/>
      <c r="AY2096" s="155"/>
      <c r="AZ2096" s="155"/>
      <c r="BA2096" s="155"/>
      <c r="BB2096" s="155"/>
      <c r="BC2096" s="155"/>
      <c r="BD2096" s="155"/>
      <c r="BE2096" s="155"/>
      <c r="BF2096" s="155"/>
      <c r="BG2096" s="155"/>
      <c r="BH2096" s="155"/>
      <c r="BI2096" s="155"/>
      <c r="BJ2096" s="155"/>
      <c r="BK2096" s="155"/>
      <c r="BL2096" s="155"/>
      <c r="BM2096" s="155"/>
      <c r="BN2096" s="155"/>
      <c r="BO2096" s="155"/>
      <c r="BP2096" s="156"/>
      <c r="BQ2096" s="165">
        <v>74</v>
      </c>
      <c r="BR2096" s="165"/>
      <c r="BS2096" s="165"/>
      <c r="BT2096" s="165"/>
      <c r="BU2096" s="165"/>
      <c r="BV2096" s="165"/>
      <c r="BW2096" s="165"/>
      <c r="BX2096" s="165"/>
      <c r="BY2096" s="165" t="s">
        <v>1804</v>
      </c>
      <c r="BZ2096" s="165"/>
      <c r="CA2096" s="165"/>
      <c r="CB2096" s="165"/>
      <c r="CC2096" s="165"/>
      <c r="CD2096" s="165"/>
      <c r="CE2096" s="165"/>
      <c r="CF2096" s="165"/>
      <c r="CG2096" s="165"/>
      <c r="CH2096" s="165"/>
      <c r="CI2096" s="165"/>
      <c r="CJ2096" s="165"/>
      <c r="CK2096" s="165"/>
      <c r="CL2096" s="165"/>
      <c r="CM2096" s="165"/>
      <c r="CN2096" s="165"/>
    </row>
    <row r="2097" spans="4:95" ht="14.25" customHeight="1" x14ac:dyDescent="0.35">
      <c r="D2097" s="268" t="s">
        <v>579</v>
      </c>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9"/>
      <c r="Z2097" s="269"/>
      <c r="AA2097" s="269"/>
      <c r="AB2097" s="269"/>
      <c r="AC2097" s="269"/>
      <c r="AD2097" s="269"/>
      <c r="AE2097" s="269"/>
      <c r="AF2097" s="269"/>
      <c r="AG2097" s="269"/>
      <c r="AH2097" s="269"/>
      <c r="AI2097" s="269"/>
      <c r="AJ2097" s="269"/>
      <c r="AK2097" s="269"/>
      <c r="AL2097" s="269"/>
      <c r="AM2097" s="269"/>
      <c r="AN2097" s="269"/>
      <c r="AO2097" s="269"/>
      <c r="AP2097" s="269"/>
      <c r="AQ2097" s="269"/>
      <c r="AR2097" s="269"/>
      <c r="AS2097" s="269"/>
      <c r="AT2097" s="269"/>
      <c r="AV2097" s="268" t="s">
        <v>579</v>
      </c>
      <c r="AW2097" s="268"/>
      <c r="AX2097" s="268"/>
      <c r="AY2097" s="268"/>
      <c r="AZ2097" s="268"/>
      <c r="BA2097" s="268"/>
      <c r="BB2097" s="268"/>
      <c r="BC2097" s="268"/>
      <c r="BD2097" s="268"/>
      <c r="BE2097" s="268"/>
      <c r="BF2097" s="268"/>
      <c r="BG2097" s="268"/>
      <c r="BH2097" s="268"/>
      <c r="BI2097" s="268"/>
      <c r="BJ2097" s="268"/>
      <c r="BK2097" s="268"/>
      <c r="BL2097" s="268"/>
      <c r="BM2097" s="268"/>
      <c r="BN2097" s="268"/>
      <c r="BO2097" s="268"/>
      <c r="BP2097" s="268"/>
      <c r="BQ2097" s="268"/>
      <c r="BR2097" s="268"/>
      <c r="BS2097" s="268"/>
      <c r="BT2097" s="268"/>
      <c r="BU2097" s="268"/>
      <c r="BV2097" s="268"/>
      <c r="BW2097" s="268"/>
      <c r="BX2097" s="268"/>
      <c r="BY2097" s="268"/>
      <c r="BZ2097" s="268"/>
      <c r="CA2097" s="268"/>
      <c r="CB2097" s="268"/>
      <c r="CC2097" s="268"/>
      <c r="CD2097" s="268"/>
      <c r="CE2097" s="268"/>
      <c r="CF2097" s="269"/>
      <c r="CG2097" s="269"/>
      <c r="CH2097" s="269"/>
      <c r="CI2097" s="269"/>
      <c r="CJ2097" s="269"/>
      <c r="CK2097" s="269"/>
      <c r="CL2097" s="269"/>
    </row>
    <row r="2098" spans="4:95" ht="14.25" customHeight="1" x14ac:dyDescent="0.35">
      <c r="AK2098" s="10"/>
      <c r="AL2098" s="10"/>
      <c r="AM2098" s="10"/>
      <c r="AN2098" s="10"/>
      <c r="AO2098" s="10"/>
      <c r="AP2098" s="10"/>
      <c r="AQ2098" s="10"/>
      <c r="AR2098" s="10"/>
      <c r="AS2098" s="10"/>
      <c r="AT2098" s="10"/>
      <c r="AU2098" s="8"/>
    </row>
    <row r="2099" spans="4:95" ht="14.25" customHeight="1" x14ac:dyDescent="0.35">
      <c r="D2099" s="264" t="s">
        <v>582</v>
      </c>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64"/>
      <c r="AE2099" s="264"/>
      <c r="AF2099" s="264"/>
      <c r="AG2099" s="264"/>
      <c r="AH2099" s="264"/>
      <c r="AI2099" s="264"/>
      <c r="AJ2099" s="264"/>
      <c r="AK2099" s="264"/>
      <c r="AL2099" s="264"/>
      <c r="AM2099" s="264"/>
      <c r="AN2099" s="264"/>
      <c r="AO2099" s="264"/>
      <c r="AP2099" s="264"/>
      <c r="AQ2099" s="264"/>
      <c r="AR2099" s="264"/>
      <c r="AS2099" s="264"/>
      <c r="AT2099" s="264"/>
      <c r="AU2099" s="8"/>
    </row>
    <row r="2100" spans="4:95" ht="14.25" customHeight="1" x14ac:dyDescent="0.35">
      <c r="D2100" s="264"/>
      <c r="E2100" s="264"/>
      <c r="F2100" s="264"/>
      <c r="G2100" s="264"/>
      <c r="H2100" s="264"/>
      <c r="I2100" s="264"/>
      <c r="J2100" s="264"/>
      <c r="K2100" s="264"/>
      <c r="L2100" s="264"/>
      <c r="M2100" s="264"/>
      <c r="N2100" s="264"/>
      <c r="O2100" s="264"/>
      <c r="P2100" s="264"/>
      <c r="Q2100" s="264"/>
      <c r="R2100" s="264"/>
      <c r="S2100" s="264"/>
      <c r="T2100" s="264"/>
      <c r="U2100" s="264"/>
      <c r="V2100" s="264"/>
      <c r="W2100" s="264"/>
      <c r="X2100" s="264"/>
      <c r="Y2100" s="264"/>
      <c r="Z2100" s="264"/>
      <c r="AA2100" s="264"/>
      <c r="AB2100" s="264"/>
      <c r="AC2100" s="264"/>
      <c r="AD2100" s="264"/>
      <c r="AE2100" s="264"/>
      <c r="AF2100" s="264"/>
      <c r="AG2100" s="264"/>
      <c r="AH2100" s="264"/>
      <c r="AI2100" s="264"/>
      <c r="AJ2100" s="264"/>
      <c r="AK2100" s="264"/>
      <c r="AL2100" s="264"/>
      <c r="AM2100" s="264"/>
      <c r="AN2100" s="264"/>
      <c r="AO2100" s="264"/>
      <c r="AP2100" s="264"/>
      <c r="AQ2100" s="264"/>
      <c r="AR2100" s="264"/>
      <c r="AS2100" s="264"/>
      <c r="AT2100" s="264"/>
    </row>
    <row r="2101" spans="4:95" ht="14.25" customHeight="1" x14ac:dyDescent="0.35">
      <c r="D2101" s="261" t="s">
        <v>581</v>
      </c>
      <c r="E2101" s="261"/>
      <c r="F2101" s="261"/>
      <c r="G2101" s="261"/>
      <c r="H2101" s="261"/>
      <c r="I2101" s="261"/>
      <c r="J2101" s="261"/>
      <c r="K2101" s="261"/>
      <c r="L2101" s="261"/>
      <c r="M2101" s="261"/>
      <c r="N2101" s="261"/>
      <c r="O2101" s="261"/>
      <c r="P2101" s="261"/>
      <c r="Q2101" s="261"/>
      <c r="R2101" s="261"/>
      <c r="S2101" s="261"/>
      <c r="T2101" s="261"/>
      <c r="U2101" s="261"/>
      <c r="V2101" s="261"/>
      <c r="W2101" s="261"/>
      <c r="X2101" s="261"/>
      <c r="Y2101" s="261"/>
      <c r="Z2101" s="261"/>
      <c r="AA2101" s="261"/>
      <c r="AB2101" s="261"/>
      <c r="AC2101" s="261"/>
      <c r="AD2101" s="261"/>
      <c r="AE2101" s="261"/>
      <c r="AF2101" s="261"/>
      <c r="AG2101" s="261"/>
      <c r="AH2101" s="261"/>
      <c r="AI2101" s="261"/>
      <c r="AJ2101" s="261"/>
      <c r="AK2101" s="261"/>
      <c r="AL2101" s="261"/>
      <c r="AM2101" s="261"/>
      <c r="AN2101" s="261"/>
      <c r="AO2101" s="261"/>
      <c r="AP2101" s="261"/>
      <c r="AQ2101" s="261"/>
      <c r="AR2101" s="261"/>
      <c r="AS2101" s="261"/>
      <c r="AT2101" s="261"/>
      <c r="AU2101" s="3"/>
      <c r="AV2101" s="261" t="s">
        <v>590</v>
      </c>
      <c r="AW2101" s="261"/>
      <c r="AX2101" s="261"/>
      <c r="AY2101" s="261"/>
      <c r="AZ2101" s="261"/>
      <c r="BA2101" s="261"/>
      <c r="BB2101" s="261"/>
      <c r="BC2101" s="261"/>
      <c r="BD2101" s="261"/>
      <c r="BE2101" s="261"/>
      <c r="BF2101" s="261"/>
      <c r="BG2101" s="261"/>
      <c r="BH2101" s="261"/>
      <c r="BI2101" s="261"/>
      <c r="BJ2101" s="261"/>
      <c r="BK2101" s="261"/>
      <c r="BL2101" s="261"/>
      <c r="BM2101" s="261"/>
      <c r="BN2101" s="261"/>
      <c r="BO2101" s="261"/>
      <c r="BP2101" s="261"/>
      <c r="BQ2101" s="261"/>
      <c r="BR2101" s="261"/>
      <c r="BS2101" s="261"/>
      <c r="BT2101" s="261"/>
      <c r="BU2101" s="261"/>
      <c r="BV2101" s="261"/>
      <c r="BW2101" s="261"/>
      <c r="BX2101" s="261"/>
      <c r="BY2101" s="261"/>
      <c r="BZ2101" s="261"/>
      <c r="CA2101" s="261"/>
      <c r="CB2101" s="261"/>
      <c r="CC2101" s="261"/>
      <c r="CD2101" s="261"/>
      <c r="CE2101" s="261"/>
      <c r="CF2101" s="261"/>
      <c r="CG2101" s="261"/>
      <c r="CH2101" s="261"/>
      <c r="CI2101" s="261"/>
      <c r="CJ2101" s="261"/>
      <c r="CK2101" s="261"/>
      <c r="CL2101" s="261"/>
      <c r="CM2101" s="261"/>
      <c r="CN2101" s="261"/>
      <c r="CO2101" s="108"/>
      <c r="CP2101" s="140"/>
      <c r="CQ2101" s="140"/>
    </row>
    <row r="2102" spans="4:95" ht="14.25" customHeight="1" x14ac:dyDescent="0.35">
      <c r="D2102" s="262"/>
      <c r="E2102" s="262"/>
      <c r="F2102" s="262"/>
      <c r="G2102" s="262"/>
      <c r="H2102" s="262"/>
      <c r="I2102" s="262"/>
      <c r="J2102" s="262"/>
      <c r="K2102" s="262"/>
      <c r="L2102" s="262"/>
      <c r="M2102" s="262"/>
      <c r="N2102" s="262"/>
      <c r="O2102" s="262"/>
      <c r="P2102" s="262"/>
      <c r="Q2102" s="262"/>
      <c r="R2102" s="262"/>
      <c r="S2102" s="262"/>
      <c r="T2102" s="262"/>
      <c r="U2102" s="262"/>
      <c r="V2102" s="262"/>
      <c r="W2102" s="262"/>
      <c r="X2102" s="262"/>
      <c r="Y2102" s="262"/>
      <c r="Z2102" s="262"/>
      <c r="AA2102" s="262"/>
      <c r="AB2102" s="262"/>
      <c r="AC2102" s="262"/>
      <c r="AD2102" s="262"/>
      <c r="AE2102" s="262"/>
      <c r="AF2102" s="262"/>
      <c r="AG2102" s="262"/>
      <c r="AH2102" s="262"/>
      <c r="AI2102" s="262"/>
      <c r="AJ2102" s="262"/>
      <c r="AK2102" s="262"/>
      <c r="AL2102" s="262"/>
      <c r="AM2102" s="262"/>
      <c r="AN2102" s="262"/>
      <c r="AO2102" s="262"/>
      <c r="AP2102" s="262"/>
      <c r="AQ2102" s="262"/>
      <c r="AR2102" s="262"/>
      <c r="AS2102" s="262"/>
      <c r="AT2102" s="262"/>
      <c r="AV2102" s="262"/>
      <c r="AW2102" s="262"/>
      <c r="AX2102" s="262"/>
      <c r="AY2102" s="262"/>
      <c r="AZ2102" s="262"/>
      <c r="BA2102" s="262"/>
      <c r="BB2102" s="262"/>
      <c r="BC2102" s="262"/>
      <c r="BD2102" s="262"/>
      <c r="BE2102" s="262"/>
      <c r="BF2102" s="262"/>
      <c r="BG2102" s="262"/>
      <c r="BH2102" s="262"/>
      <c r="BI2102" s="262"/>
      <c r="BJ2102" s="262"/>
      <c r="BK2102" s="262"/>
      <c r="BL2102" s="262"/>
      <c r="BM2102" s="262"/>
      <c r="BN2102" s="262"/>
      <c r="BO2102" s="262"/>
      <c r="BP2102" s="262"/>
      <c r="BQ2102" s="262"/>
      <c r="BR2102" s="262"/>
      <c r="BS2102" s="262"/>
      <c r="BT2102" s="262"/>
      <c r="BU2102" s="262"/>
      <c r="BV2102" s="262"/>
      <c r="BW2102" s="262"/>
      <c r="BX2102" s="262"/>
      <c r="BY2102" s="262"/>
      <c r="BZ2102" s="262"/>
      <c r="CA2102" s="262"/>
      <c r="CB2102" s="262"/>
      <c r="CC2102" s="262"/>
      <c r="CD2102" s="262"/>
      <c r="CE2102" s="262"/>
      <c r="CF2102" s="262"/>
      <c r="CG2102" s="262"/>
      <c r="CH2102" s="262"/>
      <c r="CI2102" s="262"/>
      <c r="CJ2102" s="262"/>
      <c r="CK2102" s="262"/>
      <c r="CL2102" s="262"/>
      <c r="CM2102" s="262"/>
      <c r="CN2102" s="262"/>
      <c r="CO2102" s="108"/>
      <c r="CP2102" s="140"/>
      <c r="CQ2102" s="140"/>
    </row>
    <row r="2103" spans="4:95" ht="14.25" customHeight="1" x14ac:dyDescent="0.35">
      <c r="D2103" s="190" t="s">
        <v>583</v>
      </c>
      <c r="E2103" s="190"/>
      <c r="F2103" s="190"/>
      <c r="G2103" s="190"/>
      <c r="H2103" s="190"/>
      <c r="I2103" s="190"/>
      <c r="J2103" s="190"/>
      <c r="K2103" s="190"/>
      <c r="L2103" s="190"/>
      <c r="M2103" s="190"/>
      <c r="N2103" s="190"/>
      <c r="O2103" s="190"/>
      <c r="P2103" s="190"/>
      <c r="Q2103" s="265" t="s">
        <v>585</v>
      </c>
      <c r="R2103" s="266"/>
      <c r="S2103" s="266"/>
      <c r="T2103" s="266"/>
      <c r="U2103" s="266"/>
      <c r="V2103" s="266"/>
      <c r="W2103" s="266"/>
      <c r="X2103" s="266"/>
      <c r="Y2103" s="266"/>
      <c r="Z2103" s="266"/>
      <c r="AA2103" s="266"/>
      <c r="AB2103" s="266"/>
      <c r="AC2103" s="266"/>
      <c r="AD2103" s="267"/>
      <c r="AE2103" s="190" t="s">
        <v>584</v>
      </c>
      <c r="AF2103" s="190"/>
      <c r="AG2103" s="190"/>
      <c r="AH2103" s="190"/>
      <c r="AI2103" s="190"/>
      <c r="AJ2103" s="190"/>
      <c r="AK2103" s="190"/>
      <c r="AL2103" s="190"/>
      <c r="AM2103" s="190"/>
      <c r="AN2103" s="190"/>
      <c r="AO2103" s="190"/>
      <c r="AP2103" s="190"/>
      <c r="AQ2103" s="190"/>
      <c r="AR2103" s="190"/>
      <c r="AS2103" s="190"/>
      <c r="AT2103" s="190"/>
      <c r="AV2103" s="190" t="s">
        <v>591</v>
      </c>
      <c r="AW2103" s="190"/>
      <c r="AX2103" s="190"/>
      <c r="AY2103" s="190"/>
      <c r="AZ2103" s="190"/>
      <c r="BA2103" s="190"/>
      <c r="BB2103" s="190"/>
      <c r="BC2103" s="190"/>
      <c r="BD2103" s="190"/>
      <c r="BE2103" s="190"/>
      <c r="BF2103" s="190"/>
      <c r="BG2103" s="190"/>
      <c r="BH2103" s="190"/>
      <c r="BI2103" s="190"/>
      <c r="BJ2103" s="190"/>
      <c r="BK2103" s="190"/>
      <c r="BL2103" s="190"/>
      <c r="BM2103" s="190"/>
      <c r="BN2103" s="190"/>
      <c r="BO2103" s="190"/>
      <c r="BP2103" s="190"/>
      <c r="BQ2103" s="190"/>
      <c r="BR2103" s="190"/>
      <c r="BS2103" s="190"/>
      <c r="BT2103" s="190"/>
      <c r="BU2103" s="190"/>
      <c r="BV2103" s="232" t="s">
        <v>604</v>
      </c>
      <c r="BW2103" s="232"/>
      <c r="BX2103" s="232"/>
      <c r="BY2103" s="232"/>
      <c r="BZ2103" s="232"/>
      <c r="CA2103" s="232"/>
      <c r="CB2103" s="232"/>
      <c r="CC2103" s="232"/>
      <c r="CD2103" s="232"/>
      <c r="CE2103" s="232"/>
      <c r="CF2103" s="232"/>
      <c r="CG2103" s="232"/>
      <c r="CH2103" s="232"/>
      <c r="CI2103" s="232"/>
      <c r="CJ2103" s="232"/>
      <c r="CK2103" s="232"/>
      <c r="CL2103" s="232"/>
      <c r="CM2103" s="232"/>
      <c r="CN2103" s="233"/>
      <c r="CO2103" s="108"/>
      <c r="CP2103" s="140"/>
      <c r="CQ2103" s="140"/>
    </row>
    <row r="2104" spans="4:95" ht="14.25" customHeight="1" x14ac:dyDescent="0.35">
      <c r="D2104" s="190"/>
      <c r="E2104" s="190"/>
      <c r="F2104" s="190"/>
      <c r="G2104" s="190"/>
      <c r="H2104" s="190"/>
      <c r="I2104" s="190"/>
      <c r="J2104" s="190"/>
      <c r="K2104" s="190"/>
      <c r="L2104" s="190"/>
      <c r="M2104" s="190"/>
      <c r="N2104" s="190"/>
      <c r="O2104" s="190"/>
      <c r="P2104" s="190"/>
      <c r="Q2104" s="265" t="s">
        <v>586</v>
      </c>
      <c r="R2104" s="266"/>
      <c r="S2104" s="266"/>
      <c r="T2104" s="266"/>
      <c r="U2104" s="266"/>
      <c r="V2104" s="266"/>
      <c r="W2104" s="267"/>
      <c r="X2104" s="190" t="s">
        <v>587</v>
      </c>
      <c r="Y2104" s="190"/>
      <c r="Z2104" s="190"/>
      <c r="AA2104" s="190"/>
      <c r="AB2104" s="190"/>
      <c r="AC2104" s="190"/>
      <c r="AD2104" s="190"/>
      <c r="AE2104" s="190"/>
      <c r="AF2104" s="190"/>
      <c r="AG2104" s="190"/>
      <c r="AH2104" s="190"/>
      <c r="AI2104" s="190"/>
      <c r="AJ2104" s="190"/>
      <c r="AK2104" s="190"/>
      <c r="AL2104" s="190"/>
      <c r="AM2104" s="190"/>
      <c r="AN2104" s="190"/>
      <c r="AO2104" s="190"/>
      <c r="AP2104" s="190"/>
      <c r="AQ2104" s="190"/>
      <c r="AR2104" s="190"/>
      <c r="AS2104" s="190"/>
      <c r="AT2104" s="190"/>
      <c r="AV2104" s="190"/>
      <c r="AW2104" s="190"/>
      <c r="AX2104" s="190"/>
      <c r="AY2104" s="190"/>
      <c r="AZ2104" s="190"/>
      <c r="BA2104" s="190"/>
      <c r="BB2104" s="190"/>
      <c r="BC2104" s="190"/>
      <c r="BD2104" s="190"/>
      <c r="BE2104" s="190"/>
      <c r="BF2104" s="190"/>
      <c r="BG2104" s="190"/>
      <c r="BH2104" s="190"/>
      <c r="BI2104" s="190"/>
      <c r="BJ2104" s="190"/>
      <c r="BK2104" s="190"/>
      <c r="BL2104" s="190"/>
      <c r="BM2104" s="190"/>
      <c r="BN2104" s="190"/>
      <c r="BO2104" s="190"/>
      <c r="BP2104" s="190"/>
      <c r="BQ2104" s="190"/>
      <c r="BR2104" s="190"/>
      <c r="BS2104" s="190"/>
      <c r="BT2104" s="190"/>
      <c r="BU2104" s="190"/>
      <c r="BV2104" s="237"/>
      <c r="BW2104" s="237"/>
      <c r="BX2104" s="237"/>
      <c r="BY2104" s="237"/>
      <c r="BZ2104" s="237"/>
      <c r="CA2104" s="237"/>
      <c r="CB2104" s="237"/>
      <c r="CC2104" s="237"/>
      <c r="CD2104" s="237"/>
      <c r="CE2104" s="237"/>
      <c r="CF2104" s="237"/>
      <c r="CG2104" s="237"/>
      <c r="CH2104" s="237"/>
      <c r="CI2104" s="237"/>
      <c r="CJ2104" s="237"/>
      <c r="CK2104" s="237"/>
      <c r="CL2104" s="237"/>
      <c r="CM2104" s="237"/>
      <c r="CN2104" s="238"/>
      <c r="CO2104" s="108"/>
      <c r="CP2104" s="140"/>
      <c r="CQ2104" s="140"/>
    </row>
    <row r="2105" spans="4:95" ht="14.25" customHeight="1" x14ac:dyDescent="0.35">
      <c r="D2105" s="259" t="s">
        <v>2227</v>
      </c>
      <c r="E2105" s="259"/>
      <c r="F2105" s="259"/>
      <c r="G2105" s="259"/>
      <c r="H2105" s="259"/>
      <c r="I2105" s="259"/>
      <c r="J2105" s="259"/>
      <c r="K2105" s="259"/>
      <c r="L2105" s="259"/>
      <c r="M2105" s="259"/>
      <c r="N2105" s="259"/>
      <c r="O2105" s="259"/>
      <c r="P2105" s="259"/>
      <c r="Q2105" s="188"/>
      <c r="R2105" s="188"/>
      <c r="S2105" s="188"/>
      <c r="T2105" s="188"/>
      <c r="U2105" s="188"/>
      <c r="V2105" s="188"/>
      <c r="W2105" s="188"/>
      <c r="X2105" s="258" t="s">
        <v>389</v>
      </c>
      <c r="Y2105" s="258"/>
      <c r="Z2105" s="258"/>
      <c r="AA2105" s="258"/>
      <c r="AB2105" s="258"/>
      <c r="AC2105" s="258"/>
      <c r="AD2105" s="258"/>
      <c r="AE2105" s="259" t="s">
        <v>2233</v>
      </c>
      <c r="AF2105" s="259"/>
      <c r="AG2105" s="259"/>
      <c r="AH2105" s="259"/>
      <c r="AI2105" s="259"/>
      <c r="AJ2105" s="259"/>
      <c r="AK2105" s="259"/>
      <c r="AL2105" s="259"/>
      <c r="AM2105" s="259"/>
      <c r="AN2105" s="259"/>
      <c r="AO2105" s="259"/>
      <c r="AP2105" s="259"/>
      <c r="AQ2105" s="259"/>
      <c r="AR2105" s="259"/>
      <c r="AS2105" s="259"/>
      <c r="AT2105" s="259"/>
      <c r="AV2105" s="188" t="s">
        <v>2259</v>
      </c>
      <c r="AW2105" s="188"/>
      <c r="AX2105" s="188"/>
      <c r="AY2105" s="188"/>
      <c r="AZ2105" s="188"/>
      <c r="BA2105" s="188"/>
      <c r="BB2105" s="188"/>
      <c r="BC2105" s="188"/>
      <c r="BD2105" s="188"/>
      <c r="BE2105" s="188"/>
      <c r="BF2105" s="188"/>
      <c r="BG2105" s="188"/>
      <c r="BH2105" s="188"/>
      <c r="BI2105" s="188"/>
      <c r="BJ2105" s="188"/>
      <c r="BK2105" s="188"/>
      <c r="BL2105" s="188"/>
      <c r="BM2105" s="188"/>
      <c r="BN2105" s="188"/>
      <c r="BO2105" s="188"/>
      <c r="BP2105" s="188"/>
      <c r="BQ2105" s="188"/>
      <c r="BR2105" s="188"/>
      <c r="BS2105" s="188"/>
      <c r="BT2105" s="188"/>
      <c r="BU2105" s="188"/>
      <c r="BV2105" s="154">
        <v>355</v>
      </c>
      <c r="BW2105" s="155"/>
      <c r="BX2105" s="155"/>
      <c r="BY2105" s="155"/>
      <c r="BZ2105" s="155"/>
      <c r="CA2105" s="155"/>
      <c r="CB2105" s="155"/>
      <c r="CC2105" s="155"/>
      <c r="CD2105" s="155"/>
      <c r="CE2105" s="155"/>
      <c r="CF2105" s="155"/>
      <c r="CG2105" s="155"/>
      <c r="CH2105" s="155"/>
      <c r="CI2105" s="155"/>
      <c r="CJ2105" s="155"/>
      <c r="CK2105" s="155"/>
      <c r="CL2105" s="155"/>
      <c r="CM2105" s="155"/>
      <c r="CN2105" s="156"/>
      <c r="CO2105" s="108"/>
      <c r="CP2105" s="140"/>
      <c r="CQ2105" s="140"/>
    </row>
    <row r="2106" spans="4:95" ht="14.25" customHeight="1" x14ac:dyDescent="0.35">
      <c r="D2106" s="259" t="s">
        <v>1806</v>
      </c>
      <c r="E2106" s="259"/>
      <c r="F2106" s="259"/>
      <c r="G2106" s="259"/>
      <c r="H2106" s="259"/>
      <c r="I2106" s="259"/>
      <c r="J2106" s="259"/>
      <c r="K2106" s="259"/>
      <c r="L2106" s="259"/>
      <c r="M2106" s="259"/>
      <c r="N2106" s="259"/>
      <c r="O2106" s="259"/>
      <c r="P2106" s="259"/>
      <c r="Q2106" s="188"/>
      <c r="R2106" s="188"/>
      <c r="S2106" s="188"/>
      <c r="T2106" s="188"/>
      <c r="U2106" s="188"/>
      <c r="V2106" s="188"/>
      <c r="W2106" s="188"/>
      <c r="X2106" s="258" t="s">
        <v>389</v>
      </c>
      <c r="Y2106" s="258"/>
      <c r="Z2106" s="258"/>
      <c r="AA2106" s="258"/>
      <c r="AB2106" s="258"/>
      <c r="AC2106" s="258"/>
      <c r="AD2106" s="258"/>
      <c r="AE2106" s="259" t="s">
        <v>2234</v>
      </c>
      <c r="AF2106" s="259"/>
      <c r="AG2106" s="259"/>
      <c r="AH2106" s="259"/>
      <c r="AI2106" s="259"/>
      <c r="AJ2106" s="259"/>
      <c r="AK2106" s="259"/>
      <c r="AL2106" s="259"/>
      <c r="AM2106" s="259"/>
      <c r="AN2106" s="259"/>
      <c r="AO2106" s="259"/>
      <c r="AP2106" s="259"/>
      <c r="AQ2106" s="259"/>
      <c r="AR2106" s="259"/>
      <c r="AS2106" s="259"/>
      <c r="AT2106" s="259"/>
      <c r="AV2106" s="188" t="s">
        <v>440</v>
      </c>
      <c r="AW2106" s="188"/>
      <c r="AX2106" s="188"/>
      <c r="AY2106" s="188"/>
      <c r="AZ2106" s="188"/>
      <c r="BA2106" s="188"/>
      <c r="BB2106" s="188"/>
      <c r="BC2106" s="188"/>
      <c r="BD2106" s="188"/>
      <c r="BE2106" s="188"/>
      <c r="BF2106" s="188"/>
      <c r="BG2106" s="188"/>
      <c r="BH2106" s="188"/>
      <c r="BI2106" s="188"/>
      <c r="BJ2106" s="188"/>
      <c r="BK2106" s="188"/>
      <c r="BL2106" s="188"/>
      <c r="BM2106" s="188"/>
      <c r="BN2106" s="188"/>
      <c r="BO2106" s="188"/>
      <c r="BP2106" s="188"/>
      <c r="BQ2106" s="188"/>
      <c r="BR2106" s="188"/>
      <c r="BS2106" s="188"/>
      <c r="BT2106" s="188"/>
      <c r="BU2106" s="188"/>
      <c r="BV2106" s="154">
        <v>38</v>
      </c>
      <c r="BW2106" s="155"/>
      <c r="BX2106" s="155"/>
      <c r="BY2106" s="155"/>
      <c r="BZ2106" s="155"/>
      <c r="CA2106" s="155"/>
      <c r="CB2106" s="155"/>
      <c r="CC2106" s="155"/>
      <c r="CD2106" s="155"/>
      <c r="CE2106" s="155"/>
      <c r="CF2106" s="155"/>
      <c r="CG2106" s="155"/>
      <c r="CH2106" s="155"/>
      <c r="CI2106" s="155"/>
      <c r="CJ2106" s="155"/>
      <c r="CK2106" s="155"/>
      <c r="CL2106" s="155"/>
      <c r="CM2106" s="155"/>
      <c r="CN2106" s="156"/>
      <c r="CO2106" s="108"/>
      <c r="CP2106" s="140"/>
      <c r="CQ2106" s="140"/>
    </row>
    <row r="2107" spans="4:95" ht="14.25" customHeight="1" x14ac:dyDescent="0.35">
      <c r="D2107" s="259" t="s">
        <v>2228</v>
      </c>
      <c r="E2107" s="259"/>
      <c r="F2107" s="259"/>
      <c r="G2107" s="259"/>
      <c r="H2107" s="259"/>
      <c r="I2107" s="259"/>
      <c r="J2107" s="259"/>
      <c r="K2107" s="259"/>
      <c r="L2107" s="259"/>
      <c r="M2107" s="259"/>
      <c r="N2107" s="259"/>
      <c r="O2107" s="259"/>
      <c r="P2107" s="259"/>
      <c r="Q2107" s="188" t="s">
        <v>389</v>
      </c>
      <c r="R2107" s="188"/>
      <c r="S2107" s="188"/>
      <c r="T2107" s="188"/>
      <c r="U2107" s="188"/>
      <c r="V2107" s="188"/>
      <c r="W2107" s="188"/>
      <c r="X2107" s="258"/>
      <c r="Y2107" s="258"/>
      <c r="Z2107" s="258"/>
      <c r="AA2107" s="258"/>
      <c r="AB2107" s="258"/>
      <c r="AC2107" s="258"/>
      <c r="AD2107" s="258"/>
      <c r="AE2107" s="259" t="s">
        <v>2235</v>
      </c>
      <c r="AF2107" s="259"/>
      <c r="AG2107" s="259"/>
      <c r="AH2107" s="259"/>
      <c r="AI2107" s="259"/>
      <c r="AJ2107" s="259"/>
      <c r="AK2107" s="259"/>
      <c r="AL2107" s="259"/>
      <c r="AM2107" s="259"/>
      <c r="AN2107" s="259"/>
      <c r="AO2107" s="259"/>
      <c r="AP2107" s="259"/>
      <c r="AQ2107" s="259"/>
      <c r="AR2107" s="259"/>
      <c r="AS2107" s="259"/>
      <c r="AT2107" s="259"/>
      <c r="AV2107" s="188" t="s">
        <v>439</v>
      </c>
      <c r="AW2107" s="188"/>
      <c r="AX2107" s="188"/>
      <c r="AY2107" s="188"/>
      <c r="AZ2107" s="188"/>
      <c r="BA2107" s="188"/>
      <c r="BB2107" s="188"/>
      <c r="BC2107" s="188"/>
      <c r="BD2107" s="188"/>
      <c r="BE2107" s="188"/>
      <c r="BF2107" s="188"/>
      <c r="BG2107" s="188"/>
      <c r="BH2107" s="188"/>
      <c r="BI2107" s="188"/>
      <c r="BJ2107" s="188"/>
      <c r="BK2107" s="188"/>
      <c r="BL2107" s="188"/>
      <c r="BM2107" s="188"/>
      <c r="BN2107" s="188"/>
      <c r="BO2107" s="188"/>
      <c r="BP2107" s="188"/>
      <c r="BQ2107" s="188"/>
      <c r="BR2107" s="188"/>
      <c r="BS2107" s="188"/>
      <c r="BT2107" s="188"/>
      <c r="BU2107" s="188"/>
      <c r="BV2107" s="154">
        <v>106</v>
      </c>
      <c r="BW2107" s="155"/>
      <c r="BX2107" s="155"/>
      <c r="BY2107" s="155"/>
      <c r="BZ2107" s="155"/>
      <c r="CA2107" s="155"/>
      <c r="CB2107" s="155"/>
      <c r="CC2107" s="155"/>
      <c r="CD2107" s="155"/>
      <c r="CE2107" s="155"/>
      <c r="CF2107" s="155"/>
      <c r="CG2107" s="155"/>
      <c r="CH2107" s="155"/>
      <c r="CI2107" s="155"/>
      <c r="CJ2107" s="155"/>
      <c r="CK2107" s="155"/>
      <c r="CL2107" s="155"/>
      <c r="CM2107" s="155"/>
      <c r="CN2107" s="156"/>
      <c r="CO2107" s="108"/>
      <c r="CP2107" s="140"/>
      <c r="CQ2107" s="140"/>
    </row>
    <row r="2108" spans="4:95" ht="14.25" customHeight="1" x14ac:dyDescent="0.35">
      <c r="D2108" s="259" t="s">
        <v>1812</v>
      </c>
      <c r="E2108" s="259"/>
      <c r="F2108" s="259"/>
      <c r="G2108" s="259"/>
      <c r="H2108" s="259"/>
      <c r="I2108" s="259"/>
      <c r="J2108" s="259"/>
      <c r="K2108" s="259"/>
      <c r="L2108" s="259"/>
      <c r="M2108" s="259"/>
      <c r="N2108" s="259"/>
      <c r="O2108" s="259"/>
      <c r="P2108" s="259"/>
      <c r="Q2108" s="188" t="s">
        <v>389</v>
      </c>
      <c r="R2108" s="188"/>
      <c r="S2108" s="188"/>
      <c r="T2108" s="188"/>
      <c r="U2108" s="188"/>
      <c r="V2108" s="188"/>
      <c r="W2108" s="188"/>
      <c r="X2108" s="258"/>
      <c r="Y2108" s="258"/>
      <c r="Z2108" s="258"/>
      <c r="AA2108" s="258"/>
      <c r="AB2108" s="258"/>
      <c r="AC2108" s="258"/>
      <c r="AD2108" s="258"/>
      <c r="AE2108" s="259" t="s">
        <v>2236</v>
      </c>
      <c r="AF2108" s="259"/>
      <c r="AG2108" s="259"/>
      <c r="AH2108" s="259"/>
      <c r="AI2108" s="259"/>
      <c r="AJ2108" s="259"/>
      <c r="AK2108" s="259"/>
      <c r="AL2108" s="259"/>
      <c r="AM2108" s="259"/>
      <c r="AN2108" s="259"/>
      <c r="AO2108" s="259"/>
      <c r="AP2108" s="259"/>
      <c r="AQ2108" s="259"/>
      <c r="AR2108" s="259"/>
      <c r="AS2108" s="259"/>
      <c r="AT2108" s="259"/>
      <c r="AV2108" s="188" t="s">
        <v>2260</v>
      </c>
      <c r="AW2108" s="188"/>
      <c r="AX2108" s="188"/>
      <c r="AY2108" s="188"/>
      <c r="AZ2108" s="188"/>
      <c r="BA2108" s="188"/>
      <c r="BB2108" s="188"/>
      <c r="BC2108" s="188"/>
      <c r="BD2108" s="188"/>
      <c r="BE2108" s="188"/>
      <c r="BF2108" s="188"/>
      <c r="BG2108" s="188"/>
      <c r="BH2108" s="188"/>
      <c r="BI2108" s="188"/>
      <c r="BJ2108" s="188"/>
      <c r="BK2108" s="188"/>
      <c r="BL2108" s="188"/>
      <c r="BM2108" s="188"/>
      <c r="BN2108" s="188"/>
      <c r="BO2108" s="188"/>
      <c r="BP2108" s="188"/>
      <c r="BQ2108" s="188"/>
      <c r="BR2108" s="188"/>
      <c r="BS2108" s="188"/>
      <c r="BT2108" s="188"/>
      <c r="BU2108" s="188"/>
      <c r="BV2108" s="270">
        <v>3295</v>
      </c>
      <c r="BW2108" s="155"/>
      <c r="BX2108" s="155"/>
      <c r="BY2108" s="155"/>
      <c r="BZ2108" s="155"/>
      <c r="CA2108" s="155"/>
      <c r="CB2108" s="155"/>
      <c r="CC2108" s="155"/>
      <c r="CD2108" s="155"/>
      <c r="CE2108" s="155"/>
      <c r="CF2108" s="155"/>
      <c r="CG2108" s="155"/>
      <c r="CH2108" s="155"/>
      <c r="CI2108" s="155"/>
      <c r="CJ2108" s="155"/>
      <c r="CK2108" s="155"/>
      <c r="CL2108" s="155"/>
      <c r="CM2108" s="155"/>
      <c r="CN2108" s="156"/>
      <c r="CO2108" s="108"/>
      <c r="CP2108" s="140"/>
      <c r="CQ2108" s="140"/>
    </row>
    <row r="2109" spans="4:95" ht="14.25" customHeight="1" x14ac:dyDescent="0.35">
      <c r="D2109" s="259" t="s">
        <v>1809</v>
      </c>
      <c r="E2109" s="259"/>
      <c r="F2109" s="259"/>
      <c r="G2109" s="259"/>
      <c r="H2109" s="259"/>
      <c r="I2109" s="259"/>
      <c r="J2109" s="259"/>
      <c r="K2109" s="259"/>
      <c r="L2109" s="259"/>
      <c r="M2109" s="259"/>
      <c r="N2109" s="259"/>
      <c r="O2109" s="259"/>
      <c r="P2109" s="259"/>
      <c r="Q2109" s="188"/>
      <c r="R2109" s="188"/>
      <c r="S2109" s="188"/>
      <c r="T2109" s="188"/>
      <c r="U2109" s="188"/>
      <c r="V2109" s="188"/>
      <c r="W2109" s="188"/>
      <c r="X2109" s="258" t="s">
        <v>389</v>
      </c>
      <c r="Y2109" s="258"/>
      <c r="Z2109" s="258"/>
      <c r="AA2109" s="258"/>
      <c r="AB2109" s="258"/>
      <c r="AC2109" s="258"/>
      <c r="AD2109" s="258"/>
      <c r="AE2109" s="259" t="s">
        <v>2237</v>
      </c>
      <c r="AF2109" s="259"/>
      <c r="AG2109" s="259"/>
      <c r="AH2109" s="259"/>
      <c r="AI2109" s="259"/>
      <c r="AJ2109" s="259"/>
      <c r="AK2109" s="259"/>
      <c r="AL2109" s="259"/>
      <c r="AM2109" s="259"/>
      <c r="AN2109" s="259"/>
      <c r="AO2109" s="259"/>
      <c r="AP2109" s="259"/>
      <c r="AQ2109" s="259"/>
      <c r="AR2109" s="259"/>
      <c r="AS2109" s="259"/>
      <c r="AT2109" s="259"/>
      <c r="AV2109" s="188" t="s">
        <v>2261</v>
      </c>
      <c r="AW2109" s="188"/>
      <c r="AX2109" s="188"/>
      <c r="AY2109" s="188"/>
      <c r="AZ2109" s="188"/>
      <c r="BA2109" s="188"/>
      <c r="BB2109" s="188"/>
      <c r="BC2109" s="188"/>
      <c r="BD2109" s="188"/>
      <c r="BE2109" s="188"/>
      <c r="BF2109" s="188"/>
      <c r="BG2109" s="188"/>
      <c r="BH2109" s="188"/>
      <c r="BI2109" s="188"/>
      <c r="BJ2109" s="188"/>
      <c r="BK2109" s="188"/>
      <c r="BL2109" s="188"/>
      <c r="BM2109" s="188"/>
      <c r="BN2109" s="188"/>
      <c r="BO2109" s="188"/>
      <c r="BP2109" s="188"/>
      <c r="BQ2109" s="188"/>
      <c r="BR2109" s="188"/>
      <c r="BS2109" s="188"/>
      <c r="BT2109" s="188"/>
      <c r="BU2109" s="188"/>
      <c r="BV2109" s="154">
        <v>67</v>
      </c>
      <c r="BW2109" s="155"/>
      <c r="BX2109" s="155"/>
      <c r="BY2109" s="155"/>
      <c r="BZ2109" s="155"/>
      <c r="CA2109" s="155"/>
      <c r="CB2109" s="155"/>
      <c r="CC2109" s="155"/>
      <c r="CD2109" s="155"/>
      <c r="CE2109" s="155"/>
      <c r="CF2109" s="155"/>
      <c r="CG2109" s="155"/>
      <c r="CH2109" s="155"/>
      <c r="CI2109" s="155"/>
      <c r="CJ2109" s="155"/>
      <c r="CK2109" s="155"/>
      <c r="CL2109" s="155"/>
      <c r="CM2109" s="155"/>
      <c r="CN2109" s="156"/>
      <c r="CO2109" s="108"/>
      <c r="CP2109" s="140"/>
      <c r="CQ2109" s="140"/>
    </row>
    <row r="2110" spans="4:95" ht="14.25" customHeight="1" x14ac:dyDescent="0.35">
      <c r="D2110" s="259" t="s">
        <v>1808</v>
      </c>
      <c r="E2110" s="259"/>
      <c r="F2110" s="259"/>
      <c r="G2110" s="259"/>
      <c r="H2110" s="259"/>
      <c r="I2110" s="259"/>
      <c r="J2110" s="259"/>
      <c r="K2110" s="259"/>
      <c r="L2110" s="259"/>
      <c r="M2110" s="259"/>
      <c r="N2110" s="259"/>
      <c r="O2110" s="259"/>
      <c r="P2110" s="259"/>
      <c r="Q2110" s="188"/>
      <c r="R2110" s="188"/>
      <c r="S2110" s="188"/>
      <c r="T2110" s="188"/>
      <c r="U2110" s="188"/>
      <c r="V2110" s="188"/>
      <c r="W2110" s="188"/>
      <c r="X2110" s="258" t="s">
        <v>389</v>
      </c>
      <c r="Y2110" s="258"/>
      <c r="Z2110" s="258"/>
      <c r="AA2110" s="258"/>
      <c r="AB2110" s="258"/>
      <c r="AC2110" s="258"/>
      <c r="AD2110" s="258"/>
      <c r="AE2110" s="259" t="s">
        <v>2238</v>
      </c>
      <c r="AF2110" s="259"/>
      <c r="AG2110" s="259"/>
      <c r="AH2110" s="259"/>
      <c r="AI2110" s="259"/>
      <c r="AJ2110" s="259"/>
      <c r="AK2110" s="259"/>
      <c r="AL2110" s="259"/>
      <c r="AM2110" s="259"/>
      <c r="AN2110" s="259"/>
      <c r="AO2110" s="259"/>
      <c r="AP2110" s="259"/>
      <c r="AQ2110" s="259"/>
      <c r="AR2110" s="259"/>
      <c r="AS2110" s="259"/>
      <c r="AT2110" s="259"/>
      <c r="AV2110" s="188" t="s">
        <v>2262</v>
      </c>
      <c r="AW2110" s="188"/>
      <c r="AX2110" s="188"/>
      <c r="AY2110" s="188"/>
      <c r="AZ2110" s="188"/>
      <c r="BA2110" s="188"/>
      <c r="BB2110" s="188"/>
      <c r="BC2110" s="188"/>
      <c r="BD2110" s="188"/>
      <c r="BE2110" s="188"/>
      <c r="BF2110" s="188"/>
      <c r="BG2110" s="188"/>
      <c r="BH2110" s="188"/>
      <c r="BI2110" s="188"/>
      <c r="BJ2110" s="188"/>
      <c r="BK2110" s="188"/>
      <c r="BL2110" s="188"/>
      <c r="BM2110" s="188"/>
      <c r="BN2110" s="188"/>
      <c r="BO2110" s="188"/>
      <c r="BP2110" s="188"/>
      <c r="BQ2110" s="188"/>
      <c r="BR2110" s="188"/>
      <c r="BS2110" s="188"/>
      <c r="BT2110" s="188"/>
      <c r="BU2110" s="188"/>
      <c r="BV2110" s="154">
        <v>2</v>
      </c>
      <c r="BW2110" s="155"/>
      <c r="BX2110" s="155"/>
      <c r="BY2110" s="155"/>
      <c r="BZ2110" s="155"/>
      <c r="CA2110" s="155"/>
      <c r="CB2110" s="155"/>
      <c r="CC2110" s="155"/>
      <c r="CD2110" s="155"/>
      <c r="CE2110" s="155"/>
      <c r="CF2110" s="155"/>
      <c r="CG2110" s="155"/>
      <c r="CH2110" s="155"/>
      <c r="CI2110" s="155"/>
      <c r="CJ2110" s="155"/>
      <c r="CK2110" s="155"/>
      <c r="CL2110" s="155"/>
      <c r="CM2110" s="155"/>
      <c r="CN2110" s="156"/>
      <c r="CO2110" s="108"/>
      <c r="CP2110" s="140"/>
      <c r="CQ2110" s="140"/>
    </row>
    <row r="2111" spans="4:95" ht="14.25" customHeight="1" x14ac:dyDescent="0.35">
      <c r="D2111" s="259" t="s">
        <v>1807</v>
      </c>
      <c r="E2111" s="259"/>
      <c r="F2111" s="259"/>
      <c r="G2111" s="259"/>
      <c r="H2111" s="259"/>
      <c r="I2111" s="259"/>
      <c r="J2111" s="259"/>
      <c r="K2111" s="259"/>
      <c r="L2111" s="259"/>
      <c r="M2111" s="259"/>
      <c r="N2111" s="259"/>
      <c r="O2111" s="259"/>
      <c r="P2111" s="259"/>
      <c r="Q2111" s="188"/>
      <c r="R2111" s="188"/>
      <c r="S2111" s="188"/>
      <c r="T2111" s="188"/>
      <c r="U2111" s="188"/>
      <c r="V2111" s="188"/>
      <c r="W2111" s="188"/>
      <c r="X2111" s="258" t="s">
        <v>389</v>
      </c>
      <c r="Y2111" s="258"/>
      <c r="Z2111" s="258"/>
      <c r="AA2111" s="258"/>
      <c r="AB2111" s="258"/>
      <c r="AC2111" s="258"/>
      <c r="AD2111" s="258"/>
      <c r="AE2111" s="259" t="s">
        <v>2239</v>
      </c>
      <c r="AF2111" s="259"/>
      <c r="AG2111" s="259"/>
      <c r="AH2111" s="259"/>
      <c r="AI2111" s="259"/>
      <c r="AJ2111" s="259"/>
      <c r="AK2111" s="259"/>
      <c r="AL2111" s="259"/>
      <c r="AM2111" s="259"/>
      <c r="AN2111" s="259"/>
      <c r="AO2111" s="259"/>
      <c r="AP2111" s="259"/>
      <c r="AQ2111" s="259"/>
      <c r="AR2111" s="259"/>
      <c r="AS2111" s="259"/>
      <c r="AT2111" s="259"/>
      <c r="AV2111" s="188" t="s">
        <v>2263</v>
      </c>
      <c r="AW2111" s="188"/>
      <c r="AX2111" s="188"/>
      <c r="AY2111" s="188"/>
      <c r="AZ2111" s="188"/>
      <c r="BA2111" s="188"/>
      <c r="BB2111" s="188"/>
      <c r="BC2111" s="188"/>
      <c r="BD2111" s="188"/>
      <c r="BE2111" s="188"/>
      <c r="BF2111" s="188"/>
      <c r="BG2111" s="188"/>
      <c r="BH2111" s="188"/>
      <c r="BI2111" s="188"/>
      <c r="BJ2111" s="188"/>
      <c r="BK2111" s="188"/>
      <c r="BL2111" s="188"/>
      <c r="BM2111" s="188"/>
      <c r="BN2111" s="188"/>
      <c r="BO2111" s="188"/>
      <c r="BP2111" s="188"/>
      <c r="BQ2111" s="188"/>
      <c r="BR2111" s="188"/>
      <c r="BS2111" s="188"/>
      <c r="BT2111" s="188"/>
      <c r="BU2111" s="188"/>
      <c r="BV2111" s="154">
        <v>26</v>
      </c>
      <c r="BW2111" s="155"/>
      <c r="BX2111" s="155"/>
      <c r="BY2111" s="155"/>
      <c r="BZ2111" s="155"/>
      <c r="CA2111" s="155"/>
      <c r="CB2111" s="155"/>
      <c r="CC2111" s="155"/>
      <c r="CD2111" s="155"/>
      <c r="CE2111" s="155"/>
      <c r="CF2111" s="155"/>
      <c r="CG2111" s="155"/>
      <c r="CH2111" s="155"/>
      <c r="CI2111" s="155"/>
      <c r="CJ2111" s="155"/>
      <c r="CK2111" s="155"/>
      <c r="CL2111" s="155"/>
      <c r="CM2111" s="155"/>
      <c r="CN2111" s="156"/>
      <c r="CO2111" s="108"/>
      <c r="CP2111" s="140"/>
      <c r="CQ2111" s="140"/>
    </row>
    <row r="2112" spans="4:95" ht="14.25" customHeight="1" x14ac:dyDescent="0.35">
      <c r="D2112" s="259" t="s">
        <v>1811</v>
      </c>
      <c r="E2112" s="259"/>
      <c r="F2112" s="259"/>
      <c r="G2112" s="259"/>
      <c r="H2112" s="259"/>
      <c r="I2112" s="259"/>
      <c r="J2112" s="259"/>
      <c r="K2112" s="259"/>
      <c r="L2112" s="259"/>
      <c r="M2112" s="259"/>
      <c r="N2112" s="259"/>
      <c r="O2112" s="259"/>
      <c r="P2112" s="259"/>
      <c r="Q2112" s="188" t="s">
        <v>389</v>
      </c>
      <c r="R2112" s="188"/>
      <c r="S2112" s="188"/>
      <c r="T2112" s="188"/>
      <c r="U2112" s="188"/>
      <c r="V2112" s="188"/>
      <c r="W2112" s="188"/>
      <c r="X2112" s="258"/>
      <c r="Y2112" s="258"/>
      <c r="Z2112" s="258"/>
      <c r="AA2112" s="258"/>
      <c r="AB2112" s="258"/>
      <c r="AC2112" s="258"/>
      <c r="AD2112" s="258"/>
      <c r="AE2112" s="259" t="s">
        <v>2240</v>
      </c>
      <c r="AF2112" s="259"/>
      <c r="AG2112" s="259"/>
      <c r="AH2112" s="259"/>
      <c r="AI2112" s="259"/>
      <c r="AJ2112" s="259"/>
      <c r="AK2112" s="259"/>
      <c r="AL2112" s="259"/>
      <c r="AM2112" s="259"/>
      <c r="AN2112" s="259"/>
      <c r="AO2112" s="259"/>
      <c r="AP2112" s="259"/>
      <c r="AQ2112" s="259"/>
      <c r="AR2112" s="259"/>
      <c r="AS2112" s="259"/>
      <c r="AT2112" s="259"/>
      <c r="AV2112" s="188" t="s">
        <v>2264</v>
      </c>
      <c r="AW2112" s="188"/>
      <c r="AX2112" s="188"/>
      <c r="AY2112" s="188"/>
      <c r="AZ2112" s="188"/>
      <c r="BA2112" s="188"/>
      <c r="BB2112" s="188"/>
      <c r="BC2112" s="188"/>
      <c r="BD2112" s="188"/>
      <c r="BE2112" s="188"/>
      <c r="BF2112" s="188"/>
      <c r="BG2112" s="188"/>
      <c r="BH2112" s="188"/>
      <c r="BI2112" s="188"/>
      <c r="BJ2112" s="188"/>
      <c r="BK2112" s="188"/>
      <c r="BL2112" s="188"/>
      <c r="BM2112" s="188"/>
      <c r="BN2112" s="188"/>
      <c r="BO2112" s="188"/>
      <c r="BP2112" s="188"/>
      <c r="BQ2112" s="188"/>
      <c r="BR2112" s="188"/>
      <c r="BS2112" s="188"/>
      <c r="BT2112" s="188"/>
      <c r="BU2112" s="188"/>
      <c r="BV2112" s="154">
        <v>4</v>
      </c>
      <c r="BW2112" s="155"/>
      <c r="BX2112" s="155"/>
      <c r="BY2112" s="155"/>
      <c r="BZ2112" s="155"/>
      <c r="CA2112" s="155"/>
      <c r="CB2112" s="155"/>
      <c r="CC2112" s="155"/>
      <c r="CD2112" s="155"/>
      <c r="CE2112" s="155"/>
      <c r="CF2112" s="155"/>
      <c r="CG2112" s="155"/>
      <c r="CH2112" s="155"/>
      <c r="CI2112" s="155"/>
      <c r="CJ2112" s="155"/>
      <c r="CK2112" s="155"/>
      <c r="CL2112" s="155"/>
      <c r="CM2112" s="155"/>
      <c r="CN2112" s="156"/>
      <c r="CO2112" s="108"/>
      <c r="CP2112" s="140"/>
      <c r="CQ2112" s="140"/>
    </row>
    <row r="2113" spans="4:95" ht="14.25" customHeight="1" x14ac:dyDescent="0.35">
      <c r="D2113" s="259" t="s">
        <v>1805</v>
      </c>
      <c r="E2113" s="259"/>
      <c r="F2113" s="259"/>
      <c r="G2113" s="259"/>
      <c r="H2113" s="259"/>
      <c r="I2113" s="259"/>
      <c r="J2113" s="259"/>
      <c r="K2113" s="259"/>
      <c r="L2113" s="259"/>
      <c r="M2113" s="259"/>
      <c r="N2113" s="259"/>
      <c r="O2113" s="259"/>
      <c r="P2113" s="259"/>
      <c r="Q2113" s="188"/>
      <c r="R2113" s="188"/>
      <c r="S2113" s="188"/>
      <c r="T2113" s="188"/>
      <c r="U2113" s="188"/>
      <c r="V2113" s="188"/>
      <c r="W2113" s="188"/>
      <c r="X2113" s="258" t="s">
        <v>389</v>
      </c>
      <c r="Y2113" s="258"/>
      <c r="Z2113" s="258"/>
      <c r="AA2113" s="258"/>
      <c r="AB2113" s="258"/>
      <c r="AC2113" s="258"/>
      <c r="AD2113" s="258"/>
      <c r="AE2113" s="259" t="s">
        <v>2241</v>
      </c>
      <c r="AF2113" s="259"/>
      <c r="AG2113" s="259"/>
      <c r="AH2113" s="259"/>
      <c r="AI2113" s="259"/>
      <c r="AJ2113" s="259"/>
      <c r="AK2113" s="259"/>
      <c r="AL2113" s="259"/>
      <c r="AM2113" s="259"/>
      <c r="AN2113" s="259"/>
      <c r="AO2113" s="259"/>
      <c r="AP2113" s="259"/>
      <c r="AQ2113" s="259"/>
      <c r="AR2113" s="259"/>
      <c r="AS2113" s="259"/>
      <c r="AT2113" s="259"/>
      <c r="AV2113" s="188" t="s">
        <v>2265</v>
      </c>
      <c r="AW2113" s="188"/>
      <c r="AX2113" s="188"/>
      <c r="AY2113" s="188"/>
      <c r="AZ2113" s="188"/>
      <c r="BA2113" s="188"/>
      <c r="BB2113" s="188"/>
      <c r="BC2113" s="188"/>
      <c r="BD2113" s="188"/>
      <c r="BE2113" s="188"/>
      <c r="BF2113" s="188"/>
      <c r="BG2113" s="188"/>
      <c r="BH2113" s="188"/>
      <c r="BI2113" s="188"/>
      <c r="BJ2113" s="188"/>
      <c r="BK2113" s="188"/>
      <c r="BL2113" s="188"/>
      <c r="BM2113" s="188"/>
      <c r="BN2113" s="188"/>
      <c r="BO2113" s="188"/>
      <c r="BP2113" s="188"/>
      <c r="BQ2113" s="188"/>
      <c r="BR2113" s="188"/>
      <c r="BS2113" s="188"/>
      <c r="BT2113" s="188"/>
      <c r="BU2113" s="188"/>
      <c r="BV2113" s="270">
        <v>4434</v>
      </c>
      <c r="BW2113" s="155"/>
      <c r="BX2113" s="155"/>
      <c r="BY2113" s="155"/>
      <c r="BZ2113" s="155"/>
      <c r="CA2113" s="155"/>
      <c r="CB2113" s="155"/>
      <c r="CC2113" s="155"/>
      <c r="CD2113" s="155"/>
      <c r="CE2113" s="155"/>
      <c r="CF2113" s="155"/>
      <c r="CG2113" s="155"/>
      <c r="CH2113" s="155"/>
      <c r="CI2113" s="155"/>
      <c r="CJ2113" s="155"/>
      <c r="CK2113" s="155"/>
      <c r="CL2113" s="155"/>
      <c r="CM2113" s="155"/>
      <c r="CN2113" s="156"/>
      <c r="CO2113" s="108"/>
      <c r="CP2113" s="140"/>
      <c r="CQ2113" s="140"/>
    </row>
    <row r="2114" spans="4:95" ht="14.25" customHeight="1" x14ac:dyDescent="0.35">
      <c r="D2114" s="259" t="s">
        <v>1810</v>
      </c>
      <c r="E2114" s="259"/>
      <c r="F2114" s="259"/>
      <c r="G2114" s="259"/>
      <c r="H2114" s="259"/>
      <c r="I2114" s="259"/>
      <c r="J2114" s="259"/>
      <c r="K2114" s="259"/>
      <c r="L2114" s="259"/>
      <c r="M2114" s="259"/>
      <c r="N2114" s="259"/>
      <c r="O2114" s="259"/>
      <c r="P2114" s="259"/>
      <c r="Q2114" s="188"/>
      <c r="R2114" s="188"/>
      <c r="S2114" s="188"/>
      <c r="T2114" s="188"/>
      <c r="U2114" s="188"/>
      <c r="V2114" s="188"/>
      <c r="W2114" s="188"/>
      <c r="X2114" s="258" t="s">
        <v>389</v>
      </c>
      <c r="Y2114" s="258"/>
      <c r="Z2114" s="258"/>
      <c r="AA2114" s="258"/>
      <c r="AB2114" s="258"/>
      <c r="AC2114" s="258"/>
      <c r="AD2114" s="258"/>
      <c r="AE2114" s="259" t="s">
        <v>2242</v>
      </c>
      <c r="AF2114" s="259"/>
      <c r="AG2114" s="259"/>
      <c r="AH2114" s="259"/>
      <c r="AI2114" s="259"/>
      <c r="AJ2114" s="259"/>
      <c r="AK2114" s="259"/>
      <c r="AL2114" s="259"/>
      <c r="AM2114" s="259"/>
      <c r="AN2114" s="259"/>
      <c r="AO2114" s="259"/>
      <c r="AP2114" s="259"/>
      <c r="AQ2114" s="259"/>
      <c r="AR2114" s="259"/>
      <c r="AS2114" s="259"/>
      <c r="AT2114" s="259"/>
      <c r="AV2114" s="188" t="s">
        <v>2266</v>
      </c>
      <c r="AW2114" s="188"/>
      <c r="AX2114" s="188"/>
      <c r="AY2114" s="188"/>
      <c r="AZ2114" s="188"/>
      <c r="BA2114" s="188"/>
      <c r="BB2114" s="188"/>
      <c r="BC2114" s="188"/>
      <c r="BD2114" s="188"/>
      <c r="BE2114" s="188"/>
      <c r="BF2114" s="188"/>
      <c r="BG2114" s="188"/>
      <c r="BH2114" s="188"/>
      <c r="BI2114" s="188"/>
      <c r="BJ2114" s="188"/>
      <c r="BK2114" s="188"/>
      <c r="BL2114" s="188"/>
      <c r="BM2114" s="188"/>
      <c r="BN2114" s="188"/>
      <c r="BO2114" s="188"/>
      <c r="BP2114" s="188"/>
      <c r="BQ2114" s="188"/>
      <c r="BR2114" s="188"/>
      <c r="BS2114" s="188"/>
      <c r="BT2114" s="188"/>
      <c r="BU2114" s="188"/>
      <c r="BV2114" s="154">
        <v>248</v>
      </c>
      <c r="BW2114" s="155"/>
      <c r="BX2114" s="155"/>
      <c r="BY2114" s="155"/>
      <c r="BZ2114" s="155"/>
      <c r="CA2114" s="155"/>
      <c r="CB2114" s="155"/>
      <c r="CC2114" s="155"/>
      <c r="CD2114" s="155"/>
      <c r="CE2114" s="155"/>
      <c r="CF2114" s="155"/>
      <c r="CG2114" s="155"/>
      <c r="CH2114" s="155"/>
      <c r="CI2114" s="155"/>
      <c r="CJ2114" s="155"/>
      <c r="CK2114" s="155"/>
      <c r="CL2114" s="155"/>
      <c r="CM2114" s="155"/>
      <c r="CN2114" s="156"/>
      <c r="CO2114" s="108"/>
      <c r="CP2114" s="140"/>
      <c r="CQ2114" s="140"/>
    </row>
    <row r="2115" spans="4:95" ht="14.25" customHeight="1" x14ac:dyDescent="0.35">
      <c r="D2115" s="259" t="s">
        <v>2229</v>
      </c>
      <c r="E2115" s="259"/>
      <c r="F2115" s="259"/>
      <c r="G2115" s="259"/>
      <c r="H2115" s="259"/>
      <c r="I2115" s="259"/>
      <c r="J2115" s="259"/>
      <c r="K2115" s="259"/>
      <c r="L2115" s="259"/>
      <c r="M2115" s="259"/>
      <c r="N2115" s="259"/>
      <c r="O2115" s="259"/>
      <c r="P2115" s="259"/>
      <c r="Q2115" s="188"/>
      <c r="R2115" s="188"/>
      <c r="S2115" s="188"/>
      <c r="T2115" s="188"/>
      <c r="U2115" s="188"/>
      <c r="V2115" s="188"/>
      <c r="W2115" s="188"/>
      <c r="X2115" s="258" t="s">
        <v>389</v>
      </c>
      <c r="Y2115" s="258"/>
      <c r="Z2115" s="258"/>
      <c r="AA2115" s="258"/>
      <c r="AB2115" s="258"/>
      <c r="AC2115" s="258"/>
      <c r="AD2115" s="258"/>
      <c r="AE2115" s="259" t="s">
        <v>2243</v>
      </c>
      <c r="AF2115" s="259"/>
      <c r="AG2115" s="259"/>
      <c r="AH2115" s="259"/>
      <c r="AI2115" s="259"/>
      <c r="AJ2115" s="259"/>
      <c r="AK2115" s="259"/>
      <c r="AL2115" s="259"/>
      <c r="AM2115" s="259"/>
      <c r="AN2115" s="259"/>
      <c r="AO2115" s="259"/>
      <c r="AP2115" s="259"/>
      <c r="AQ2115" s="259"/>
      <c r="AR2115" s="259"/>
      <c r="AS2115" s="259"/>
      <c r="AT2115" s="259"/>
      <c r="AV2115" s="188" t="s">
        <v>593</v>
      </c>
      <c r="AW2115" s="188"/>
      <c r="AX2115" s="188"/>
      <c r="AY2115" s="188"/>
      <c r="AZ2115" s="188"/>
      <c r="BA2115" s="188"/>
      <c r="BB2115" s="188"/>
      <c r="BC2115" s="188"/>
      <c r="BD2115" s="188"/>
      <c r="BE2115" s="188"/>
      <c r="BF2115" s="188"/>
      <c r="BG2115" s="188"/>
      <c r="BH2115" s="188"/>
      <c r="BI2115" s="188"/>
      <c r="BJ2115" s="188"/>
      <c r="BK2115" s="188"/>
      <c r="BL2115" s="188"/>
      <c r="BM2115" s="188"/>
      <c r="BN2115" s="188"/>
      <c r="BO2115" s="188"/>
      <c r="BP2115" s="188"/>
      <c r="BQ2115" s="188"/>
      <c r="BR2115" s="188"/>
      <c r="BS2115" s="188"/>
      <c r="BT2115" s="188"/>
      <c r="BU2115" s="188"/>
      <c r="BV2115" s="154">
        <v>7</v>
      </c>
      <c r="BW2115" s="155"/>
      <c r="BX2115" s="155"/>
      <c r="BY2115" s="155"/>
      <c r="BZ2115" s="155"/>
      <c r="CA2115" s="155"/>
      <c r="CB2115" s="155"/>
      <c r="CC2115" s="155"/>
      <c r="CD2115" s="155"/>
      <c r="CE2115" s="155"/>
      <c r="CF2115" s="155"/>
      <c r="CG2115" s="155"/>
      <c r="CH2115" s="155"/>
      <c r="CI2115" s="155"/>
      <c r="CJ2115" s="155"/>
      <c r="CK2115" s="155"/>
      <c r="CL2115" s="155"/>
      <c r="CM2115" s="155"/>
      <c r="CN2115" s="156"/>
      <c r="CO2115" s="108"/>
      <c r="CP2115" s="140"/>
      <c r="CQ2115" s="140"/>
    </row>
    <row r="2116" spans="4:95" ht="14.25" customHeight="1" x14ac:dyDescent="0.35">
      <c r="D2116" s="259" t="s">
        <v>2230</v>
      </c>
      <c r="E2116" s="259"/>
      <c r="F2116" s="259"/>
      <c r="G2116" s="259"/>
      <c r="H2116" s="259"/>
      <c r="I2116" s="259"/>
      <c r="J2116" s="259"/>
      <c r="K2116" s="259"/>
      <c r="L2116" s="259"/>
      <c r="M2116" s="259"/>
      <c r="N2116" s="259"/>
      <c r="O2116" s="259"/>
      <c r="P2116" s="259"/>
      <c r="Q2116" s="188"/>
      <c r="R2116" s="188"/>
      <c r="S2116" s="188"/>
      <c r="T2116" s="188"/>
      <c r="U2116" s="188"/>
      <c r="V2116" s="188"/>
      <c r="W2116" s="188"/>
      <c r="X2116" s="258" t="s">
        <v>389</v>
      </c>
      <c r="Y2116" s="258"/>
      <c r="Z2116" s="258"/>
      <c r="AA2116" s="258"/>
      <c r="AB2116" s="258"/>
      <c r="AC2116" s="258"/>
      <c r="AD2116" s="258"/>
      <c r="AE2116" s="259" t="s">
        <v>2244</v>
      </c>
      <c r="AF2116" s="259"/>
      <c r="AG2116" s="259"/>
      <c r="AH2116" s="259"/>
      <c r="AI2116" s="259"/>
      <c r="AJ2116" s="259"/>
      <c r="AK2116" s="259"/>
      <c r="AL2116" s="259"/>
      <c r="AM2116" s="259"/>
      <c r="AN2116" s="259"/>
      <c r="AO2116" s="259"/>
      <c r="AP2116" s="259"/>
      <c r="AQ2116" s="259"/>
      <c r="AR2116" s="259"/>
      <c r="AS2116" s="259"/>
      <c r="AT2116" s="259"/>
      <c r="AV2116" s="188" t="s">
        <v>2267</v>
      </c>
      <c r="AW2116" s="188"/>
      <c r="AX2116" s="188"/>
      <c r="AY2116" s="188"/>
      <c r="AZ2116" s="188"/>
      <c r="BA2116" s="188"/>
      <c r="BB2116" s="188"/>
      <c r="BC2116" s="188"/>
      <c r="BD2116" s="188"/>
      <c r="BE2116" s="188"/>
      <c r="BF2116" s="188"/>
      <c r="BG2116" s="188"/>
      <c r="BH2116" s="188"/>
      <c r="BI2116" s="188"/>
      <c r="BJ2116" s="188"/>
      <c r="BK2116" s="188"/>
      <c r="BL2116" s="188"/>
      <c r="BM2116" s="188"/>
      <c r="BN2116" s="188"/>
      <c r="BO2116" s="188"/>
      <c r="BP2116" s="188"/>
      <c r="BQ2116" s="188"/>
      <c r="BR2116" s="188"/>
      <c r="BS2116" s="188"/>
      <c r="BT2116" s="188"/>
      <c r="BU2116" s="188"/>
      <c r="BV2116" s="154">
        <v>49</v>
      </c>
      <c r="BW2116" s="155"/>
      <c r="BX2116" s="155"/>
      <c r="BY2116" s="155"/>
      <c r="BZ2116" s="155"/>
      <c r="CA2116" s="155"/>
      <c r="CB2116" s="155"/>
      <c r="CC2116" s="155"/>
      <c r="CD2116" s="155"/>
      <c r="CE2116" s="155"/>
      <c r="CF2116" s="155"/>
      <c r="CG2116" s="155"/>
      <c r="CH2116" s="155"/>
      <c r="CI2116" s="155"/>
      <c r="CJ2116" s="155"/>
      <c r="CK2116" s="155"/>
      <c r="CL2116" s="155"/>
      <c r="CM2116" s="155"/>
      <c r="CN2116" s="156"/>
      <c r="CO2116" s="108"/>
      <c r="CP2116" s="140"/>
      <c r="CQ2116" s="140"/>
    </row>
    <row r="2117" spans="4:95" ht="14.25" customHeight="1" x14ac:dyDescent="0.35">
      <c r="D2117" s="259" t="s">
        <v>2231</v>
      </c>
      <c r="E2117" s="259"/>
      <c r="F2117" s="259"/>
      <c r="G2117" s="259"/>
      <c r="H2117" s="259"/>
      <c r="I2117" s="259"/>
      <c r="J2117" s="259"/>
      <c r="K2117" s="259"/>
      <c r="L2117" s="259"/>
      <c r="M2117" s="259"/>
      <c r="N2117" s="259"/>
      <c r="O2117" s="259"/>
      <c r="P2117" s="259"/>
      <c r="Q2117" s="188"/>
      <c r="R2117" s="188"/>
      <c r="S2117" s="188"/>
      <c r="T2117" s="188"/>
      <c r="U2117" s="188"/>
      <c r="V2117" s="188"/>
      <c r="W2117" s="188"/>
      <c r="X2117" s="258" t="s">
        <v>389</v>
      </c>
      <c r="Y2117" s="258"/>
      <c r="Z2117" s="258"/>
      <c r="AA2117" s="258"/>
      <c r="AB2117" s="258"/>
      <c r="AC2117" s="258"/>
      <c r="AD2117" s="258"/>
      <c r="AE2117" s="259" t="s">
        <v>2244</v>
      </c>
      <c r="AF2117" s="259"/>
      <c r="AG2117" s="259"/>
      <c r="AH2117" s="259"/>
      <c r="AI2117" s="259"/>
      <c r="AJ2117" s="259"/>
      <c r="AK2117" s="259"/>
      <c r="AL2117" s="259"/>
      <c r="AM2117" s="259"/>
      <c r="AN2117" s="259"/>
      <c r="AO2117" s="259"/>
      <c r="AP2117" s="259"/>
      <c r="AQ2117" s="259"/>
      <c r="AR2117" s="259"/>
      <c r="AS2117" s="259"/>
      <c r="AT2117" s="259"/>
      <c r="AV2117" s="188" t="s">
        <v>2268</v>
      </c>
      <c r="AW2117" s="188"/>
      <c r="AX2117" s="188"/>
      <c r="AY2117" s="188"/>
      <c r="AZ2117" s="188"/>
      <c r="BA2117" s="188"/>
      <c r="BB2117" s="188"/>
      <c r="BC2117" s="188"/>
      <c r="BD2117" s="188"/>
      <c r="BE2117" s="188"/>
      <c r="BF2117" s="188"/>
      <c r="BG2117" s="188"/>
      <c r="BH2117" s="188"/>
      <c r="BI2117" s="188"/>
      <c r="BJ2117" s="188"/>
      <c r="BK2117" s="188"/>
      <c r="BL2117" s="188"/>
      <c r="BM2117" s="188"/>
      <c r="BN2117" s="188"/>
      <c r="BO2117" s="188"/>
      <c r="BP2117" s="188"/>
      <c r="BQ2117" s="188"/>
      <c r="BR2117" s="188"/>
      <c r="BS2117" s="188"/>
      <c r="BT2117" s="188"/>
      <c r="BU2117" s="188"/>
      <c r="BV2117" s="154">
        <v>4</v>
      </c>
      <c r="BW2117" s="155"/>
      <c r="BX2117" s="155"/>
      <c r="BY2117" s="155"/>
      <c r="BZ2117" s="155"/>
      <c r="CA2117" s="155"/>
      <c r="CB2117" s="155"/>
      <c r="CC2117" s="155"/>
      <c r="CD2117" s="155"/>
      <c r="CE2117" s="155"/>
      <c r="CF2117" s="155"/>
      <c r="CG2117" s="155"/>
      <c r="CH2117" s="155"/>
      <c r="CI2117" s="155"/>
      <c r="CJ2117" s="155"/>
      <c r="CK2117" s="155"/>
      <c r="CL2117" s="155"/>
      <c r="CM2117" s="155"/>
      <c r="CN2117" s="156"/>
      <c r="CO2117" s="108"/>
      <c r="CP2117" s="140"/>
      <c r="CQ2117" s="140"/>
    </row>
    <row r="2118" spans="4:95" ht="14.25" customHeight="1" x14ac:dyDescent="0.35">
      <c r="D2118" s="259" t="s">
        <v>2232</v>
      </c>
      <c r="E2118" s="259"/>
      <c r="F2118" s="259"/>
      <c r="G2118" s="259"/>
      <c r="H2118" s="259"/>
      <c r="I2118" s="259"/>
      <c r="J2118" s="259"/>
      <c r="K2118" s="259"/>
      <c r="L2118" s="259"/>
      <c r="M2118" s="259"/>
      <c r="N2118" s="259"/>
      <c r="O2118" s="259"/>
      <c r="P2118" s="259"/>
      <c r="Q2118" s="188"/>
      <c r="R2118" s="188"/>
      <c r="S2118" s="188"/>
      <c r="T2118" s="188"/>
      <c r="U2118" s="188"/>
      <c r="V2118" s="188"/>
      <c r="W2118" s="188"/>
      <c r="X2118" s="258" t="s">
        <v>389</v>
      </c>
      <c r="Y2118" s="258"/>
      <c r="Z2118" s="258"/>
      <c r="AA2118" s="258"/>
      <c r="AB2118" s="258"/>
      <c r="AC2118" s="258"/>
      <c r="AD2118" s="258"/>
      <c r="AE2118" s="259" t="s">
        <v>2245</v>
      </c>
      <c r="AF2118" s="259"/>
      <c r="AG2118" s="259"/>
      <c r="AH2118" s="259"/>
      <c r="AI2118" s="259"/>
      <c r="AJ2118" s="259"/>
      <c r="AK2118" s="259"/>
      <c r="AL2118" s="259"/>
      <c r="AM2118" s="259"/>
      <c r="AN2118" s="259"/>
      <c r="AO2118" s="259"/>
      <c r="AP2118" s="259"/>
      <c r="AQ2118" s="259"/>
      <c r="AR2118" s="259"/>
      <c r="AS2118" s="259"/>
      <c r="AT2118" s="259"/>
      <c r="AV2118" s="188" t="s">
        <v>2269</v>
      </c>
      <c r="AW2118" s="188"/>
      <c r="AX2118" s="188"/>
      <c r="AY2118" s="188"/>
      <c r="AZ2118" s="188"/>
      <c r="BA2118" s="188"/>
      <c r="BB2118" s="188"/>
      <c r="BC2118" s="188"/>
      <c r="BD2118" s="188"/>
      <c r="BE2118" s="188"/>
      <c r="BF2118" s="188"/>
      <c r="BG2118" s="188"/>
      <c r="BH2118" s="188"/>
      <c r="BI2118" s="188"/>
      <c r="BJ2118" s="188"/>
      <c r="BK2118" s="188"/>
      <c r="BL2118" s="188"/>
      <c r="BM2118" s="188"/>
      <c r="BN2118" s="188"/>
      <c r="BO2118" s="188"/>
      <c r="BP2118" s="188"/>
      <c r="BQ2118" s="188"/>
      <c r="BR2118" s="188"/>
      <c r="BS2118" s="188"/>
      <c r="BT2118" s="188"/>
      <c r="BU2118" s="188"/>
      <c r="BV2118" s="154">
        <v>15</v>
      </c>
      <c r="BW2118" s="155"/>
      <c r="BX2118" s="155"/>
      <c r="BY2118" s="155"/>
      <c r="BZ2118" s="155"/>
      <c r="CA2118" s="155"/>
      <c r="CB2118" s="155"/>
      <c r="CC2118" s="155"/>
      <c r="CD2118" s="155"/>
      <c r="CE2118" s="155"/>
      <c r="CF2118" s="155"/>
      <c r="CG2118" s="155"/>
      <c r="CH2118" s="155"/>
      <c r="CI2118" s="155"/>
      <c r="CJ2118" s="155"/>
      <c r="CK2118" s="155"/>
      <c r="CL2118" s="155"/>
      <c r="CM2118" s="155"/>
      <c r="CN2118" s="156"/>
      <c r="CO2118" s="108"/>
      <c r="CP2118" s="140"/>
      <c r="CQ2118" s="140"/>
    </row>
    <row r="2119" spans="4:95" ht="14.25" customHeight="1" x14ac:dyDescent="0.35">
      <c r="D2119" s="259"/>
      <c r="E2119" s="259"/>
      <c r="F2119" s="259"/>
      <c r="G2119" s="259"/>
      <c r="H2119" s="259"/>
      <c r="I2119" s="259"/>
      <c r="J2119" s="259"/>
      <c r="K2119" s="259"/>
      <c r="L2119" s="259"/>
      <c r="M2119" s="259"/>
      <c r="N2119" s="259"/>
      <c r="O2119" s="259"/>
      <c r="P2119" s="259"/>
      <c r="Q2119" s="188"/>
      <c r="R2119" s="188"/>
      <c r="S2119" s="188"/>
      <c r="T2119" s="188"/>
      <c r="U2119" s="188"/>
      <c r="V2119" s="188"/>
      <c r="W2119" s="188"/>
      <c r="X2119" s="258"/>
      <c r="Y2119" s="258"/>
      <c r="Z2119" s="258"/>
      <c r="AA2119" s="258"/>
      <c r="AB2119" s="258"/>
      <c r="AC2119" s="258"/>
      <c r="AD2119" s="258"/>
      <c r="AE2119" s="259"/>
      <c r="AF2119" s="259"/>
      <c r="AG2119" s="259"/>
      <c r="AH2119" s="259"/>
      <c r="AI2119" s="259"/>
      <c r="AJ2119" s="259"/>
      <c r="AK2119" s="259"/>
      <c r="AL2119" s="259"/>
      <c r="AM2119" s="259"/>
      <c r="AN2119" s="259"/>
      <c r="AO2119" s="259"/>
      <c r="AP2119" s="259"/>
      <c r="AQ2119" s="259"/>
      <c r="AR2119" s="259"/>
      <c r="AS2119" s="259"/>
      <c r="AT2119" s="259"/>
      <c r="AV2119" s="188" t="s">
        <v>2270</v>
      </c>
      <c r="AW2119" s="188"/>
      <c r="AX2119" s="188"/>
      <c r="AY2119" s="188"/>
      <c r="AZ2119" s="188"/>
      <c r="BA2119" s="188"/>
      <c r="BB2119" s="188"/>
      <c r="BC2119" s="188"/>
      <c r="BD2119" s="188"/>
      <c r="BE2119" s="188"/>
      <c r="BF2119" s="188"/>
      <c r="BG2119" s="188"/>
      <c r="BH2119" s="188"/>
      <c r="BI2119" s="188"/>
      <c r="BJ2119" s="188"/>
      <c r="BK2119" s="188"/>
      <c r="BL2119" s="188"/>
      <c r="BM2119" s="188"/>
      <c r="BN2119" s="188"/>
      <c r="BO2119" s="188"/>
      <c r="BP2119" s="188"/>
      <c r="BQ2119" s="188"/>
      <c r="BR2119" s="188"/>
      <c r="BS2119" s="188"/>
      <c r="BT2119" s="188"/>
      <c r="BU2119" s="188"/>
      <c r="BV2119" s="154">
        <v>17</v>
      </c>
      <c r="BW2119" s="155"/>
      <c r="BX2119" s="155"/>
      <c r="BY2119" s="155"/>
      <c r="BZ2119" s="155"/>
      <c r="CA2119" s="155"/>
      <c r="CB2119" s="155"/>
      <c r="CC2119" s="155"/>
      <c r="CD2119" s="155"/>
      <c r="CE2119" s="155"/>
      <c r="CF2119" s="155"/>
      <c r="CG2119" s="155"/>
      <c r="CH2119" s="155"/>
      <c r="CI2119" s="155"/>
      <c r="CJ2119" s="155"/>
      <c r="CK2119" s="155"/>
      <c r="CL2119" s="155"/>
      <c r="CM2119" s="155"/>
      <c r="CN2119" s="156"/>
      <c r="CO2119" s="108"/>
      <c r="CP2119" s="140"/>
      <c r="CQ2119" s="140"/>
    </row>
    <row r="2120" spans="4:95" ht="14.25" customHeight="1" x14ac:dyDescent="0.35">
      <c r="D2120" s="259"/>
      <c r="E2120" s="259"/>
      <c r="F2120" s="259"/>
      <c r="G2120" s="259"/>
      <c r="H2120" s="259"/>
      <c r="I2120" s="259"/>
      <c r="J2120" s="259"/>
      <c r="K2120" s="259"/>
      <c r="L2120" s="259"/>
      <c r="M2120" s="259"/>
      <c r="N2120" s="259"/>
      <c r="O2120" s="259"/>
      <c r="P2120" s="259"/>
      <c r="Q2120" s="188"/>
      <c r="R2120" s="188"/>
      <c r="S2120" s="188"/>
      <c r="T2120" s="188"/>
      <c r="U2120" s="188"/>
      <c r="V2120" s="188"/>
      <c r="W2120" s="188"/>
      <c r="X2120" s="258"/>
      <c r="Y2120" s="258"/>
      <c r="Z2120" s="258"/>
      <c r="AA2120" s="258"/>
      <c r="AB2120" s="258"/>
      <c r="AC2120" s="258"/>
      <c r="AD2120" s="258"/>
      <c r="AE2120" s="259"/>
      <c r="AF2120" s="259"/>
      <c r="AG2120" s="259"/>
      <c r="AH2120" s="259"/>
      <c r="AI2120" s="259"/>
      <c r="AJ2120" s="259"/>
      <c r="AK2120" s="259"/>
      <c r="AL2120" s="259"/>
      <c r="AM2120" s="259"/>
      <c r="AN2120" s="259"/>
      <c r="AO2120" s="259"/>
      <c r="AP2120" s="259"/>
      <c r="AQ2120" s="259"/>
      <c r="AR2120" s="259"/>
      <c r="AS2120" s="259"/>
      <c r="AT2120" s="259"/>
      <c r="AV2120" s="188" t="s">
        <v>2271</v>
      </c>
      <c r="AW2120" s="188"/>
      <c r="AX2120" s="188"/>
      <c r="AY2120" s="188"/>
      <c r="AZ2120" s="188"/>
      <c r="BA2120" s="188"/>
      <c r="BB2120" s="188"/>
      <c r="BC2120" s="188"/>
      <c r="BD2120" s="188"/>
      <c r="BE2120" s="188"/>
      <c r="BF2120" s="188"/>
      <c r="BG2120" s="188"/>
      <c r="BH2120" s="188"/>
      <c r="BI2120" s="188"/>
      <c r="BJ2120" s="188"/>
      <c r="BK2120" s="188"/>
      <c r="BL2120" s="188"/>
      <c r="BM2120" s="188"/>
      <c r="BN2120" s="188"/>
      <c r="BO2120" s="188"/>
      <c r="BP2120" s="188"/>
      <c r="BQ2120" s="188"/>
      <c r="BR2120" s="188"/>
      <c r="BS2120" s="188"/>
      <c r="BT2120" s="188"/>
      <c r="BU2120" s="188"/>
      <c r="BV2120" s="154">
        <v>0</v>
      </c>
      <c r="BW2120" s="155"/>
      <c r="BX2120" s="155"/>
      <c r="BY2120" s="155"/>
      <c r="BZ2120" s="155"/>
      <c r="CA2120" s="155"/>
      <c r="CB2120" s="155"/>
      <c r="CC2120" s="155"/>
      <c r="CD2120" s="155"/>
      <c r="CE2120" s="155"/>
      <c r="CF2120" s="155"/>
      <c r="CG2120" s="155"/>
      <c r="CH2120" s="155"/>
      <c r="CI2120" s="155"/>
      <c r="CJ2120" s="155"/>
      <c r="CK2120" s="155"/>
      <c r="CL2120" s="155"/>
      <c r="CM2120" s="155"/>
      <c r="CN2120" s="156"/>
      <c r="CO2120" s="108"/>
      <c r="CP2120" s="140"/>
      <c r="CQ2120" s="140"/>
    </row>
    <row r="2121" spans="4:95" ht="14.25" customHeight="1" x14ac:dyDescent="0.35">
      <c r="D2121" s="259"/>
      <c r="E2121" s="259"/>
      <c r="F2121" s="259"/>
      <c r="G2121" s="259"/>
      <c r="H2121" s="259"/>
      <c r="I2121" s="259"/>
      <c r="J2121" s="259"/>
      <c r="K2121" s="259"/>
      <c r="L2121" s="259"/>
      <c r="M2121" s="259"/>
      <c r="N2121" s="259"/>
      <c r="O2121" s="259"/>
      <c r="P2121" s="259"/>
      <c r="Q2121" s="188"/>
      <c r="R2121" s="188"/>
      <c r="S2121" s="188"/>
      <c r="T2121" s="188"/>
      <c r="U2121" s="188"/>
      <c r="V2121" s="188"/>
      <c r="W2121" s="188"/>
      <c r="X2121" s="258"/>
      <c r="Y2121" s="258"/>
      <c r="Z2121" s="258"/>
      <c r="AA2121" s="258"/>
      <c r="AB2121" s="258"/>
      <c r="AC2121" s="258"/>
      <c r="AD2121" s="258"/>
      <c r="AE2121" s="259"/>
      <c r="AF2121" s="259"/>
      <c r="AG2121" s="259"/>
      <c r="AH2121" s="259"/>
      <c r="AI2121" s="259"/>
      <c r="AJ2121" s="259"/>
      <c r="AK2121" s="259"/>
      <c r="AL2121" s="259"/>
      <c r="AM2121" s="259"/>
      <c r="AN2121" s="259"/>
      <c r="AO2121" s="259"/>
      <c r="AP2121" s="259"/>
      <c r="AQ2121" s="259"/>
      <c r="AR2121" s="259"/>
      <c r="AS2121" s="259"/>
      <c r="AT2121" s="259"/>
      <c r="AV2121" s="188" t="s">
        <v>2259</v>
      </c>
      <c r="AW2121" s="188"/>
      <c r="AX2121" s="188"/>
      <c r="AY2121" s="188"/>
      <c r="AZ2121" s="188"/>
      <c r="BA2121" s="188"/>
      <c r="BB2121" s="188"/>
      <c r="BC2121" s="188"/>
      <c r="BD2121" s="188"/>
      <c r="BE2121" s="188"/>
      <c r="BF2121" s="188"/>
      <c r="BG2121" s="188"/>
      <c r="BH2121" s="188"/>
      <c r="BI2121" s="188"/>
      <c r="BJ2121" s="188"/>
      <c r="BK2121" s="188"/>
      <c r="BL2121" s="188"/>
      <c r="BM2121" s="188"/>
      <c r="BN2121" s="188"/>
      <c r="BO2121" s="188"/>
      <c r="BP2121" s="188"/>
      <c r="BQ2121" s="188"/>
      <c r="BR2121" s="188"/>
      <c r="BS2121" s="188"/>
      <c r="BT2121" s="188"/>
      <c r="BU2121" s="188"/>
      <c r="BV2121" s="270">
        <v>1076</v>
      </c>
      <c r="BW2121" s="155"/>
      <c r="BX2121" s="155"/>
      <c r="BY2121" s="155"/>
      <c r="BZ2121" s="155"/>
      <c r="CA2121" s="155"/>
      <c r="CB2121" s="155"/>
      <c r="CC2121" s="155"/>
      <c r="CD2121" s="155"/>
      <c r="CE2121" s="155"/>
      <c r="CF2121" s="155"/>
      <c r="CG2121" s="155"/>
      <c r="CH2121" s="155"/>
      <c r="CI2121" s="155"/>
      <c r="CJ2121" s="155"/>
      <c r="CK2121" s="155"/>
      <c r="CL2121" s="155"/>
      <c r="CM2121" s="155"/>
      <c r="CN2121" s="156"/>
      <c r="CO2121" s="108"/>
      <c r="CP2121" s="140"/>
      <c r="CQ2121" s="140"/>
    </row>
    <row r="2122" spans="4:95" ht="14.25" customHeight="1" x14ac:dyDescent="0.35">
      <c r="D2122" s="259"/>
      <c r="E2122" s="259"/>
      <c r="F2122" s="259"/>
      <c r="G2122" s="259"/>
      <c r="H2122" s="259"/>
      <c r="I2122" s="259"/>
      <c r="J2122" s="259"/>
      <c r="K2122" s="259"/>
      <c r="L2122" s="259"/>
      <c r="M2122" s="259"/>
      <c r="N2122" s="259"/>
      <c r="O2122" s="259"/>
      <c r="P2122" s="259"/>
      <c r="Q2122" s="188"/>
      <c r="R2122" s="188"/>
      <c r="S2122" s="188"/>
      <c r="T2122" s="188"/>
      <c r="U2122" s="188"/>
      <c r="V2122" s="188"/>
      <c r="W2122" s="188"/>
      <c r="X2122" s="258"/>
      <c r="Y2122" s="258"/>
      <c r="Z2122" s="258"/>
      <c r="AA2122" s="258"/>
      <c r="AB2122" s="258"/>
      <c r="AC2122" s="258"/>
      <c r="AD2122" s="258"/>
      <c r="AE2122" s="259"/>
      <c r="AF2122" s="259"/>
      <c r="AG2122" s="259"/>
      <c r="AH2122" s="259"/>
      <c r="AI2122" s="259"/>
      <c r="AJ2122" s="259"/>
      <c r="AK2122" s="259"/>
      <c r="AL2122" s="259"/>
      <c r="AM2122" s="259"/>
      <c r="AN2122" s="259"/>
      <c r="AO2122" s="259"/>
      <c r="AP2122" s="259"/>
      <c r="AQ2122" s="259"/>
      <c r="AR2122" s="259"/>
      <c r="AS2122" s="259"/>
      <c r="AT2122" s="259"/>
      <c r="AV2122" s="188" t="s">
        <v>440</v>
      </c>
      <c r="AW2122" s="188"/>
      <c r="AX2122" s="188"/>
      <c r="AY2122" s="188"/>
      <c r="AZ2122" s="188"/>
      <c r="BA2122" s="188"/>
      <c r="BB2122" s="188"/>
      <c r="BC2122" s="188"/>
      <c r="BD2122" s="188"/>
      <c r="BE2122" s="188"/>
      <c r="BF2122" s="188"/>
      <c r="BG2122" s="188"/>
      <c r="BH2122" s="188"/>
      <c r="BI2122" s="188"/>
      <c r="BJ2122" s="188"/>
      <c r="BK2122" s="188"/>
      <c r="BL2122" s="188"/>
      <c r="BM2122" s="188"/>
      <c r="BN2122" s="188"/>
      <c r="BO2122" s="188"/>
      <c r="BP2122" s="188"/>
      <c r="BQ2122" s="188"/>
      <c r="BR2122" s="188"/>
      <c r="BS2122" s="188"/>
      <c r="BT2122" s="188"/>
      <c r="BU2122" s="188"/>
      <c r="BV2122" s="154">
        <v>22</v>
      </c>
      <c r="BW2122" s="155"/>
      <c r="BX2122" s="155"/>
      <c r="BY2122" s="155"/>
      <c r="BZ2122" s="155"/>
      <c r="CA2122" s="155"/>
      <c r="CB2122" s="155"/>
      <c r="CC2122" s="155"/>
      <c r="CD2122" s="155"/>
      <c r="CE2122" s="155"/>
      <c r="CF2122" s="155"/>
      <c r="CG2122" s="155"/>
      <c r="CH2122" s="155"/>
      <c r="CI2122" s="155"/>
      <c r="CJ2122" s="155"/>
      <c r="CK2122" s="155"/>
      <c r="CL2122" s="155"/>
      <c r="CM2122" s="155"/>
      <c r="CN2122" s="156"/>
      <c r="CO2122" s="108"/>
      <c r="CP2122" s="140"/>
      <c r="CQ2122" s="140"/>
    </row>
    <row r="2123" spans="4:95" ht="14.25" customHeight="1" x14ac:dyDescent="0.35">
      <c r="D2123" s="259"/>
      <c r="E2123" s="259"/>
      <c r="F2123" s="259"/>
      <c r="G2123" s="259"/>
      <c r="H2123" s="259"/>
      <c r="I2123" s="259"/>
      <c r="J2123" s="259"/>
      <c r="K2123" s="259"/>
      <c r="L2123" s="259"/>
      <c r="M2123" s="259"/>
      <c r="N2123" s="259"/>
      <c r="O2123" s="259"/>
      <c r="P2123" s="259"/>
      <c r="Q2123" s="188"/>
      <c r="R2123" s="188"/>
      <c r="S2123" s="188"/>
      <c r="T2123" s="188"/>
      <c r="U2123" s="188"/>
      <c r="V2123" s="188"/>
      <c r="W2123" s="188"/>
      <c r="X2123" s="258"/>
      <c r="Y2123" s="258"/>
      <c r="Z2123" s="258"/>
      <c r="AA2123" s="258"/>
      <c r="AB2123" s="258"/>
      <c r="AC2123" s="258"/>
      <c r="AD2123" s="258"/>
      <c r="AE2123" s="259"/>
      <c r="AF2123" s="259"/>
      <c r="AG2123" s="259"/>
      <c r="AH2123" s="259"/>
      <c r="AI2123" s="259"/>
      <c r="AJ2123" s="259"/>
      <c r="AK2123" s="259"/>
      <c r="AL2123" s="259"/>
      <c r="AM2123" s="259"/>
      <c r="AN2123" s="259"/>
      <c r="AO2123" s="259"/>
      <c r="AP2123" s="259"/>
      <c r="AQ2123" s="259"/>
      <c r="AR2123" s="259"/>
      <c r="AS2123" s="259"/>
      <c r="AT2123" s="259"/>
      <c r="AV2123" s="188" t="s">
        <v>439</v>
      </c>
      <c r="AW2123" s="188"/>
      <c r="AX2123" s="188"/>
      <c r="AY2123" s="188"/>
      <c r="AZ2123" s="188"/>
      <c r="BA2123" s="188"/>
      <c r="BB2123" s="188"/>
      <c r="BC2123" s="188"/>
      <c r="BD2123" s="188"/>
      <c r="BE2123" s="188"/>
      <c r="BF2123" s="188"/>
      <c r="BG2123" s="188"/>
      <c r="BH2123" s="188"/>
      <c r="BI2123" s="188"/>
      <c r="BJ2123" s="188"/>
      <c r="BK2123" s="188"/>
      <c r="BL2123" s="188"/>
      <c r="BM2123" s="188"/>
      <c r="BN2123" s="188"/>
      <c r="BO2123" s="188"/>
      <c r="BP2123" s="188"/>
      <c r="BQ2123" s="188"/>
      <c r="BR2123" s="188"/>
      <c r="BS2123" s="188"/>
      <c r="BT2123" s="188"/>
      <c r="BU2123" s="188"/>
      <c r="BV2123" s="154">
        <v>159</v>
      </c>
      <c r="BW2123" s="155"/>
      <c r="BX2123" s="155"/>
      <c r="BY2123" s="155"/>
      <c r="BZ2123" s="155"/>
      <c r="CA2123" s="155"/>
      <c r="CB2123" s="155"/>
      <c r="CC2123" s="155"/>
      <c r="CD2123" s="155"/>
      <c r="CE2123" s="155"/>
      <c r="CF2123" s="155"/>
      <c r="CG2123" s="155"/>
      <c r="CH2123" s="155"/>
      <c r="CI2123" s="155"/>
      <c r="CJ2123" s="155"/>
      <c r="CK2123" s="155"/>
      <c r="CL2123" s="155"/>
      <c r="CM2123" s="155"/>
      <c r="CN2123" s="156"/>
      <c r="CO2123" s="108"/>
      <c r="CP2123" s="140"/>
      <c r="CQ2123" s="140"/>
    </row>
    <row r="2124" spans="4:95" ht="14.25" customHeight="1" x14ac:dyDescent="0.35">
      <c r="D2124" s="259"/>
      <c r="E2124" s="259"/>
      <c r="F2124" s="259"/>
      <c r="G2124" s="259"/>
      <c r="H2124" s="259"/>
      <c r="I2124" s="259"/>
      <c r="J2124" s="259"/>
      <c r="K2124" s="259"/>
      <c r="L2124" s="259"/>
      <c r="M2124" s="259"/>
      <c r="N2124" s="259"/>
      <c r="O2124" s="259"/>
      <c r="P2124" s="259"/>
      <c r="Q2124" s="188"/>
      <c r="R2124" s="188"/>
      <c r="S2124" s="188"/>
      <c r="T2124" s="188"/>
      <c r="U2124" s="188"/>
      <c r="V2124" s="188"/>
      <c r="W2124" s="188"/>
      <c r="X2124" s="258"/>
      <c r="Y2124" s="258"/>
      <c r="Z2124" s="258"/>
      <c r="AA2124" s="258"/>
      <c r="AB2124" s="258"/>
      <c r="AC2124" s="258"/>
      <c r="AD2124" s="258"/>
      <c r="AE2124" s="259"/>
      <c r="AF2124" s="259"/>
      <c r="AG2124" s="259"/>
      <c r="AH2124" s="259"/>
      <c r="AI2124" s="259"/>
      <c r="AJ2124" s="259"/>
      <c r="AK2124" s="259"/>
      <c r="AL2124" s="259"/>
      <c r="AM2124" s="259"/>
      <c r="AN2124" s="259"/>
      <c r="AO2124" s="259"/>
      <c r="AP2124" s="259"/>
      <c r="AQ2124" s="259"/>
      <c r="AR2124" s="259"/>
      <c r="AS2124" s="259"/>
      <c r="AT2124" s="259"/>
      <c r="AV2124" s="188" t="s">
        <v>2260</v>
      </c>
      <c r="AW2124" s="188"/>
      <c r="AX2124" s="188"/>
      <c r="AY2124" s="188"/>
      <c r="AZ2124" s="188"/>
      <c r="BA2124" s="188"/>
      <c r="BB2124" s="188"/>
      <c r="BC2124" s="188"/>
      <c r="BD2124" s="188"/>
      <c r="BE2124" s="188"/>
      <c r="BF2124" s="188"/>
      <c r="BG2124" s="188"/>
      <c r="BH2124" s="188"/>
      <c r="BI2124" s="188"/>
      <c r="BJ2124" s="188"/>
      <c r="BK2124" s="188"/>
      <c r="BL2124" s="188"/>
      <c r="BM2124" s="188"/>
      <c r="BN2124" s="188"/>
      <c r="BO2124" s="188"/>
      <c r="BP2124" s="188"/>
      <c r="BQ2124" s="188"/>
      <c r="BR2124" s="188"/>
      <c r="BS2124" s="188"/>
      <c r="BT2124" s="188"/>
      <c r="BU2124" s="188"/>
      <c r="BV2124" s="154">
        <v>189</v>
      </c>
      <c r="BW2124" s="155"/>
      <c r="BX2124" s="155"/>
      <c r="BY2124" s="155"/>
      <c r="BZ2124" s="155"/>
      <c r="CA2124" s="155"/>
      <c r="CB2124" s="155"/>
      <c r="CC2124" s="155"/>
      <c r="CD2124" s="155"/>
      <c r="CE2124" s="155"/>
      <c r="CF2124" s="155"/>
      <c r="CG2124" s="155"/>
      <c r="CH2124" s="155"/>
      <c r="CI2124" s="155"/>
      <c r="CJ2124" s="155"/>
      <c r="CK2124" s="155"/>
      <c r="CL2124" s="155"/>
      <c r="CM2124" s="155"/>
      <c r="CN2124" s="156"/>
      <c r="CO2124" s="108"/>
      <c r="CP2124" s="140"/>
      <c r="CQ2124" s="140"/>
    </row>
    <row r="2125" spans="4:95" ht="14.25" customHeight="1" x14ac:dyDescent="0.35">
      <c r="D2125" s="259"/>
      <c r="E2125" s="259"/>
      <c r="F2125" s="259"/>
      <c r="G2125" s="259"/>
      <c r="H2125" s="259"/>
      <c r="I2125" s="259"/>
      <c r="J2125" s="259"/>
      <c r="K2125" s="259"/>
      <c r="L2125" s="259"/>
      <c r="M2125" s="259"/>
      <c r="N2125" s="259"/>
      <c r="O2125" s="259"/>
      <c r="P2125" s="259"/>
      <c r="Q2125" s="188"/>
      <c r="R2125" s="188"/>
      <c r="S2125" s="188"/>
      <c r="T2125" s="188"/>
      <c r="U2125" s="188"/>
      <c r="V2125" s="188"/>
      <c r="W2125" s="188"/>
      <c r="X2125" s="258"/>
      <c r="Y2125" s="258"/>
      <c r="Z2125" s="258"/>
      <c r="AA2125" s="258"/>
      <c r="AB2125" s="258"/>
      <c r="AC2125" s="258"/>
      <c r="AD2125" s="258"/>
      <c r="AE2125" s="259"/>
      <c r="AF2125" s="259"/>
      <c r="AG2125" s="259"/>
      <c r="AH2125" s="259"/>
      <c r="AI2125" s="259"/>
      <c r="AJ2125" s="259"/>
      <c r="AK2125" s="259"/>
      <c r="AL2125" s="259"/>
      <c r="AM2125" s="259"/>
      <c r="AN2125" s="259"/>
      <c r="AO2125" s="259"/>
      <c r="AP2125" s="259"/>
      <c r="AQ2125" s="259"/>
      <c r="AR2125" s="259"/>
      <c r="AS2125" s="259"/>
      <c r="AT2125" s="259"/>
      <c r="AV2125" s="188" t="s">
        <v>2272</v>
      </c>
      <c r="AW2125" s="188"/>
      <c r="AX2125" s="188"/>
      <c r="AY2125" s="188"/>
      <c r="AZ2125" s="188"/>
      <c r="BA2125" s="188"/>
      <c r="BB2125" s="188"/>
      <c r="BC2125" s="188"/>
      <c r="BD2125" s="188"/>
      <c r="BE2125" s="188"/>
      <c r="BF2125" s="188"/>
      <c r="BG2125" s="188"/>
      <c r="BH2125" s="188"/>
      <c r="BI2125" s="188"/>
      <c r="BJ2125" s="188"/>
      <c r="BK2125" s="188"/>
      <c r="BL2125" s="188"/>
      <c r="BM2125" s="188"/>
      <c r="BN2125" s="188"/>
      <c r="BO2125" s="188"/>
      <c r="BP2125" s="188"/>
      <c r="BQ2125" s="188"/>
      <c r="BR2125" s="188"/>
      <c r="BS2125" s="188"/>
      <c r="BT2125" s="188"/>
      <c r="BU2125" s="188"/>
      <c r="BV2125" s="154">
        <v>5</v>
      </c>
      <c r="BW2125" s="155"/>
      <c r="BX2125" s="155"/>
      <c r="BY2125" s="155"/>
      <c r="BZ2125" s="155"/>
      <c r="CA2125" s="155"/>
      <c r="CB2125" s="155"/>
      <c r="CC2125" s="155"/>
      <c r="CD2125" s="155"/>
      <c r="CE2125" s="155"/>
      <c r="CF2125" s="155"/>
      <c r="CG2125" s="155"/>
      <c r="CH2125" s="155"/>
      <c r="CI2125" s="155"/>
      <c r="CJ2125" s="155"/>
      <c r="CK2125" s="155"/>
      <c r="CL2125" s="155"/>
      <c r="CM2125" s="155"/>
      <c r="CN2125" s="156"/>
      <c r="CO2125" s="108"/>
      <c r="CP2125" s="140"/>
      <c r="CQ2125" s="140"/>
    </row>
    <row r="2126" spans="4:95" ht="14.25" customHeight="1" x14ac:dyDescent="0.35">
      <c r="D2126" s="259"/>
      <c r="E2126" s="259"/>
      <c r="F2126" s="259"/>
      <c r="G2126" s="259"/>
      <c r="H2126" s="259"/>
      <c r="I2126" s="259"/>
      <c r="J2126" s="259"/>
      <c r="K2126" s="259"/>
      <c r="L2126" s="259"/>
      <c r="M2126" s="259"/>
      <c r="N2126" s="259"/>
      <c r="O2126" s="259"/>
      <c r="P2126" s="259"/>
      <c r="Q2126" s="188"/>
      <c r="R2126" s="188"/>
      <c r="S2126" s="188"/>
      <c r="T2126" s="188"/>
      <c r="U2126" s="188"/>
      <c r="V2126" s="188"/>
      <c r="W2126" s="188"/>
      <c r="X2126" s="258"/>
      <c r="Y2126" s="258"/>
      <c r="Z2126" s="258"/>
      <c r="AA2126" s="258"/>
      <c r="AB2126" s="258"/>
      <c r="AC2126" s="258"/>
      <c r="AD2126" s="258"/>
      <c r="AE2126" s="259"/>
      <c r="AF2126" s="259"/>
      <c r="AG2126" s="259"/>
      <c r="AH2126" s="259"/>
      <c r="AI2126" s="259"/>
      <c r="AJ2126" s="259"/>
      <c r="AK2126" s="259"/>
      <c r="AL2126" s="259"/>
      <c r="AM2126" s="259"/>
      <c r="AN2126" s="259"/>
      <c r="AO2126" s="259"/>
      <c r="AP2126" s="259"/>
      <c r="AQ2126" s="259"/>
      <c r="AR2126" s="259"/>
      <c r="AS2126" s="259"/>
      <c r="AT2126" s="259"/>
      <c r="AV2126" s="188" t="s">
        <v>2261</v>
      </c>
      <c r="AW2126" s="188"/>
      <c r="AX2126" s="188"/>
      <c r="AY2126" s="188"/>
      <c r="AZ2126" s="188"/>
      <c r="BA2126" s="188"/>
      <c r="BB2126" s="188"/>
      <c r="BC2126" s="188"/>
      <c r="BD2126" s="188"/>
      <c r="BE2126" s="188"/>
      <c r="BF2126" s="188"/>
      <c r="BG2126" s="188"/>
      <c r="BH2126" s="188"/>
      <c r="BI2126" s="188"/>
      <c r="BJ2126" s="188"/>
      <c r="BK2126" s="188"/>
      <c r="BL2126" s="188"/>
      <c r="BM2126" s="188"/>
      <c r="BN2126" s="188"/>
      <c r="BO2126" s="188"/>
      <c r="BP2126" s="188"/>
      <c r="BQ2126" s="188"/>
      <c r="BR2126" s="188"/>
      <c r="BS2126" s="188"/>
      <c r="BT2126" s="188"/>
      <c r="BU2126" s="188"/>
      <c r="BV2126" s="154">
        <v>29</v>
      </c>
      <c r="BW2126" s="155"/>
      <c r="BX2126" s="155"/>
      <c r="BY2126" s="155"/>
      <c r="BZ2126" s="155"/>
      <c r="CA2126" s="155"/>
      <c r="CB2126" s="155"/>
      <c r="CC2126" s="155"/>
      <c r="CD2126" s="155"/>
      <c r="CE2126" s="155"/>
      <c r="CF2126" s="155"/>
      <c r="CG2126" s="155"/>
      <c r="CH2126" s="155"/>
      <c r="CI2126" s="155"/>
      <c r="CJ2126" s="155"/>
      <c r="CK2126" s="155"/>
      <c r="CL2126" s="155"/>
      <c r="CM2126" s="155"/>
      <c r="CN2126" s="156"/>
      <c r="CO2126" s="108"/>
      <c r="CP2126" s="140"/>
      <c r="CQ2126" s="140"/>
    </row>
    <row r="2127" spans="4:95" ht="14.25" customHeight="1" x14ac:dyDescent="0.35">
      <c r="D2127" s="259"/>
      <c r="E2127" s="259"/>
      <c r="F2127" s="259"/>
      <c r="G2127" s="259"/>
      <c r="H2127" s="259"/>
      <c r="I2127" s="259"/>
      <c r="J2127" s="259"/>
      <c r="K2127" s="259"/>
      <c r="L2127" s="259"/>
      <c r="M2127" s="259"/>
      <c r="N2127" s="259"/>
      <c r="O2127" s="259"/>
      <c r="P2127" s="259"/>
      <c r="Q2127" s="188"/>
      <c r="R2127" s="188"/>
      <c r="S2127" s="188"/>
      <c r="T2127" s="188"/>
      <c r="U2127" s="188"/>
      <c r="V2127" s="188"/>
      <c r="W2127" s="188"/>
      <c r="X2127" s="258"/>
      <c r="Y2127" s="258"/>
      <c r="Z2127" s="258"/>
      <c r="AA2127" s="258"/>
      <c r="AB2127" s="258"/>
      <c r="AC2127" s="258"/>
      <c r="AD2127" s="258"/>
      <c r="AE2127" s="259"/>
      <c r="AF2127" s="259"/>
      <c r="AG2127" s="259"/>
      <c r="AH2127" s="259"/>
      <c r="AI2127" s="259"/>
      <c r="AJ2127" s="259"/>
      <c r="AK2127" s="259"/>
      <c r="AL2127" s="259"/>
      <c r="AM2127" s="259"/>
      <c r="AN2127" s="259"/>
      <c r="AO2127" s="259"/>
      <c r="AP2127" s="259"/>
      <c r="AQ2127" s="259"/>
      <c r="AR2127" s="259"/>
      <c r="AS2127" s="259"/>
      <c r="AT2127" s="259"/>
      <c r="AV2127" s="188" t="s">
        <v>2273</v>
      </c>
      <c r="AW2127" s="188"/>
      <c r="AX2127" s="188"/>
      <c r="AY2127" s="188"/>
      <c r="AZ2127" s="188"/>
      <c r="BA2127" s="188"/>
      <c r="BB2127" s="188"/>
      <c r="BC2127" s="188"/>
      <c r="BD2127" s="188"/>
      <c r="BE2127" s="188"/>
      <c r="BF2127" s="188"/>
      <c r="BG2127" s="188"/>
      <c r="BH2127" s="188"/>
      <c r="BI2127" s="188"/>
      <c r="BJ2127" s="188"/>
      <c r="BK2127" s="188"/>
      <c r="BL2127" s="188"/>
      <c r="BM2127" s="188"/>
      <c r="BN2127" s="188"/>
      <c r="BO2127" s="188"/>
      <c r="BP2127" s="188"/>
      <c r="BQ2127" s="188"/>
      <c r="BR2127" s="188"/>
      <c r="BS2127" s="188"/>
      <c r="BT2127" s="188"/>
      <c r="BU2127" s="188"/>
      <c r="BV2127" s="154">
        <v>28</v>
      </c>
      <c r="BW2127" s="155"/>
      <c r="BX2127" s="155"/>
      <c r="BY2127" s="155"/>
      <c r="BZ2127" s="155"/>
      <c r="CA2127" s="155"/>
      <c r="CB2127" s="155"/>
      <c r="CC2127" s="155"/>
      <c r="CD2127" s="155"/>
      <c r="CE2127" s="155"/>
      <c r="CF2127" s="155"/>
      <c r="CG2127" s="155"/>
      <c r="CH2127" s="155"/>
      <c r="CI2127" s="155"/>
      <c r="CJ2127" s="155"/>
      <c r="CK2127" s="155"/>
      <c r="CL2127" s="155"/>
      <c r="CM2127" s="155"/>
      <c r="CN2127" s="156"/>
      <c r="CO2127" s="108"/>
      <c r="CP2127" s="140"/>
      <c r="CQ2127" s="140"/>
    </row>
    <row r="2128" spans="4:95" ht="14.25" customHeight="1" x14ac:dyDescent="0.35">
      <c r="D2128" s="259"/>
      <c r="E2128" s="259"/>
      <c r="F2128" s="259"/>
      <c r="G2128" s="259"/>
      <c r="H2128" s="259"/>
      <c r="I2128" s="259"/>
      <c r="J2128" s="259"/>
      <c r="K2128" s="259"/>
      <c r="L2128" s="259"/>
      <c r="M2128" s="259"/>
      <c r="N2128" s="259"/>
      <c r="O2128" s="259"/>
      <c r="P2128" s="259"/>
      <c r="Q2128" s="188"/>
      <c r="R2128" s="188"/>
      <c r="S2128" s="188"/>
      <c r="T2128" s="188"/>
      <c r="U2128" s="188"/>
      <c r="V2128" s="188"/>
      <c r="W2128" s="188"/>
      <c r="X2128" s="258"/>
      <c r="Y2128" s="258"/>
      <c r="Z2128" s="258"/>
      <c r="AA2128" s="258"/>
      <c r="AB2128" s="258"/>
      <c r="AC2128" s="258"/>
      <c r="AD2128" s="258"/>
      <c r="AE2128" s="259"/>
      <c r="AF2128" s="259"/>
      <c r="AG2128" s="259"/>
      <c r="AH2128" s="259"/>
      <c r="AI2128" s="259"/>
      <c r="AJ2128" s="259"/>
      <c r="AK2128" s="259"/>
      <c r="AL2128" s="259"/>
      <c r="AM2128" s="259"/>
      <c r="AN2128" s="259"/>
      <c r="AO2128" s="259"/>
      <c r="AP2128" s="259"/>
      <c r="AQ2128" s="259"/>
      <c r="AR2128" s="259"/>
      <c r="AS2128" s="259"/>
      <c r="AT2128" s="259"/>
      <c r="AV2128" s="188" t="s">
        <v>2262</v>
      </c>
      <c r="AW2128" s="188"/>
      <c r="AX2128" s="188"/>
      <c r="AY2128" s="188"/>
      <c r="AZ2128" s="188"/>
      <c r="BA2128" s="188"/>
      <c r="BB2128" s="188"/>
      <c r="BC2128" s="188"/>
      <c r="BD2128" s="188"/>
      <c r="BE2128" s="188"/>
      <c r="BF2128" s="188"/>
      <c r="BG2128" s="188"/>
      <c r="BH2128" s="188"/>
      <c r="BI2128" s="188"/>
      <c r="BJ2128" s="188"/>
      <c r="BK2128" s="188"/>
      <c r="BL2128" s="188"/>
      <c r="BM2128" s="188"/>
      <c r="BN2128" s="188"/>
      <c r="BO2128" s="188"/>
      <c r="BP2128" s="188"/>
      <c r="BQ2128" s="188"/>
      <c r="BR2128" s="188"/>
      <c r="BS2128" s="188"/>
      <c r="BT2128" s="188"/>
      <c r="BU2128" s="188"/>
      <c r="BV2128" s="154">
        <v>76</v>
      </c>
      <c r="BW2128" s="155"/>
      <c r="BX2128" s="155"/>
      <c r="BY2128" s="155"/>
      <c r="BZ2128" s="155"/>
      <c r="CA2128" s="155"/>
      <c r="CB2128" s="155"/>
      <c r="CC2128" s="155"/>
      <c r="CD2128" s="155"/>
      <c r="CE2128" s="155"/>
      <c r="CF2128" s="155"/>
      <c r="CG2128" s="155"/>
      <c r="CH2128" s="155"/>
      <c r="CI2128" s="155"/>
      <c r="CJ2128" s="155"/>
      <c r="CK2128" s="155"/>
      <c r="CL2128" s="155"/>
      <c r="CM2128" s="155"/>
      <c r="CN2128" s="156"/>
      <c r="CO2128" s="108"/>
      <c r="CP2128" s="140"/>
      <c r="CQ2128" s="140"/>
    </row>
    <row r="2129" spans="4:95" ht="14.25" customHeight="1" x14ac:dyDescent="0.35">
      <c r="D2129" s="259"/>
      <c r="E2129" s="259"/>
      <c r="F2129" s="259"/>
      <c r="G2129" s="259"/>
      <c r="H2129" s="259"/>
      <c r="I2129" s="259"/>
      <c r="J2129" s="259"/>
      <c r="K2129" s="259"/>
      <c r="L2129" s="259"/>
      <c r="M2129" s="259"/>
      <c r="N2129" s="259"/>
      <c r="O2129" s="259"/>
      <c r="P2129" s="259"/>
      <c r="Q2129" s="188"/>
      <c r="R2129" s="188"/>
      <c r="S2129" s="188"/>
      <c r="T2129" s="188"/>
      <c r="U2129" s="188"/>
      <c r="V2129" s="188"/>
      <c r="W2129" s="188"/>
      <c r="X2129" s="258"/>
      <c r="Y2129" s="258"/>
      <c r="Z2129" s="258"/>
      <c r="AA2129" s="258"/>
      <c r="AB2129" s="258"/>
      <c r="AC2129" s="258"/>
      <c r="AD2129" s="258"/>
      <c r="AE2129" s="259"/>
      <c r="AF2129" s="259"/>
      <c r="AG2129" s="259"/>
      <c r="AH2129" s="259"/>
      <c r="AI2129" s="259"/>
      <c r="AJ2129" s="259"/>
      <c r="AK2129" s="259"/>
      <c r="AL2129" s="259"/>
      <c r="AM2129" s="259"/>
      <c r="AN2129" s="259"/>
      <c r="AO2129" s="259"/>
      <c r="AP2129" s="259"/>
      <c r="AQ2129" s="259"/>
      <c r="AR2129" s="259"/>
      <c r="AS2129" s="259"/>
      <c r="AT2129" s="259"/>
      <c r="AV2129" s="188" t="s">
        <v>2263</v>
      </c>
      <c r="AW2129" s="188"/>
      <c r="AX2129" s="188"/>
      <c r="AY2129" s="188"/>
      <c r="AZ2129" s="188"/>
      <c r="BA2129" s="188"/>
      <c r="BB2129" s="188"/>
      <c r="BC2129" s="188"/>
      <c r="BD2129" s="188"/>
      <c r="BE2129" s="188"/>
      <c r="BF2129" s="188"/>
      <c r="BG2129" s="188"/>
      <c r="BH2129" s="188"/>
      <c r="BI2129" s="188"/>
      <c r="BJ2129" s="188"/>
      <c r="BK2129" s="188"/>
      <c r="BL2129" s="188"/>
      <c r="BM2129" s="188"/>
      <c r="BN2129" s="188"/>
      <c r="BO2129" s="188"/>
      <c r="BP2129" s="188"/>
      <c r="BQ2129" s="188"/>
      <c r="BR2129" s="188"/>
      <c r="BS2129" s="188"/>
      <c r="BT2129" s="188"/>
      <c r="BU2129" s="188"/>
      <c r="BV2129" s="188">
        <v>63</v>
      </c>
      <c r="BW2129" s="188"/>
      <c r="BX2129" s="188"/>
      <c r="BY2129" s="188"/>
      <c r="BZ2129" s="188"/>
      <c r="CA2129" s="188"/>
      <c r="CB2129" s="188"/>
      <c r="CC2129" s="188"/>
      <c r="CD2129" s="188"/>
      <c r="CE2129" s="188"/>
      <c r="CF2129" s="188"/>
      <c r="CG2129" s="188"/>
      <c r="CH2129" s="188"/>
      <c r="CI2129" s="188"/>
      <c r="CJ2129" s="188"/>
      <c r="CK2129" s="188"/>
      <c r="CL2129" s="188"/>
      <c r="CM2129" s="188"/>
      <c r="CN2129" s="188"/>
      <c r="CO2129" s="108"/>
      <c r="CP2129" s="140"/>
      <c r="CQ2129" s="140"/>
    </row>
    <row r="2130" spans="4:95" ht="14.25" customHeight="1" x14ac:dyDescent="0.35">
      <c r="D2130" s="259"/>
      <c r="E2130" s="259"/>
      <c r="F2130" s="259"/>
      <c r="G2130" s="259"/>
      <c r="H2130" s="259"/>
      <c r="I2130" s="259"/>
      <c r="J2130" s="259"/>
      <c r="K2130" s="259"/>
      <c r="L2130" s="259"/>
      <c r="M2130" s="259"/>
      <c r="N2130" s="259"/>
      <c r="O2130" s="259"/>
      <c r="P2130" s="259"/>
      <c r="Q2130" s="188"/>
      <c r="R2130" s="188"/>
      <c r="S2130" s="188"/>
      <c r="T2130" s="188"/>
      <c r="U2130" s="188"/>
      <c r="V2130" s="188"/>
      <c r="W2130" s="188"/>
      <c r="X2130" s="258"/>
      <c r="Y2130" s="258"/>
      <c r="Z2130" s="258"/>
      <c r="AA2130" s="258"/>
      <c r="AB2130" s="258"/>
      <c r="AC2130" s="258"/>
      <c r="AD2130" s="258"/>
      <c r="AE2130" s="259"/>
      <c r="AF2130" s="259"/>
      <c r="AG2130" s="259"/>
      <c r="AH2130" s="259"/>
      <c r="AI2130" s="259"/>
      <c r="AJ2130" s="259"/>
      <c r="AK2130" s="259"/>
      <c r="AL2130" s="259"/>
      <c r="AM2130" s="259"/>
      <c r="AN2130" s="259"/>
      <c r="AO2130" s="259"/>
      <c r="AP2130" s="259"/>
      <c r="AQ2130" s="259"/>
      <c r="AR2130" s="259"/>
      <c r="AS2130" s="259"/>
      <c r="AT2130" s="259"/>
      <c r="AV2130" s="188" t="s">
        <v>2264</v>
      </c>
      <c r="AW2130" s="188"/>
      <c r="AX2130" s="188"/>
      <c r="AY2130" s="188"/>
      <c r="AZ2130" s="188"/>
      <c r="BA2130" s="188"/>
      <c r="BB2130" s="188"/>
      <c r="BC2130" s="188"/>
      <c r="BD2130" s="188"/>
      <c r="BE2130" s="188"/>
      <c r="BF2130" s="188"/>
      <c r="BG2130" s="188"/>
      <c r="BH2130" s="188"/>
      <c r="BI2130" s="188"/>
      <c r="BJ2130" s="188"/>
      <c r="BK2130" s="188"/>
      <c r="BL2130" s="188"/>
      <c r="BM2130" s="188"/>
      <c r="BN2130" s="188"/>
      <c r="BO2130" s="188"/>
      <c r="BP2130" s="188"/>
      <c r="BQ2130" s="188"/>
      <c r="BR2130" s="188"/>
      <c r="BS2130" s="188"/>
      <c r="BT2130" s="188"/>
      <c r="BU2130" s="188"/>
      <c r="BV2130" s="188">
        <v>17</v>
      </c>
      <c r="BW2130" s="188"/>
      <c r="BX2130" s="188"/>
      <c r="BY2130" s="188"/>
      <c r="BZ2130" s="188"/>
      <c r="CA2130" s="188"/>
      <c r="CB2130" s="188"/>
      <c r="CC2130" s="188"/>
      <c r="CD2130" s="188"/>
      <c r="CE2130" s="188"/>
      <c r="CF2130" s="188"/>
      <c r="CG2130" s="188"/>
      <c r="CH2130" s="188"/>
      <c r="CI2130" s="188"/>
      <c r="CJ2130" s="188"/>
      <c r="CK2130" s="188"/>
      <c r="CL2130" s="188"/>
      <c r="CM2130" s="188"/>
      <c r="CN2130" s="188"/>
      <c r="CO2130" s="108"/>
      <c r="CP2130" s="140"/>
      <c r="CQ2130" s="140"/>
    </row>
    <row r="2131" spans="4:95" ht="14.25" customHeight="1" x14ac:dyDescent="0.35">
      <c r="D2131" s="259"/>
      <c r="E2131" s="259"/>
      <c r="F2131" s="259"/>
      <c r="G2131" s="259"/>
      <c r="H2131" s="259"/>
      <c r="I2131" s="259"/>
      <c r="J2131" s="259"/>
      <c r="K2131" s="259"/>
      <c r="L2131" s="259"/>
      <c r="M2131" s="259"/>
      <c r="N2131" s="259"/>
      <c r="O2131" s="259"/>
      <c r="P2131" s="259"/>
      <c r="Q2131" s="188"/>
      <c r="R2131" s="188"/>
      <c r="S2131" s="188"/>
      <c r="T2131" s="188"/>
      <c r="U2131" s="188"/>
      <c r="V2131" s="188"/>
      <c r="W2131" s="188"/>
      <c r="X2131" s="258"/>
      <c r="Y2131" s="258"/>
      <c r="Z2131" s="258"/>
      <c r="AA2131" s="258"/>
      <c r="AB2131" s="258"/>
      <c r="AC2131" s="258"/>
      <c r="AD2131" s="258"/>
      <c r="AE2131" s="259"/>
      <c r="AF2131" s="259"/>
      <c r="AG2131" s="259"/>
      <c r="AH2131" s="259"/>
      <c r="AI2131" s="259"/>
      <c r="AJ2131" s="259"/>
      <c r="AK2131" s="259"/>
      <c r="AL2131" s="259"/>
      <c r="AM2131" s="259"/>
      <c r="AN2131" s="259"/>
      <c r="AO2131" s="259"/>
      <c r="AP2131" s="259"/>
      <c r="AQ2131" s="259"/>
      <c r="AR2131" s="259"/>
      <c r="AS2131" s="259"/>
      <c r="AT2131" s="259"/>
      <c r="AV2131" s="188" t="s">
        <v>2265</v>
      </c>
      <c r="AW2131" s="188"/>
      <c r="AX2131" s="188"/>
      <c r="AY2131" s="188"/>
      <c r="AZ2131" s="188"/>
      <c r="BA2131" s="188"/>
      <c r="BB2131" s="188"/>
      <c r="BC2131" s="188"/>
      <c r="BD2131" s="188"/>
      <c r="BE2131" s="188"/>
      <c r="BF2131" s="188"/>
      <c r="BG2131" s="188"/>
      <c r="BH2131" s="188"/>
      <c r="BI2131" s="188"/>
      <c r="BJ2131" s="188"/>
      <c r="BK2131" s="188"/>
      <c r="BL2131" s="188"/>
      <c r="BM2131" s="188"/>
      <c r="BN2131" s="188"/>
      <c r="BO2131" s="188"/>
      <c r="BP2131" s="188"/>
      <c r="BQ2131" s="188"/>
      <c r="BR2131" s="188"/>
      <c r="BS2131" s="188"/>
      <c r="BT2131" s="188"/>
      <c r="BU2131" s="188"/>
      <c r="BV2131" s="188">
        <v>260</v>
      </c>
      <c r="BW2131" s="188"/>
      <c r="BX2131" s="188"/>
      <c r="BY2131" s="188"/>
      <c r="BZ2131" s="188"/>
      <c r="CA2131" s="188"/>
      <c r="CB2131" s="188"/>
      <c r="CC2131" s="188"/>
      <c r="CD2131" s="188"/>
      <c r="CE2131" s="188"/>
      <c r="CF2131" s="188"/>
      <c r="CG2131" s="188"/>
      <c r="CH2131" s="188"/>
      <c r="CI2131" s="188"/>
      <c r="CJ2131" s="188"/>
      <c r="CK2131" s="188"/>
      <c r="CL2131" s="188"/>
      <c r="CM2131" s="188"/>
      <c r="CN2131" s="188"/>
      <c r="CO2131" s="108"/>
      <c r="CP2131" s="140"/>
      <c r="CQ2131" s="140"/>
    </row>
    <row r="2132" spans="4:95" ht="14.25" customHeight="1" x14ac:dyDescent="0.35">
      <c r="D2132" s="259"/>
      <c r="E2132" s="259"/>
      <c r="F2132" s="259"/>
      <c r="G2132" s="259"/>
      <c r="H2132" s="259"/>
      <c r="I2132" s="259"/>
      <c r="J2132" s="259"/>
      <c r="K2132" s="259"/>
      <c r="L2132" s="259"/>
      <c r="M2132" s="259"/>
      <c r="N2132" s="259"/>
      <c r="O2132" s="259"/>
      <c r="P2132" s="259"/>
      <c r="Q2132" s="188"/>
      <c r="R2132" s="188"/>
      <c r="S2132" s="188"/>
      <c r="T2132" s="188"/>
      <c r="U2132" s="188"/>
      <c r="V2132" s="188"/>
      <c r="W2132" s="188"/>
      <c r="X2132" s="258"/>
      <c r="Y2132" s="258"/>
      <c r="Z2132" s="258"/>
      <c r="AA2132" s="258"/>
      <c r="AB2132" s="258"/>
      <c r="AC2132" s="258"/>
      <c r="AD2132" s="258"/>
      <c r="AE2132" s="259"/>
      <c r="AF2132" s="259"/>
      <c r="AG2132" s="259"/>
      <c r="AH2132" s="259"/>
      <c r="AI2132" s="259"/>
      <c r="AJ2132" s="259"/>
      <c r="AK2132" s="259"/>
      <c r="AL2132" s="259"/>
      <c r="AM2132" s="259"/>
      <c r="AN2132" s="259"/>
      <c r="AO2132" s="259"/>
      <c r="AP2132" s="259"/>
      <c r="AQ2132" s="259"/>
      <c r="AR2132" s="259"/>
      <c r="AS2132" s="259"/>
      <c r="AT2132" s="259"/>
      <c r="AV2132" s="188" t="s">
        <v>2266</v>
      </c>
      <c r="AW2132" s="188"/>
      <c r="AX2132" s="188"/>
      <c r="AY2132" s="188"/>
      <c r="AZ2132" s="188"/>
      <c r="BA2132" s="188"/>
      <c r="BB2132" s="188"/>
      <c r="BC2132" s="188"/>
      <c r="BD2132" s="188"/>
      <c r="BE2132" s="188"/>
      <c r="BF2132" s="188"/>
      <c r="BG2132" s="188"/>
      <c r="BH2132" s="188"/>
      <c r="BI2132" s="188"/>
      <c r="BJ2132" s="188"/>
      <c r="BK2132" s="188"/>
      <c r="BL2132" s="188"/>
      <c r="BM2132" s="188"/>
      <c r="BN2132" s="188"/>
      <c r="BO2132" s="188"/>
      <c r="BP2132" s="188"/>
      <c r="BQ2132" s="188"/>
      <c r="BR2132" s="188"/>
      <c r="BS2132" s="188"/>
      <c r="BT2132" s="188"/>
      <c r="BU2132" s="188"/>
      <c r="BV2132" s="188">
        <v>0</v>
      </c>
      <c r="BW2132" s="188"/>
      <c r="BX2132" s="188"/>
      <c r="BY2132" s="188"/>
      <c r="BZ2132" s="188"/>
      <c r="CA2132" s="188"/>
      <c r="CB2132" s="188"/>
      <c r="CC2132" s="188"/>
      <c r="CD2132" s="188"/>
      <c r="CE2132" s="188"/>
      <c r="CF2132" s="188"/>
      <c r="CG2132" s="188"/>
      <c r="CH2132" s="188"/>
      <c r="CI2132" s="188"/>
      <c r="CJ2132" s="188"/>
      <c r="CK2132" s="188"/>
      <c r="CL2132" s="188"/>
      <c r="CM2132" s="188"/>
      <c r="CN2132" s="188"/>
      <c r="CO2132" s="108"/>
      <c r="CP2132" s="140"/>
      <c r="CQ2132" s="140"/>
    </row>
    <row r="2133" spans="4:95" ht="14.25" customHeight="1" x14ac:dyDescent="0.35">
      <c r="D2133" s="259"/>
      <c r="E2133" s="259"/>
      <c r="F2133" s="259"/>
      <c r="G2133" s="259"/>
      <c r="H2133" s="259"/>
      <c r="I2133" s="259"/>
      <c r="J2133" s="259"/>
      <c r="K2133" s="259"/>
      <c r="L2133" s="259"/>
      <c r="M2133" s="259"/>
      <c r="N2133" s="259"/>
      <c r="O2133" s="259"/>
      <c r="P2133" s="259"/>
      <c r="Q2133" s="188"/>
      <c r="R2133" s="188"/>
      <c r="S2133" s="188"/>
      <c r="T2133" s="188"/>
      <c r="U2133" s="188"/>
      <c r="V2133" s="188"/>
      <c r="W2133" s="188"/>
      <c r="X2133" s="258"/>
      <c r="Y2133" s="258"/>
      <c r="Z2133" s="258"/>
      <c r="AA2133" s="258"/>
      <c r="AB2133" s="258"/>
      <c r="AC2133" s="258"/>
      <c r="AD2133" s="258"/>
      <c r="AE2133" s="259"/>
      <c r="AF2133" s="259"/>
      <c r="AG2133" s="259"/>
      <c r="AH2133" s="259"/>
      <c r="AI2133" s="259"/>
      <c r="AJ2133" s="259"/>
      <c r="AK2133" s="259"/>
      <c r="AL2133" s="259"/>
      <c r="AM2133" s="259"/>
      <c r="AN2133" s="259"/>
      <c r="AO2133" s="259"/>
      <c r="AP2133" s="259"/>
      <c r="AQ2133" s="259"/>
      <c r="AR2133" s="259"/>
      <c r="AS2133" s="259"/>
      <c r="AT2133" s="259"/>
      <c r="AV2133" s="188" t="s">
        <v>593</v>
      </c>
      <c r="AW2133" s="188"/>
      <c r="AX2133" s="188"/>
      <c r="AY2133" s="188"/>
      <c r="AZ2133" s="188"/>
      <c r="BA2133" s="188"/>
      <c r="BB2133" s="188"/>
      <c r="BC2133" s="188"/>
      <c r="BD2133" s="188"/>
      <c r="BE2133" s="188"/>
      <c r="BF2133" s="188"/>
      <c r="BG2133" s="188"/>
      <c r="BH2133" s="188"/>
      <c r="BI2133" s="188"/>
      <c r="BJ2133" s="188"/>
      <c r="BK2133" s="188"/>
      <c r="BL2133" s="188"/>
      <c r="BM2133" s="188"/>
      <c r="BN2133" s="188"/>
      <c r="BO2133" s="188"/>
      <c r="BP2133" s="188"/>
      <c r="BQ2133" s="188"/>
      <c r="BR2133" s="188"/>
      <c r="BS2133" s="188"/>
      <c r="BT2133" s="188"/>
      <c r="BU2133" s="188"/>
      <c r="BV2133" s="188">
        <v>4</v>
      </c>
      <c r="BW2133" s="188"/>
      <c r="BX2133" s="188"/>
      <c r="BY2133" s="188"/>
      <c r="BZ2133" s="188"/>
      <c r="CA2133" s="188"/>
      <c r="CB2133" s="188"/>
      <c r="CC2133" s="188"/>
      <c r="CD2133" s="188"/>
      <c r="CE2133" s="188"/>
      <c r="CF2133" s="188"/>
      <c r="CG2133" s="188"/>
      <c r="CH2133" s="188"/>
      <c r="CI2133" s="188"/>
      <c r="CJ2133" s="188"/>
      <c r="CK2133" s="188"/>
      <c r="CL2133" s="188"/>
      <c r="CM2133" s="188"/>
      <c r="CN2133" s="188"/>
      <c r="CO2133" s="108"/>
      <c r="CP2133" s="140"/>
      <c r="CQ2133" s="140"/>
    </row>
    <row r="2134" spans="4:95" ht="14.25" customHeight="1" x14ac:dyDescent="0.35">
      <c r="D2134" s="259"/>
      <c r="E2134" s="259"/>
      <c r="F2134" s="259"/>
      <c r="G2134" s="259"/>
      <c r="H2134" s="259"/>
      <c r="I2134" s="259"/>
      <c r="J2134" s="259"/>
      <c r="K2134" s="259"/>
      <c r="L2134" s="259"/>
      <c r="M2134" s="259"/>
      <c r="N2134" s="259"/>
      <c r="O2134" s="259"/>
      <c r="P2134" s="259"/>
      <c r="Q2134" s="188"/>
      <c r="R2134" s="188"/>
      <c r="S2134" s="188"/>
      <c r="T2134" s="188"/>
      <c r="U2134" s="188"/>
      <c r="V2134" s="188"/>
      <c r="W2134" s="188"/>
      <c r="X2134" s="258"/>
      <c r="Y2134" s="258"/>
      <c r="Z2134" s="258"/>
      <c r="AA2134" s="258"/>
      <c r="AB2134" s="258"/>
      <c r="AC2134" s="258"/>
      <c r="AD2134" s="258"/>
      <c r="AE2134" s="259"/>
      <c r="AF2134" s="259"/>
      <c r="AG2134" s="259"/>
      <c r="AH2134" s="259"/>
      <c r="AI2134" s="259"/>
      <c r="AJ2134" s="259"/>
      <c r="AK2134" s="259"/>
      <c r="AL2134" s="259"/>
      <c r="AM2134" s="259"/>
      <c r="AN2134" s="259"/>
      <c r="AO2134" s="259"/>
      <c r="AP2134" s="259"/>
      <c r="AQ2134" s="259"/>
      <c r="AR2134" s="259"/>
      <c r="AS2134" s="259"/>
      <c r="AT2134" s="259"/>
      <c r="AV2134" s="188" t="s">
        <v>2267</v>
      </c>
      <c r="AW2134" s="188"/>
      <c r="AX2134" s="188"/>
      <c r="AY2134" s="188"/>
      <c r="AZ2134" s="188"/>
      <c r="BA2134" s="188"/>
      <c r="BB2134" s="188"/>
      <c r="BC2134" s="188"/>
      <c r="BD2134" s="188"/>
      <c r="BE2134" s="188"/>
      <c r="BF2134" s="188"/>
      <c r="BG2134" s="188"/>
      <c r="BH2134" s="188"/>
      <c r="BI2134" s="188"/>
      <c r="BJ2134" s="188"/>
      <c r="BK2134" s="188"/>
      <c r="BL2134" s="188"/>
      <c r="BM2134" s="188"/>
      <c r="BN2134" s="188"/>
      <c r="BO2134" s="188"/>
      <c r="BP2134" s="188"/>
      <c r="BQ2134" s="188"/>
      <c r="BR2134" s="188"/>
      <c r="BS2134" s="188"/>
      <c r="BT2134" s="188"/>
      <c r="BU2134" s="188"/>
      <c r="BV2134" s="188">
        <v>116</v>
      </c>
      <c r="BW2134" s="188"/>
      <c r="BX2134" s="188"/>
      <c r="BY2134" s="188"/>
      <c r="BZ2134" s="188"/>
      <c r="CA2134" s="188"/>
      <c r="CB2134" s="188"/>
      <c r="CC2134" s="188"/>
      <c r="CD2134" s="188"/>
      <c r="CE2134" s="188"/>
      <c r="CF2134" s="188"/>
      <c r="CG2134" s="188"/>
      <c r="CH2134" s="188"/>
      <c r="CI2134" s="188"/>
      <c r="CJ2134" s="188"/>
      <c r="CK2134" s="188"/>
      <c r="CL2134" s="188"/>
      <c r="CM2134" s="188"/>
      <c r="CN2134" s="188"/>
      <c r="CO2134" s="108"/>
      <c r="CP2134" s="140"/>
      <c r="CQ2134" s="140"/>
    </row>
    <row r="2135" spans="4:95" ht="14.25" customHeight="1" x14ac:dyDescent="0.35">
      <c r="D2135" s="259"/>
      <c r="E2135" s="259"/>
      <c r="F2135" s="259"/>
      <c r="G2135" s="259"/>
      <c r="H2135" s="259"/>
      <c r="I2135" s="259"/>
      <c r="J2135" s="259"/>
      <c r="K2135" s="259"/>
      <c r="L2135" s="259"/>
      <c r="M2135" s="259"/>
      <c r="N2135" s="259"/>
      <c r="O2135" s="259"/>
      <c r="P2135" s="259"/>
      <c r="Q2135" s="188"/>
      <c r="R2135" s="188"/>
      <c r="S2135" s="188"/>
      <c r="T2135" s="188"/>
      <c r="U2135" s="188"/>
      <c r="V2135" s="188"/>
      <c r="W2135" s="188"/>
      <c r="X2135" s="258"/>
      <c r="Y2135" s="258"/>
      <c r="Z2135" s="258"/>
      <c r="AA2135" s="258"/>
      <c r="AB2135" s="258"/>
      <c r="AC2135" s="258"/>
      <c r="AD2135" s="258"/>
      <c r="AE2135" s="259"/>
      <c r="AF2135" s="259"/>
      <c r="AG2135" s="259"/>
      <c r="AH2135" s="259"/>
      <c r="AI2135" s="259"/>
      <c r="AJ2135" s="259"/>
      <c r="AK2135" s="259"/>
      <c r="AL2135" s="259"/>
      <c r="AM2135" s="259"/>
      <c r="AN2135" s="259"/>
      <c r="AO2135" s="259"/>
      <c r="AP2135" s="259"/>
      <c r="AQ2135" s="259"/>
      <c r="AR2135" s="259"/>
      <c r="AS2135" s="259"/>
      <c r="AT2135" s="259"/>
      <c r="AV2135" s="188" t="s">
        <v>2268</v>
      </c>
      <c r="AW2135" s="188"/>
      <c r="AX2135" s="188"/>
      <c r="AY2135" s="188"/>
      <c r="AZ2135" s="188"/>
      <c r="BA2135" s="188"/>
      <c r="BB2135" s="188"/>
      <c r="BC2135" s="188"/>
      <c r="BD2135" s="188"/>
      <c r="BE2135" s="188"/>
      <c r="BF2135" s="188"/>
      <c r="BG2135" s="188"/>
      <c r="BH2135" s="188"/>
      <c r="BI2135" s="188"/>
      <c r="BJ2135" s="188"/>
      <c r="BK2135" s="188"/>
      <c r="BL2135" s="188"/>
      <c r="BM2135" s="188"/>
      <c r="BN2135" s="188"/>
      <c r="BO2135" s="188"/>
      <c r="BP2135" s="188"/>
      <c r="BQ2135" s="188"/>
      <c r="BR2135" s="188"/>
      <c r="BS2135" s="188"/>
      <c r="BT2135" s="188"/>
      <c r="BU2135" s="188"/>
      <c r="BV2135" s="188">
        <v>74</v>
      </c>
      <c r="BW2135" s="188"/>
      <c r="BX2135" s="188"/>
      <c r="BY2135" s="188"/>
      <c r="BZ2135" s="188"/>
      <c r="CA2135" s="188"/>
      <c r="CB2135" s="188"/>
      <c r="CC2135" s="188"/>
      <c r="CD2135" s="188"/>
      <c r="CE2135" s="188"/>
      <c r="CF2135" s="188"/>
      <c r="CG2135" s="188"/>
      <c r="CH2135" s="188"/>
      <c r="CI2135" s="188"/>
      <c r="CJ2135" s="188"/>
      <c r="CK2135" s="188"/>
      <c r="CL2135" s="188"/>
      <c r="CM2135" s="188"/>
      <c r="CN2135" s="188"/>
      <c r="CO2135" s="108"/>
      <c r="CP2135" s="140"/>
      <c r="CQ2135" s="140"/>
    </row>
    <row r="2136" spans="4:95" ht="14.25" customHeight="1" x14ac:dyDescent="0.35">
      <c r="D2136" s="259"/>
      <c r="E2136" s="259"/>
      <c r="F2136" s="259"/>
      <c r="G2136" s="259"/>
      <c r="H2136" s="259"/>
      <c r="I2136" s="259"/>
      <c r="J2136" s="259"/>
      <c r="K2136" s="259"/>
      <c r="L2136" s="259"/>
      <c r="M2136" s="259"/>
      <c r="N2136" s="259"/>
      <c r="O2136" s="259"/>
      <c r="P2136" s="259"/>
      <c r="Q2136" s="188"/>
      <c r="R2136" s="188"/>
      <c r="S2136" s="188"/>
      <c r="T2136" s="188"/>
      <c r="U2136" s="188"/>
      <c r="V2136" s="188"/>
      <c r="W2136" s="188"/>
      <c r="X2136" s="258"/>
      <c r="Y2136" s="258"/>
      <c r="Z2136" s="258"/>
      <c r="AA2136" s="258"/>
      <c r="AB2136" s="258"/>
      <c r="AC2136" s="258"/>
      <c r="AD2136" s="258"/>
      <c r="AE2136" s="259"/>
      <c r="AF2136" s="259"/>
      <c r="AG2136" s="259"/>
      <c r="AH2136" s="259"/>
      <c r="AI2136" s="259"/>
      <c r="AJ2136" s="259"/>
      <c r="AK2136" s="259"/>
      <c r="AL2136" s="259"/>
      <c r="AM2136" s="259"/>
      <c r="AN2136" s="259"/>
      <c r="AO2136" s="259"/>
      <c r="AP2136" s="259"/>
      <c r="AQ2136" s="259"/>
      <c r="AR2136" s="259"/>
      <c r="AS2136" s="259"/>
      <c r="AT2136" s="259"/>
      <c r="AV2136" s="188" t="s">
        <v>2269</v>
      </c>
      <c r="AW2136" s="188"/>
      <c r="AX2136" s="188"/>
      <c r="AY2136" s="188"/>
      <c r="AZ2136" s="188"/>
      <c r="BA2136" s="188"/>
      <c r="BB2136" s="188"/>
      <c r="BC2136" s="188"/>
      <c r="BD2136" s="188"/>
      <c r="BE2136" s="188"/>
      <c r="BF2136" s="188"/>
      <c r="BG2136" s="188"/>
      <c r="BH2136" s="188"/>
      <c r="BI2136" s="188"/>
      <c r="BJ2136" s="188"/>
      <c r="BK2136" s="188"/>
      <c r="BL2136" s="188"/>
      <c r="BM2136" s="188"/>
      <c r="BN2136" s="188"/>
      <c r="BO2136" s="188"/>
      <c r="BP2136" s="188"/>
      <c r="BQ2136" s="188"/>
      <c r="BR2136" s="188"/>
      <c r="BS2136" s="188"/>
      <c r="BT2136" s="188"/>
      <c r="BU2136" s="188"/>
      <c r="BV2136" s="188">
        <v>479</v>
      </c>
      <c r="BW2136" s="188"/>
      <c r="BX2136" s="188"/>
      <c r="BY2136" s="188"/>
      <c r="BZ2136" s="188"/>
      <c r="CA2136" s="188"/>
      <c r="CB2136" s="188"/>
      <c r="CC2136" s="188"/>
      <c r="CD2136" s="188"/>
      <c r="CE2136" s="188"/>
      <c r="CF2136" s="188"/>
      <c r="CG2136" s="188"/>
      <c r="CH2136" s="188"/>
      <c r="CI2136" s="188"/>
      <c r="CJ2136" s="188"/>
      <c r="CK2136" s="188"/>
      <c r="CL2136" s="188"/>
      <c r="CM2136" s="188"/>
      <c r="CN2136" s="188"/>
      <c r="CO2136" s="108"/>
      <c r="CP2136" s="140"/>
      <c r="CQ2136" s="140"/>
    </row>
    <row r="2137" spans="4:95" ht="14.25" customHeight="1" x14ac:dyDescent="0.35">
      <c r="D2137" s="259"/>
      <c r="E2137" s="259"/>
      <c r="F2137" s="259"/>
      <c r="G2137" s="259"/>
      <c r="H2137" s="259"/>
      <c r="I2137" s="259"/>
      <c r="J2137" s="259"/>
      <c r="K2137" s="259"/>
      <c r="L2137" s="259"/>
      <c r="M2137" s="259"/>
      <c r="N2137" s="259"/>
      <c r="O2137" s="259"/>
      <c r="P2137" s="259"/>
      <c r="Q2137" s="188"/>
      <c r="R2137" s="188"/>
      <c r="S2137" s="188"/>
      <c r="T2137" s="188"/>
      <c r="U2137" s="188"/>
      <c r="V2137" s="188"/>
      <c r="W2137" s="188"/>
      <c r="X2137" s="258"/>
      <c r="Y2137" s="258"/>
      <c r="Z2137" s="258"/>
      <c r="AA2137" s="258"/>
      <c r="AB2137" s="258"/>
      <c r="AC2137" s="258"/>
      <c r="AD2137" s="258"/>
      <c r="AE2137" s="259"/>
      <c r="AF2137" s="259"/>
      <c r="AG2137" s="259"/>
      <c r="AH2137" s="259"/>
      <c r="AI2137" s="259"/>
      <c r="AJ2137" s="259"/>
      <c r="AK2137" s="259"/>
      <c r="AL2137" s="259"/>
      <c r="AM2137" s="259"/>
      <c r="AN2137" s="259"/>
      <c r="AO2137" s="259"/>
      <c r="AP2137" s="259"/>
      <c r="AQ2137" s="259"/>
      <c r="AR2137" s="259"/>
      <c r="AS2137" s="259"/>
      <c r="AT2137" s="259"/>
      <c r="AV2137" s="188" t="s">
        <v>2270</v>
      </c>
      <c r="AW2137" s="188"/>
      <c r="AX2137" s="188"/>
      <c r="AY2137" s="188"/>
      <c r="AZ2137" s="188"/>
      <c r="BA2137" s="188"/>
      <c r="BB2137" s="188"/>
      <c r="BC2137" s="188"/>
      <c r="BD2137" s="188"/>
      <c r="BE2137" s="188"/>
      <c r="BF2137" s="188"/>
      <c r="BG2137" s="188"/>
      <c r="BH2137" s="188"/>
      <c r="BI2137" s="188"/>
      <c r="BJ2137" s="188"/>
      <c r="BK2137" s="188"/>
      <c r="BL2137" s="188"/>
      <c r="BM2137" s="188"/>
      <c r="BN2137" s="188"/>
      <c r="BO2137" s="188"/>
      <c r="BP2137" s="188"/>
      <c r="BQ2137" s="188"/>
      <c r="BR2137" s="188"/>
      <c r="BS2137" s="188"/>
      <c r="BT2137" s="188"/>
      <c r="BU2137" s="188"/>
      <c r="BV2137" s="188">
        <v>247</v>
      </c>
      <c r="BW2137" s="188"/>
      <c r="BX2137" s="188"/>
      <c r="BY2137" s="188"/>
      <c r="BZ2137" s="188"/>
      <c r="CA2137" s="188"/>
      <c r="CB2137" s="188"/>
      <c r="CC2137" s="188"/>
      <c r="CD2137" s="188"/>
      <c r="CE2137" s="188"/>
      <c r="CF2137" s="188"/>
      <c r="CG2137" s="188"/>
      <c r="CH2137" s="188"/>
      <c r="CI2137" s="188"/>
      <c r="CJ2137" s="188"/>
      <c r="CK2137" s="188"/>
      <c r="CL2137" s="188"/>
      <c r="CM2137" s="188"/>
      <c r="CN2137" s="188"/>
      <c r="CO2137" s="108"/>
      <c r="CP2137" s="140"/>
      <c r="CQ2137" s="140"/>
    </row>
    <row r="2138" spans="4:95" ht="14.25" customHeight="1" x14ac:dyDescent="0.35">
      <c r="D2138" s="259"/>
      <c r="E2138" s="259"/>
      <c r="F2138" s="259"/>
      <c r="G2138" s="259"/>
      <c r="H2138" s="259"/>
      <c r="I2138" s="259"/>
      <c r="J2138" s="259"/>
      <c r="K2138" s="259"/>
      <c r="L2138" s="259"/>
      <c r="M2138" s="259"/>
      <c r="N2138" s="259"/>
      <c r="O2138" s="259"/>
      <c r="P2138" s="259"/>
      <c r="Q2138" s="188"/>
      <c r="R2138" s="188"/>
      <c r="S2138" s="188"/>
      <c r="T2138" s="188"/>
      <c r="U2138" s="188"/>
      <c r="V2138" s="188"/>
      <c r="W2138" s="188"/>
      <c r="X2138" s="258"/>
      <c r="Y2138" s="258"/>
      <c r="Z2138" s="258"/>
      <c r="AA2138" s="258"/>
      <c r="AB2138" s="258"/>
      <c r="AC2138" s="258"/>
      <c r="AD2138" s="258"/>
      <c r="AE2138" s="259"/>
      <c r="AF2138" s="259"/>
      <c r="AG2138" s="259"/>
      <c r="AH2138" s="259"/>
      <c r="AI2138" s="259"/>
      <c r="AJ2138" s="259"/>
      <c r="AK2138" s="259"/>
      <c r="AL2138" s="259"/>
      <c r="AM2138" s="259"/>
      <c r="AN2138" s="259"/>
      <c r="AO2138" s="259"/>
      <c r="AP2138" s="259"/>
      <c r="AQ2138" s="259"/>
      <c r="AR2138" s="259"/>
      <c r="AS2138" s="259"/>
      <c r="AT2138" s="259"/>
      <c r="AV2138" s="188" t="s">
        <v>2275</v>
      </c>
      <c r="AW2138" s="188"/>
      <c r="AX2138" s="188"/>
      <c r="AY2138" s="188"/>
      <c r="AZ2138" s="188"/>
      <c r="BA2138" s="188"/>
      <c r="BB2138" s="188"/>
      <c r="BC2138" s="188"/>
      <c r="BD2138" s="188"/>
      <c r="BE2138" s="188"/>
      <c r="BF2138" s="188"/>
      <c r="BG2138" s="188"/>
      <c r="BH2138" s="188"/>
      <c r="BI2138" s="188"/>
      <c r="BJ2138" s="188"/>
      <c r="BK2138" s="188"/>
      <c r="BL2138" s="188"/>
      <c r="BM2138" s="188"/>
      <c r="BN2138" s="188"/>
      <c r="BO2138" s="188"/>
      <c r="BP2138" s="188"/>
      <c r="BQ2138" s="188"/>
      <c r="BR2138" s="188"/>
      <c r="BS2138" s="188"/>
      <c r="BT2138" s="188"/>
      <c r="BU2138" s="188"/>
      <c r="BV2138" s="188">
        <v>43</v>
      </c>
      <c r="BW2138" s="188"/>
      <c r="BX2138" s="188"/>
      <c r="BY2138" s="188"/>
      <c r="BZ2138" s="188"/>
      <c r="CA2138" s="188"/>
      <c r="CB2138" s="188"/>
      <c r="CC2138" s="188"/>
      <c r="CD2138" s="188"/>
      <c r="CE2138" s="188"/>
      <c r="CF2138" s="188"/>
      <c r="CG2138" s="188"/>
      <c r="CH2138" s="188"/>
      <c r="CI2138" s="188"/>
      <c r="CJ2138" s="188"/>
      <c r="CK2138" s="188"/>
      <c r="CL2138" s="188"/>
      <c r="CM2138" s="188"/>
      <c r="CN2138" s="188"/>
      <c r="CO2138" s="108"/>
      <c r="CP2138" s="140"/>
      <c r="CQ2138" s="140"/>
    </row>
    <row r="2139" spans="4:95" ht="14.25" customHeight="1" x14ac:dyDescent="0.35">
      <c r="D2139" s="259"/>
      <c r="E2139" s="259"/>
      <c r="F2139" s="259"/>
      <c r="G2139" s="259"/>
      <c r="H2139" s="259"/>
      <c r="I2139" s="259"/>
      <c r="J2139" s="259"/>
      <c r="K2139" s="259"/>
      <c r="L2139" s="259"/>
      <c r="M2139" s="259"/>
      <c r="N2139" s="259"/>
      <c r="O2139" s="259"/>
      <c r="P2139" s="259"/>
      <c r="Q2139" s="188"/>
      <c r="R2139" s="188"/>
      <c r="S2139" s="188"/>
      <c r="T2139" s="188"/>
      <c r="U2139" s="188"/>
      <c r="V2139" s="188"/>
      <c r="W2139" s="188"/>
      <c r="X2139" s="258"/>
      <c r="Y2139" s="258"/>
      <c r="Z2139" s="258"/>
      <c r="AA2139" s="258"/>
      <c r="AB2139" s="258"/>
      <c r="AC2139" s="258"/>
      <c r="AD2139" s="258"/>
      <c r="AE2139" s="259"/>
      <c r="AF2139" s="259"/>
      <c r="AG2139" s="259"/>
      <c r="AH2139" s="259"/>
      <c r="AI2139" s="259"/>
      <c r="AJ2139" s="259"/>
      <c r="AK2139" s="259"/>
      <c r="AL2139" s="259"/>
      <c r="AM2139" s="259"/>
      <c r="AN2139" s="259"/>
      <c r="AO2139" s="259"/>
      <c r="AP2139" s="259"/>
      <c r="AQ2139" s="259"/>
      <c r="AR2139" s="259"/>
      <c r="AS2139" s="259"/>
      <c r="AT2139" s="259"/>
      <c r="AV2139" s="188" t="s">
        <v>2259</v>
      </c>
      <c r="AW2139" s="188"/>
      <c r="AX2139" s="188"/>
      <c r="AY2139" s="188"/>
      <c r="AZ2139" s="188"/>
      <c r="BA2139" s="188"/>
      <c r="BB2139" s="188"/>
      <c r="BC2139" s="188"/>
      <c r="BD2139" s="188"/>
      <c r="BE2139" s="188"/>
      <c r="BF2139" s="188"/>
      <c r="BG2139" s="188"/>
      <c r="BH2139" s="188"/>
      <c r="BI2139" s="188"/>
      <c r="BJ2139" s="188"/>
      <c r="BK2139" s="188"/>
      <c r="BL2139" s="188"/>
      <c r="BM2139" s="188"/>
      <c r="BN2139" s="188"/>
      <c r="BO2139" s="188"/>
      <c r="BP2139" s="188"/>
      <c r="BQ2139" s="188"/>
      <c r="BR2139" s="188"/>
      <c r="BS2139" s="188"/>
      <c r="BT2139" s="188"/>
      <c r="BU2139" s="188"/>
      <c r="BV2139" s="188">
        <v>13</v>
      </c>
      <c r="BW2139" s="188"/>
      <c r="BX2139" s="188"/>
      <c r="BY2139" s="188"/>
      <c r="BZ2139" s="188"/>
      <c r="CA2139" s="188"/>
      <c r="CB2139" s="188"/>
      <c r="CC2139" s="188"/>
      <c r="CD2139" s="188"/>
      <c r="CE2139" s="188"/>
      <c r="CF2139" s="188"/>
      <c r="CG2139" s="188"/>
      <c r="CH2139" s="188"/>
      <c r="CI2139" s="188"/>
      <c r="CJ2139" s="188"/>
      <c r="CK2139" s="188"/>
      <c r="CL2139" s="188"/>
      <c r="CM2139" s="188"/>
      <c r="CN2139" s="188"/>
      <c r="CO2139" s="108"/>
      <c r="CP2139" s="140"/>
      <c r="CQ2139" s="140"/>
    </row>
    <row r="2140" spans="4:95" ht="14.25" customHeight="1" x14ac:dyDescent="0.35">
      <c r="D2140" s="259"/>
      <c r="E2140" s="259"/>
      <c r="F2140" s="259"/>
      <c r="G2140" s="259"/>
      <c r="H2140" s="259"/>
      <c r="I2140" s="259"/>
      <c r="J2140" s="259"/>
      <c r="K2140" s="259"/>
      <c r="L2140" s="259"/>
      <c r="M2140" s="259"/>
      <c r="N2140" s="259"/>
      <c r="O2140" s="259"/>
      <c r="P2140" s="259"/>
      <c r="Q2140" s="188"/>
      <c r="R2140" s="188"/>
      <c r="S2140" s="188"/>
      <c r="T2140" s="188"/>
      <c r="U2140" s="188"/>
      <c r="V2140" s="188"/>
      <c r="W2140" s="188"/>
      <c r="X2140" s="258"/>
      <c r="Y2140" s="258"/>
      <c r="Z2140" s="258"/>
      <c r="AA2140" s="258"/>
      <c r="AB2140" s="258"/>
      <c r="AC2140" s="258"/>
      <c r="AD2140" s="258"/>
      <c r="AE2140" s="259"/>
      <c r="AF2140" s="259"/>
      <c r="AG2140" s="259"/>
      <c r="AH2140" s="259"/>
      <c r="AI2140" s="259"/>
      <c r="AJ2140" s="259"/>
      <c r="AK2140" s="259"/>
      <c r="AL2140" s="259"/>
      <c r="AM2140" s="259"/>
      <c r="AN2140" s="259"/>
      <c r="AO2140" s="259"/>
      <c r="AP2140" s="259"/>
      <c r="AQ2140" s="259"/>
      <c r="AR2140" s="259"/>
      <c r="AS2140" s="259"/>
      <c r="AT2140" s="259"/>
      <c r="AV2140" s="188" t="s">
        <v>439</v>
      </c>
      <c r="AW2140" s="188"/>
      <c r="AX2140" s="188"/>
      <c r="AY2140" s="188"/>
      <c r="AZ2140" s="188"/>
      <c r="BA2140" s="188"/>
      <c r="BB2140" s="188"/>
      <c r="BC2140" s="188"/>
      <c r="BD2140" s="188"/>
      <c r="BE2140" s="188"/>
      <c r="BF2140" s="188"/>
      <c r="BG2140" s="188"/>
      <c r="BH2140" s="188"/>
      <c r="BI2140" s="188"/>
      <c r="BJ2140" s="188"/>
      <c r="BK2140" s="188"/>
      <c r="BL2140" s="188"/>
      <c r="BM2140" s="188"/>
      <c r="BN2140" s="188"/>
      <c r="BO2140" s="188"/>
      <c r="BP2140" s="188"/>
      <c r="BQ2140" s="188"/>
      <c r="BR2140" s="188"/>
      <c r="BS2140" s="188"/>
      <c r="BT2140" s="188"/>
      <c r="BU2140" s="188"/>
      <c r="BV2140" s="188">
        <v>0</v>
      </c>
      <c r="BW2140" s="188"/>
      <c r="BX2140" s="188"/>
      <c r="BY2140" s="188"/>
      <c r="BZ2140" s="188"/>
      <c r="CA2140" s="188"/>
      <c r="CB2140" s="188"/>
      <c r="CC2140" s="188"/>
      <c r="CD2140" s="188"/>
      <c r="CE2140" s="188"/>
      <c r="CF2140" s="188"/>
      <c r="CG2140" s="188"/>
      <c r="CH2140" s="188"/>
      <c r="CI2140" s="188"/>
      <c r="CJ2140" s="188"/>
      <c r="CK2140" s="188"/>
      <c r="CL2140" s="188"/>
      <c r="CM2140" s="188"/>
      <c r="CN2140" s="188"/>
      <c r="CO2140" s="108"/>
      <c r="CP2140" s="140"/>
      <c r="CQ2140" s="140"/>
    </row>
    <row r="2141" spans="4:95" ht="14.25" customHeight="1" x14ac:dyDescent="0.35">
      <c r="D2141" s="259"/>
      <c r="E2141" s="259"/>
      <c r="F2141" s="259"/>
      <c r="G2141" s="259"/>
      <c r="H2141" s="259"/>
      <c r="I2141" s="259"/>
      <c r="J2141" s="259"/>
      <c r="K2141" s="259"/>
      <c r="L2141" s="259"/>
      <c r="M2141" s="259"/>
      <c r="N2141" s="259"/>
      <c r="O2141" s="259"/>
      <c r="P2141" s="259"/>
      <c r="Q2141" s="188"/>
      <c r="R2141" s="188"/>
      <c r="S2141" s="188"/>
      <c r="T2141" s="188"/>
      <c r="U2141" s="188"/>
      <c r="V2141" s="188"/>
      <c r="W2141" s="188"/>
      <c r="X2141" s="258"/>
      <c r="Y2141" s="258"/>
      <c r="Z2141" s="258"/>
      <c r="AA2141" s="258"/>
      <c r="AB2141" s="258"/>
      <c r="AC2141" s="258"/>
      <c r="AD2141" s="258"/>
      <c r="AE2141" s="259"/>
      <c r="AF2141" s="259"/>
      <c r="AG2141" s="259"/>
      <c r="AH2141" s="259"/>
      <c r="AI2141" s="259"/>
      <c r="AJ2141" s="259"/>
      <c r="AK2141" s="259"/>
      <c r="AL2141" s="259"/>
      <c r="AM2141" s="259"/>
      <c r="AN2141" s="259"/>
      <c r="AO2141" s="259"/>
      <c r="AP2141" s="259"/>
      <c r="AQ2141" s="259"/>
      <c r="AR2141" s="259"/>
      <c r="AS2141" s="259"/>
      <c r="AT2141" s="259"/>
      <c r="AV2141" s="188" t="s">
        <v>2273</v>
      </c>
      <c r="AW2141" s="188"/>
      <c r="AX2141" s="188"/>
      <c r="AY2141" s="188"/>
      <c r="AZ2141" s="188"/>
      <c r="BA2141" s="188"/>
      <c r="BB2141" s="188"/>
      <c r="BC2141" s="188"/>
      <c r="BD2141" s="188"/>
      <c r="BE2141" s="188"/>
      <c r="BF2141" s="188"/>
      <c r="BG2141" s="188"/>
      <c r="BH2141" s="188"/>
      <c r="BI2141" s="188"/>
      <c r="BJ2141" s="188"/>
      <c r="BK2141" s="188"/>
      <c r="BL2141" s="188"/>
      <c r="BM2141" s="188"/>
      <c r="BN2141" s="188"/>
      <c r="BO2141" s="188"/>
      <c r="BP2141" s="188"/>
      <c r="BQ2141" s="188"/>
      <c r="BR2141" s="188"/>
      <c r="BS2141" s="188"/>
      <c r="BT2141" s="188"/>
      <c r="BU2141" s="188"/>
      <c r="BV2141" s="188">
        <v>1</v>
      </c>
      <c r="BW2141" s="188"/>
      <c r="BX2141" s="188"/>
      <c r="BY2141" s="188"/>
      <c r="BZ2141" s="188"/>
      <c r="CA2141" s="188"/>
      <c r="CB2141" s="188"/>
      <c r="CC2141" s="188"/>
      <c r="CD2141" s="188"/>
      <c r="CE2141" s="188"/>
      <c r="CF2141" s="188"/>
      <c r="CG2141" s="188"/>
      <c r="CH2141" s="188"/>
      <c r="CI2141" s="188"/>
      <c r="CJ2141" s="188"/>
      <c r="CK2141" s="188"/>
      <c r="CL2141" s="188"/>
      <c r="CM2141" s="188"/>
      <c r="CN2141" s="188"/>
      <c r="CO2141" s="108"/>
      <c r="CP2141" s="140"/>
      <c r="CQ2141" s="140"/>
    </row>
    <row r="2142" spans="4:95" ht="14.25" customHeight="1" x14ac:dyDescent="0.35">
      <c r="D2142" s="259"/>
      <c r="E2142" s="259"/>
      <c r="F2142" s="259"/>
      <c r="G2142" s="259"/>
      <c r="H2142" s="259"/>
      <c r="I2142" s="259"/>
      <c r="J2142" s="259"/>
      <c r="K2142" s="259"/>
      <c r="L2142" s="259"/>
      <c r="M2142" s="259"/>
      <c r="N2142" s="259"/>
      <c r="O2142" s="259"/>
      <c r="P2142" s="259"/>
      <c r="Q2142" s="188"/>
      <c r="R2142" s="188"/>
      <c r="S2142" s="188"/>
      <c r="T2142" s="188"/>
      <c r="U2142" s="188"/>
      <c r="V2142" s="188"/>
      <c r="W2142" s="188"/>
      <c r="X2142" s="258"/>
      <c r="Y2142" s="258"/>
      <c r="Z2142" s="258"/>
      <c r="AA2142" s="258"/>
      <c r="AB2142" s="258"/>
      <c r="AC2142" s="258"/>
      <c r="AD2142" s="258"/>
      <c r="AE2142" s="259"/>
      <c r="AF2142" s="259"/>
      <c r="AG2142" s="259"/>
      <c r="AH2142" s="259"/>
      <c r="AI2142" s="259"/>
      <c r="AJ2142" s="259"/>
      <c r="AK2142" s="259"/>
      <c r="AL2142" s="259"/>
      <c r="AM2142" s="259"/>
      <c r="AN2142" s="259"/>
      <c r="AO2142" s="259"/>
      <c r="AP2142" s="259"/>
      <c r="AQ2142" s="259"/>
      <c r="AR2142" s="259"/>
      <c r="AS2142" s="259"/>
      <c r="AT2142" s="259"/>
      <c r="AV2142" s="188" t="s">
        <v>2262</v>
      </c>
      <c r="AW2142" s="188"/>
      <c r="AX2142" s="188"/>
      <c r="AY2142" s="188"/>
      <c r="AZ2142" s="188"/>
      <c r="BA2142" s="188"/>
      <c r="BB2142" s="188"/>
      <c r="BC2142" s="188"/>
      <c r="BD2142" s="188"/>
      <c r="BE2142" s="188"/>
      <c r="BF2142" s="188"/>
      <c r="BG2142" s="188"/>
      <c r="BH2142" s="188"/>
      <c r="BI2142" s="188"/>
      <c r="BJ2142" s="188"/>
      <c r="BK2142" s="188"/>
      <c r="BL2142" s="188"/>
      <c r="BM2142" s="188"/>
      <c r="BN2142" s="188"/>
      <c r="BO2142" s="188"/>
      <c r="BP2142" s="188"/>
      <c r="BQ2142" s="188"/>
      <c r="BR2142" s="188"/>
      <c r="BS2142" s="188"/>
      <c r="BT2142" s="188"/>
      <c r="BU2142" s="188"/>
      <c r="BV2142" s="188">
        <v>0</v>
      </c>
      <c r="BW2142" s="188"/>
      <c r="BX2142" s="188"/>
      <c r="BY2142" s="188"/>
      <c r="BZ2142" s="188"/>
      <c r="CA2142" s="188"/>
      <c r="CB2142" s="188"/>
      <c r="CC2142" s="188"/>
      <c r="CD2142" s="188"/>
      <c r="CE2142" s="188"/>
      <c r="CF2142" s="188"/>
      <c r="CG2142" s="188"/>
      <c r="CH2142" s="188"/>
      <c r="CI2142" s="188"/>
      <c r="CJ2142" s="188"/>
      <c r="CK2142" s="188"/>
      <c r="CL2142" s="188"/>
      <c r="CM2142" s="188"/>
      <c r="CN2142" s="188"/>
      <c r="CO2142" s="108"/>
      <c r="CP2142" s="140"/>
      <c r="CQ2142" s="140"/>
    </row>
    <row r="2143" spans="4:95" ht="14.25" customHeight="1" x14ac:dyDescent="0.35">
      <c r="D2143" s="259"/>
      <c r="E2143" s="259"/>
      <c r="F2143" s="259"/>
      <c r="G2143" s="259"/>
      <c r="H2143" s="259"/>
      <c r="I2143" s="259"/>
      <c r="J2143" s="259"/>
      <c r="K2143" s="259"/>
      <c r="L2143" s="259"/>
      <c r="M2143" s="259"/>
      <c r="N2143" s="259"/>
      <c r="O2143" s="259"/>
      <c r="P2143" s="259"/>
      <c r="Q2143" s="188"/>
      <c r="R2143" s="188"/>
      <c r="S2143" s="188"/>
      <c r="T2143" s="188"/>
      <c r="U2143" s="188"/>
      <c r="V2143" s="188"/>
      <c r="W2143" s="188"/>
      <c r="X2143" s="258"/>
      <c r="Y2143" s="258"/>
      <c r="Z2143" s="258"/>
      <c r="AA2143" s="258"/>
      <c r="AB2143" s="258"/>
      <c r="AC2143" s="258"/>
      <c r="AD2143" s="258"/>
      <c r="AE2143" s="259"/>
      <c r="AF2143" s="259"/>
      <c r="AG2143" s="259"/>
      <c r="AH2143" s="259"/>
      <c r="AI2143" s="259"/>
      <c r="AJ2143" s="259"/>
      <c r="AK2143" s="259"/>
      <c r="AL2143" s="259"/>
      <c r="AM2143" s="259"/>
      <c r="AN2143" s="259"/>
      <c r="AO2143" s="259"/>
      <c r="AP2143" s="259"/>
      <c r="AQ2143" s="259"/>
      <c r="AR2143" s="259"/>
      <c r="AS2143" s="259"/>
      <c r="AT2143" s="259"/>
      <c r="AV2143" s="188" t="s">
        <v>2263</v>
      </c>
      <c r="AW2143" s="188"/>
      <c r="AX2143" s="188"/>
      <c r="AY2143" s="188"/>
      <c r="AZ2143" s="188"/>
      <c r="BA2143" s="188"/>
      <c r="BB2143" s="188"/>
      <c r="BC2143" s="188"/>
      <c r="BD2143" s="188"/>
      <c r="BE2143" s="188"/>
      <c r="BF2143" s="188"/>
      <c r="BG2143" s="188"/>
      <c r="BH2143" s="188"/>
      <c r="BI2143" s="188"/>
      <c r="BJ2143" s="188"/>
      <c r="BK2143" s="188"/>
      <c r="BL2143" s="188"/>
      <c r="BM2143" s="188"/>
      <c r="BN2143" s="188"/>
      <c r="BO2143" s="188"/>
      <c r="BP2143" s="188"/>
      <c r="BQ2143" s="188"/>
      <c r="BR2143" s="188"/>
      <c r="BS2143" s="188"/>
      <c r="BT2143" s="188"/>
      <c r="BU2143" s="188"/>
      <c r="BV2143" s="188">
        <v>0</v>
      </c>
      <c r="BW2143" s="188"/>
      <c r="BX2143" s="188"/>
      <c r="BY2143" s="188"/>
      <c r="BZ2143" s="188"/>
      <c r="CA2143" s="188"/>
      <c r="CB2143" s="188"/>
      <c r="CC2143" s="188"/>
      <c r="CD2143" s="188"/>
      <c r="CE2143" s="188"/>
      <c r="CF2143" s="188"/>
      <c r="CG2143" s="188"/>
      <c r="CH2143" s="188"/>
      <c r="CI2143" s="188"/>
      <c r="CJ2143" s="188"/>
      <c r="CK2143" s="188"/>
      <c r="CL2143" s="188"/>
      <c r="CM2143" s="188"/>
      <c r="CN2143" s="188"/>
      <c r="CO2143" s="108"/>
      <c r="CP2143" s="140"/>
      <c r="CQ2143" s="140"/>
    </row>
    <row r="2144" spans="4:95" ht="14.25" customHeight="1" x14ac:dyDescent="0.35">
      <c r="D2144" s="259"/>
      <c r="E2144" s="259"/>
      <c r="F2144" s="259"/>
      <c r="G2144" s="259"/>
      <c r="H2144" s="259"/>
      <c r="I2144" s="259"/>
      <c r="J2144" s="259"/>
      <c r="K2144" s="259"/>
      <c r="L2144" s="259"/>
      <c r="M2144" s="259"/>
      <c r="N2144" s="259"/>
      <c r="O2144" s="259"/>
      <c r="P2144" s="259"/>
      <c r="Q2144" s="188"/>
      <c r="R2144" s="188"/>
      <c r="S2144" s="188"/>
      <c r="T2144" s="188"/>
      <c r="U2144" s="188"/>
      <c r="V2144" s="188"/>
      <c r="W2144" s="188"/>
      <c r="X2144" s="258"/>
      <c r="Y2144" s="258"/>
      <c r="Z2144" s="258"/>
      <c r="AA2144" s="258"/>
      <c r="AB2144" s="258"/>
      <c r="AC2144" s="258"/>
      <c r="AD2144" s="258"/>
      <c r="AE2144" s="259"/>
      <c r="AF2144" s="259"/>
      <c r="AG2144" s="259"/>
      <c r="AH2144" s="259"/>
      <c r="AI2144" s="259"/>
      <c r="AJ2144" s="259"/>
      <c r="AK2144" s="259"/>
      <c r="AL2144" s="259"/>
      <c r="AM2144" s="259"/>
      <c r="AN2144" s="259"/>
      <c r="AO2144" s="259"/>
      <c r="AP2144" s="259"/>
      <c r="AQ2144" s="259"/>
      <c r="AR2144" s="259"/>
      <c r="AS2144" s="259"/>
      <c r="AT2144" s="259"/>
      <c r="AV2144" s="188" t="s">
        <v>2264</v>
      </c>
      <c r="AW2144" s="188"/>
      <c r="AX2144" s="188"/>
      <c r="AY2144" s="188"/>
      <c r="AZ2144" s="188"/>
      <c r="BA2144" s="188"/>
      <c r="BB2144" s="188"/>
      <c r="BC2144" s="188"/>
      <c r="BD2144" s="188"/>
      <c r="BE2144" s="188"/>
      <c r="BF2144" s="188"/>
      <c r="BG2144" s="188"/>
      <c r="BH2144" s="188"/>
      <c r="BI2144" s="188"/>
      <c r="BJ2144" s="188"/>
      <c r="BK2144" s="188"/>
      <c r="BL2144" s="188"/>
      <c r="BM2144" s="188"/>
      <c r="BN2144" s="188"/>
      <c r="BO2144" s="188"/>
      <c r="BP2144" s="188"/>
      <c r="BQ2144" s="188"/>
      <c r="BR2144" s="188"/>
      <c r="BS2144" s="188"/>
      <c r="BT2144" s="188"/>
      <c r="BU2144" s="188"/>
      <c r="BV2144" s="188">
        <v>0</v>
      </c>
      <c r="BW2144" s="188"/>
      <c r="BX2144" s="188"/>
      <c r="BY2144" s="188"/>
      <c r="BZ2144" s="188"/>
      <c r="CA2144" s="188"/>
      <c r="CB2144" s="188"/>
      <c r="CC2144" s="188"/>
      <c r="CD2144" s="188"/>
      <c r="CE2144" s="188"/>
      <c r="CF2144" s="188"/>
      <c r="CG2144" s="188"/>
      <c r="CH2144" s="188"/>
      <c r="CI2144" s="188"/>
      <c r="CJ2144" s="188"/>
      <c r="CK2144" s="188"/>
      <c r="CL2144" s="188"/>
      <c r="CM2144" s="188"/>
      <c r="CN2144" s="188"/>
      <c r="CO2144" s="108"/>
      <c r="CP2144" s="140"/>
      <c r="CQ2144" s="140"/>
    </row>
    <row r="2145" spans="1:95" ht="14.25" customHeight="1" x14ac:dyDescent="0.35">
      <c r="D2145" s="259"/>
      <c r="E2145" s="259"/>
      <c r="F2145" s="259"/>
      <c r="G2145" s="259"/>
      <c r="H2145" s="259"/>
      <c r="I2145" s="259"/>
      <c r="J2145" s="259"/>
      <c r="K2145" s="259"/>
      <c r="L2145" s="259"/>
      <c r="M2145" s="259"/>
      <c r="N2145" s="259"/>
      <c r="O2145" s="259"/>
      <c r="P2145" s="259"/>
      <c r="Q2145" s="188"/>
      <c r="R2145" s="188"/>
      <c r="S2145" s="188"/>
      <c r="T2145" s="188"/>
      <c r="U2145" s="188"/>
      <c r="V2145" s="188"/>
      <c r="W2145" s="188"/>
      <c r="X2145" s="258"/>
      <c r="Y2145" s="258"/>
      <c r="Z2145" s="258"/>
      <c r="AA2145" s="258"/>
      <c r="AB2145" s="258"/>
      <c r="AC2145" s="258"/>
      <c r="AD2145" s="258"/>
      <c r="AE2145" s="259"/>
      <c r="AF2145" s="259"/>
      <c r="AG2145" s="259"/>
      <c r="AH2145" s="259"/>
      <c r="AI2145" s="259"/>
      <c r="AJ2145" s="259"/>
      <c r="AK2145" s="259"/>
      <c r="AL2145" s="259"/>
      <c r="AM2145" s="259"/>
      <c r="AN2145" s="259"/>
      <c r="AO2145" s="259"/>
      <c r="AP2145" s="259"/>
      <c r="AQ2145" s="259"/>
      <c r="AR2145" s="259"/>
      <c r="AS2145" s="259"/>
      <c r="AT2145" s="259"/>
      <c r="AV2145" s="188" t="s">
        <v>2265</v>
      </c>
      <c r="AW2145" s="188"/>
      <c r="AX2145" s="188"/>
      <c r="AY2145" s="188"/>
      <c r="AZ2145" s="188"/>
      <c r="BA2145" s="188"/>
      <c r="BB2145" s="188"/>
      <c r="BC2145" s="188"/>
      <c r="BD2145" s="188"/>
      <c r="BE2145" s="188"/>
      <c r="BF2145" s="188"/>
      <c r="BG2145" s="188"/>
      <c r="BH2145" s="188"/>
      <c r="BI2145" s="188"/>
      <c r="BJ2145" s="188"/>
      <c r="BK2145" s="188"/>
      <c r="BL2145" s="188"/>
      <c r="BM2145" s="188"/>
      <c r="BN2145" s="188"/>
      <c r="BO2145" s="188"/>
      <c r="BP2145" s="188"/>
      <c r="BQ2145" s="188"/>
      <c r="BR2145" s="188"/>
      <c r="BS2145" s="188"/>
      <c r="BT2145" s="188"/>
      <c r="BU2145" s="188"/>
      <c r="BV2145" s="188">
        <v>1</v>
      </c>
      <c r="BW2145" s="188"/>
      <c r="BX2145" s="188"/>
      <c r="BY2145" s="188"/>
      <c r="BZ2145" s="188"/>
      <c r="CA2145" s="188"/>
      <c r="CB2145" s="188"/>
      <c r="CC2145" s="188"/>
      <c r="CD2145" s="188"/>
      <c r="CE2145" s="188"/>
      <c r="CF2145" s="188"/>
      <c r="CG2145" s="188"/>
      <c r="CH2145" s="188"/>
      <c r="CI2145" s="188"/>
      <c r="CJ2145" s="188"/>
      <c r="CK2145" s="188"/>
      <c r="CL2145" s="188"/>
      <c r="CM2145" s="188"/>
      <c r="CN2145" s="188"/>
      <c r="CO2145" s="108"/>
      <c r="CP2145" s="140"/>
      <c r="CQ2145" s="140"/>
    </row>
    <row r="2146" spans="1:95" ht="14.25" customHeight="1" x14ac:dyDescent="0.35">
      <c r="D2146" s="259"/>
      <c r="E2146" s="259"/>
      <c r="F2146" s="259"/>
      <c r="G2146" s="259"/>
      <c r="H2146" s="259"/>
      <c r="I2146" s="259"/>
      <c r="J2146" s="259"/>
      <c r="K2146" s="259"/>
      <c r="L2146" s="259"/>
      <c r="M2146" s="259"/>
      <c r="N2146" s="259"/>
      <c r="O2146" s="259"/>
      <c r="P2146" s="259"/>
      <c r="Q2146" s="188"/>
      <c r="R2146" s="188"/>
      <c r="S2146" s="188"/>
      <c r="T2146" s="188"/>
      <c r="U2146" s="188"/>
      <c r="V2146" s="188"/>
      <c r="W2146" s="188"/>
      <c r="X2146" s="258"/>
      <c r="Y2146" s="258"/>
      <c r="Z2146" s="258"/>
      <c r="AA2146" s="258"/>
      <c r="AB2146" s="258"/>
      <c r="AC2146" s="258"/>
      <c r="AD2146" s="258"/>
      <c r="AE2146" s="259"/>
      <c r="AF2146" s="259"/>
      <c r="AG2146" s="259"/>
      <c r="AH2146" s="259"/>
      <c r="AI2146" s="259"/>
      <c r="AJ2146" s="259"/>
      <c r="AK2146" s="259"/>
      <c r="AL2146" s="259"/>
      <c r="AM2146" s="259"/>
      <c r="AN2146" s="259"/>
      <c r="AO2146" s="259"/>
      <c r="AP2146" s="259"/>
      <c r="AQ2146" s="259"/>
      <c r="AR2146" s="259"/>
      <c r="AS2146" s="259"/>
      <c r="AT2146" s="259"/>
      <c r="AV2146" s="188" t="s">
        <v>2267</v>
      </c>
      <c r="AW2146" s="188"/>
      <c r="AX2146" s="188"/>
      <c r="AY2146" s="188"/>
      <c r="AZ2146" s="188"/>
      <c r="BA2146" s="188"/>
      <c r="BB2146" s="188"/>
      <c r="BC2146" s="188"/>
      <c r="BD2146" s="188"/>
      <c r="BE2146" s="188"/>
      <c r="BF2146" s="188"/>
      <c r="BG2146" s="188"/>
      <c r="BH2146" s="188"/>
      <c r="BI2146" s="188"/>
      <c r="BJ2146" s="188"/>
      <c r="BK2146" s="188"/>
      <c r="BL2146" s="188"/>
      <c r="BM2146" s="188"/>
      <c r="BN2146" s="188"/>
      <c r="BO2146" s="188"/>
      <c r="BP2146" s="188"/>
      <c r="BQ2146" s="188"/>
      <c r="BR2146" s="188"/>
      <c r="BS2146" s="188"/>
      <c r="BT2146" s="188"/>
      <c r="BU2146" s="188"/>
      <c r="BV2146" s="188">
        <v>0</v>
      </c>
      <c r="BW2146" s="188"/>
      <c r="BX2146" s="188"/>
      <c r="BY2146" s="188"/>
      <c r="BZ2146" s="188"/>
      <c r="CA2146" s="188"/>
      <c r="CB2146" s="188"/>
      <c r="CC2146" s="188"/>
      <c r="CD2146" s="188"/>
      <c r="CE2146" s="188"/>
      <c r="CF2146" s="188"/>
      <c r="CG2146" s="188"/>
      <c r="CH2146" s="188"/>
      <c r="CI2146" s="188"/>
      <c r="CJ2146" s="188"/>
      <c r="CK2146" s="188"/>
      <c r="CL2146" s="188"/>
      <c r="CM2146" s="188"/>
      <c r="CN2146" s="188"/>
      <c r="CO2146" s="108"/>
      <c r="CP2146" s="140"/>
      <c r="CQ2146" s="140"/>
    </row>
    <row r="2147" spans="1:95" ht="14.25" customHeight="1" x14ac:dyDescent="0.35">
      <c r="D2147" s="259"/>
      <c r="E2147" s="259"/>
      <c r="F2147" s="259"/>
      <c r="G2147" s="259"/>
      <c r="H2147" s="259"/>
      <c r="I2147" s="259"/>
      <c r="J2147" s="259"/>
      <c r="K2147" s="259"/>
      <c r="L2147" s="259"/>
      <c r="M2147" s="259"/>
      <c r="N2147" s="259"/>
      <c r="O2147" s="259"/>
      <c r="P2147" s="259"/>
      <c r="Q2147" s="188"/>
      <c r="R2147" s="188"/>
      <c r="S2147" s="188"/>
      <c r="T2147" s="188"/>
      <c r="U2147" s="188"/>
      <c r="V2147" s="188"/>
      <c r="W2147" s="188"/>
      <c r="X2147" s="258"/>
      <c r="Y2147" s="258"/>
      <c r="Z2147" s="258"/>
      <c r="AA2147" s="258"/>
      <c r="AB2147" s="258"/>
      <c r="AC2147" s="258"/>
      <c r="AD2147" s="258"/>
      <c r="AE2147" s="259"/>
      <c r="AF2147" s="259"/>
      <c r="AG2147" s="259"/>
      <c r="AH2147" s="259"/>
      <c r="AI2147" s="259"/>
      <c r="AJ2147" s="259"/>
      <c r="AK2147" s="259"/>
      <c r="AL2147" s="259"/>
      <c r="AM2147" s="259"/>
      <c r="AN2147" s="259"/>
      <c r="AO2147" s="259"/>
      <c r="AP2147" s="259"/>
      <c r="AQ2147" s="259"/>
      <c r="AR2147" s="259"/>
      <c r="AS2147" s="259"/>
      <c r="AT2147" s="259"/>
      <c r="AV2147" s="188" t="s">
        <v>2269</v>
      </c>
      <c r="AW2147" s="188"/>
      <c r="AX2147" s="188"/>
      <c r="AY2147" s="188"/>
      <c r="AZ2147" s="188"/>
      <c r="BA2147" s="188"/>
      <c r="BB2147" s="188"/>
      <c r="BC2147" s="188"/>
      <c r="BD2147" s="188"/>
      <c r="BE2147" s="188"/>
      <c r="BF2147" s="188"/>
      <c r="BG2147" s="188"/>
      <c r="BH2147" s="188"/>
      <c r="BI2147" s="188"/>
      <c r="BJ2147" s="188"/>
      <c r="BK2147" s="188"/>
      <c r="BL2147" s="188"/>
      <c r="BM2147" s="188"/>
      <c r="BN2147" s="188"/>
      <c r="BO2147" s="188"/>
      <c r="BP2147" s="188"/>
      <c r="BQ2147" s="188"/>
      <c r="BR2147" s="188"/>
      <c r="BS2147" s="188"/>
      <c r="BT2147" s="188"/>
      <c r="BU2147" s="188"/>
      <c r="BV2147" s="188">
        <v>0</v>
      </c>
      <c r="BW2147" s="188"/>
      <c r="BX2147" s="188"/>
      <c r="BY2147" s="188"/>
      <c r="BZ2147" s="188"/>
      <c r="CA2147" s="188"/>
      <c r="CB2147" s="188"/>
      <c r="CC2147" s="188"/>
      <c r="CD2147" s="188"/>
      <c r="CE2147" s="188"/>
      <c r="CF2147" s="188"/>
      <c r="CG2147" s="188"/>
      <c r="CH2147" s="188"/>
      <c r="CI2147" s="188"/>
      <c r="CJ2147" s="188"/>
      <c r="CK2147" s="188"/>
      <c r="CL2147" s="188"/>
      <c r="CM2147" s="188"/>
      <c r="CN2147" s="188"/>
      <c r="CO2147" s="108"/>
      <c r="CP2147" s="140"/>
      <c r="CQ2147" s="140"/>
    </row>
    <row r="2148" spans="1:95" ht="14.25" customHeight="1" x14ac:dyDescent="0.35">
      <c r="D2148" s="259"/>
      <c r="E2148" s="259"/>
      <c r="F2148" s="259"/>
      <c r="G2148" s="259"/>
      <c r="H2148" s="259"/>
      <c r="I2148" s="259"/>
      <c r="J2148" s="259"/>
      <c r="K2148" s="259"/>
      <c r="L2148" s="259"/>
      <c r="M2148" s="259"/>
      <c r="N2148" s="259"/>
      <c r="O2148" s="259"/>
      <c r="P2148" s="259"/>
      <c r="Q2148" s="188"/>
      <c r="R2148" s="188"/>
      <c r="S2148" s="188"/>
      <c r="T2148" s="188"/>
      <c r="U2148" s="188"/>
      <c r="V2148" s="188"/>
      <c r="W2148" s="188"/>
      <c r="X2148" s="258"/>
      <c r="Y2148" s="258"/>
      <c r="Z2148" s="258"/>
      <c r="AA2148" s="258"/>
      <c r="AB2148" s="258"/>
      <c r="AC2148" s="258"/>
      <c r="AD2148" s="258"/>
      <c r="AE2148" s="259"/>
      <c r="AF2148" s="259"/>
      <c r="AG2148" s="259"/>
      <c r="AH2148" s="259"/>
      <c r="AI2148" s="259"/>
      <c r="AJ2148" s="259"/>
      <c r="AK2148" s="259"/>
      <c r="AL2148" s="259"/>
      <c r="AM2148" s="259"/>
      <c r="AN2148" s="259"/>
      <c r="AO2148" s="259"/>
      <c r="AP2148" s="259"/>
      <c r="AQ2148" s="259"/>
      <c r="AR2148" s="259"/>
      <c r="AS2148" s="259"/>
      <c r="AT2148" s="259"/>
      <c r="AV2148" s="291" t="s">
        <v>388</v>
      </c>
      <c r="AW2148" s="291"/>
      <c r="AX2148" s="291"/>
      <c r="AY2148" s="291"/>
      <c r="AZ2148" s="291"/>
      <c r="BA2148" s="291"/>
      <c r="BB2148" s="291"/>
      <c r="BC2148" s="291"/>
      <c r="BD2148" s="291"/>
      <c r="BE2148" s="291"/>
      <c r="BF2148" s="291"/>
      <c r="BG2148" s="291"/>
      <c r="BH2148" s="291"/>
      <c r="BI2148" s="291"/>
      <c r="BJ2148" s="291"/>
      <c r="BK2148" s="291"/>
      <c r="BL2148" s="291"/>
      <c r="BM2148" s="291"/>
      <c r="BN2148" s="291"/>
      <c r="BO2148" s="291"/>
      <c r="BP2148" s="291"/>
      <c r="BQ2148" s="291"/>
      <c r="BR2148" s="291"/>
      <c r="BS2148" s="291"/>
      <c r="BT2148" s="291"/>
      <c r="BU2148" s="291"/>
      <c r="BV2148" s="191">
        <v>11586</v>
      </c>
      <c r="BW2148" s="291"/>
      <c r="BX2148" s="291"/>
      <c r="BY2148" s="291"/>
      <c r="BZ2148" s="291"/>
      <c r="CA2148" s="291"/>
      <c r="CB2148" s="291"/>
      <c r="CC2148" s="291"/>
      <c r="CD2148" s="291"/>
      <c r="CE2148" s="291"/>
      <c r="CF2148" s="291"/>
      <c r="CG2148" s="291"/>
      <c r="CH2148" s="291"/>
      <c r="CI2148" s="291"/>
      <c r="CJ2148" s="291"/>
      <c r="CK2148" s="291"/>
      <c r="CL2148" s="291"/>
      <c r="CM2148" s="291"/>
      <c r="CN2148" s="291"/>
      <c r="CO2148" s="108"/>
      <c r="CP2148" s="140"/>
      <c r="CQ2148" s="140"/>
    </row>
    <row r="2149" spans="1:95" ht="14.25" customHeight="1" x14ac:dyDescent="0.35">
      <c r="D2149" s="259"/>
      <c r="E2149" s="259"/>
      <c r="F2149" s="259"/>
      <c r="G2149" s="259"/>
      <c r="H2149" s="259"/>
      <c r="I2149" s="259"/>
      <c r="J2149" s="259"/>
      <c r="K2149" s="259"/>
      <c r="L2149" s="259"/>
      <c r="M2149" s="259"/>
      <c r="N2149" s="259"/>
      <c r="O2149" s="259"/>
      <c r="P2149" s="259"/>
      <c r="Q2149" s="188"/>
      <c r="R2149" s="188"/>
      <c r="S2149" s="188"/>
      <c r="T2149" s="188"/>
      <c r="U2149" s="188"/>
      <c r="V2149" s="188"/>
      <c r="W2149" s="188"/>
      <c r="X2149" s="258"/>
      <c r="Y2149" s="258"/>
      <c r="Z2149" s="258"/>
      <c r="AA2149" s="258"/>
      <c r="AB2149" s="258"/>
      <c r="AC2149" s="258"/>
      <c r="AD2149" s="258"/>
      <c r="AE2149" s="259"/>
      <c r="AF2149" s="259"/>
      <c r="AG2149" s="259"/>
      <c r="AH2149" s="259"/>
      <c r="AI2149" s="259"/>
      <c r="AJ2149" s="259"/>
      <c r="AK2149" s="259"/>
      <c r="AL2149" s="259"/>
      <c r="AM2149" s="259"/>
      <c r="AN2149" s="259"/>
      <c r="AO2149" s="259"/>
      <c r="AP2149" s="259"/>
      <c r="AQ2149" s="259"/>
      <c r="AR2149" s="259"/>
      <c r="AS2149" s="259"/>
      <c r="AT2149" s="259"/>
      <c r="AV2149" s="547" t="s">
        <v>2274</v>
      </c>
      <c r="AW2149" s="547"/>
      <c r="AX2149" s="547"/>
      <c r="AY2149" s="547"/>
      <c r="AZ2149" s="547"/>
      <c r="BA2149" s="547"/>
      <c r="BB2149" s="547"/>
      <c r="BC2149" s="547"/>
      <c r="BD2149" s="547"/>
      <c r="BE2149" s="547"/>
      <c r="BF2149" s="547"/>
      <c r="BG2149" s="547"/>
      <c r="BH2149" s="547"/>
      <c r="BI2149" s="547"/>
      <c r="BJ2149" s="547"/>
      <c r="BK2149" s="547"/>
      <c r="BL2149" s="547"/>
      <c r="BM2149" s="547"/>
      <c r="BN2149" s="547"/>
      <c r="BO2149" s="547"/>
      <c r="BP2149" s="547"/>
      <c r="BQ2149" s="547"/>
      <c r="BR2149" s="547"/>
      <c r="BS2149" s="547"/>
      <c r="BT2149" s="547"/>
      <c r="BU2149" s="547"/>
      <c r="BV2149" s="547"/>
      <c r="BW2149" s="547"/>
      <c r="BX2149" s="547"/>
      <c r="BY2149" s="547"/>
      <c r="BZ2149" s="547"/>
      <c r="CA2149" s="547"/>
      <c r="CB2149" s="547"/>
      <c r="CC2149" s="547"/>
      <c r="CD2149" s="547"/>
      <c r="CE2149" s="547"/>
      <c r="CF2149" s="547"/>
      <c r="CG2149" s="547"/>
      <c r="CH2149" s="547"/>
      <c r="CI2149" s="547"/>
      <c r="CJ2149" s="547"/>
      <c r="CK2149" s="547"/>
      <c r="CL2149" s="547"/>
      <c r="CM2149" s="547"/>
      <c r="CN2149" s="547"/>
      <c r="CO2149" s="108"/>
      <c r="CP2149" s="140"/>
      <c r="CQ2149" s="140"/>
    </row>
    <row r="2150" spans="1:95" ht="14.25" customHeight="1" x14ac:dyDescent="0.35">
      <c r="D2150" s="259"/>
      <c r="E2150" s="259"/>
      <c r="F2150" s="259"/>
      <c r="G2150" s="259"/>
      <c r="H2150" s="259"/>
      <c r="I2150" s="259"/>
      <c r="J2150" s="259"/>
      <c r="K2150" s="259"/>
      <c r="L2150" s="259"/>
      <c r="M2150" s="259"/>
      <c r="N2150" s="259"/>
      <c r="O2150" s="259"/>
      <c r="P2150" s="259"/>
      <c r="Q2150" s="188"/>
      <c r="R2150" s="188"/>
      <c r="S2150" s="188"/>
      <c r="T2150" s="188"/>
      <c r="U2150" s="188"/>
      <c r="V2150" s="188"/>
      <c r="W2150" s="188"/>
      <c r="X2150" s="258"/>
      <c r="Y2150" s="258"/>
      <c r="Z2150" s="258"/>
      <c r="AA2150" s="258"/>
      <c r="AB2150" s="258"/>
      <c r="AC2150" s="258"/>
      <c r="AD2150" s="258"/>
      <c r="AE2150" s="259"/>
      <c r="AF2150" s="259"/>
      <c r="AG2150" s="259"/>
      <c r="AH2150" s="259"/>
      <c r="AI2150" s="259"/>
      <c r="AJ2150" s="259"/>
      <c r="AK2150" s="259"/>
      <c r="AL2150" s="259"/>
      <c r="AM2150" s="259"/>
      <c r="AN2150" s="259"/>
      <c r="AO2150" s="259"/>
      <c r="AP2150" s="259"/>
      <c r="AQ2150" s="259"/>
      <c r="AR2150" s="259"/>
      <c r="AS2150" s="259"/>
      <c r="AT2150" s="259"/>
      <c r="AV2150" s="108"/>
      <c r="AW2150" s="108"/>
      <c r="AX2150" s="108"/>
      <c r="AY2150" s="108"/>
      <c r="AZ2150" s="108"/>
      <c r="BA2150" s="108"/>
      <c r="BB2150" s="108"/>
      <c r="BC2150" s="108"/>
      <c r="BD2150" s="108"/>
      <c r="BE2150" s="108"/>
      <c r="BF2150" s="108"/>
      <c r="BG2150" s="108"/>
      <c r="BH2150" s="108"/>
      <c r="BI2150" s="108"/>
      <c r="BJ2150" s="108"/>
      <c r="BK2150" s="108"/>
      <c r="BL2150" s="108"/>
      <c r="BM2150" s="108"/>
      <c r="BN2150" s="108"/>
      <c r="BO2150" s="108"/>
      <c r="BP2150" s="108"/>
      <c r="BQ2150" s="108"/>
      <c r="BR2150" s="108"/>
      <c r="BS2150" s="108"/>
      <c r="BT2150" s="108"/>
      <c r="BU2150" s="108"/>
      <c r="BV2150" s="108"/>
      <c r="BW2150" s="108"/>
      <c r="BX2150" s="108"/>
      <c r="BY2150" s="108"/>
      <c r="BZ2150" s="108"/>
      <c r="CA2150" s="108"/>
      <c r="CB2150" s="108"/>
      <c r="CC2150" s="108"/>
      <c r="CD2150" s="108"/>
      <c r="CE2150" s="108"/>
      <c r="CF2150" s="108"/>
      <c r="CG2150" s="108"/>
      <c r="CH2150" s="108"/>
      <c r="CI2150" s="108"/>
      <c r="CJ2150" s="108"/>
      <c r="CK2150" s="108"/>
      <c r="CL2150" s="108"/>
      <c r="CM2150" s="108"/>
      <c r="CN2150" s="108"/>
      <c r="CO2150" s="108"/>
      <c r="CP2150" s="140"/>
      <c r="CQ2150" s="140"/>
    </row>
    <row r="2151" spans="1:95" ht="14.25" customHeight="1" x14ac:dyDescent="0.35">
      <c r="D2151" s="259"/>
      <c r="E2151" s="259"/>
      <c r="F2151" s="259"/>
      <c r="G2151" s="259"/>
      <c r="H2151" s="259"/>
      <c r="I2151" s="259"/>
      <c r="J2151" s="259"/>
      <c r="K2151" s="259"/>
      <c r="L2151" s="259"/>
      <c r="M2151" s="259"/>
      <c r="N2151" s="259"/>
      <c r="O2151" s="259"/>
      <c r="P2151" s="259"/>
      <c r="Q2151" s="188"/>
      <c r="R2151" s="188"/>
      <c r="S2151" s="188"/>
      <c r="T2151" s="188"/>
      <c r="U2151" s="188"/>
      <c r="V2151" s="188"/>
      <c r="W2151" s="188"/>
      <c r="X2151" s="258"/>
      <c r="Y2151" s="258"/>
      <c r="Z2151" s="258"/>
      <c r="AA2151" s="258"/>
      <c r="AB2151" s="258"/>
      <c r="AC2151" s="258"/>
      <c r="AD2151" s="258"/>
      <c r="AE2151" s="259"/>
      <c r="AF2151" s="259"/>
      <c r="AG2151" s="259"/>
      <c r="AH2151" s="259"/>
      <c r="AI2151" s="259"/>
      <c r="AJ2151" s="259"/>
      <c r="AK2151" s="259"/>
      <c r="AL2151" s="259"/>
      <c r="AM2151" s="259"/>
      <c r="AN2151" s="259"/>
      <c r="AO2151" s="259"/>
      <c r="AP2151" s="259"/>
      <c r="AQ2151" s="259"/>
      <c r="AR2151" s="259"/>
      <c r="AS2151" s="259"/>
      <c r="AT2151" s="259"/>
      <c r="AV2151" s="261" t="s">
        <v>605</v>
      </c>
      <c r="AW2151" s="261"/>
      <c r="AX2151" s="261"/>
      <c r="AY2151" s="261"/>
      <c r="AZ2151" s="261"/>
      <c r="BA2151" s="261"/>
      <c r="BB2151" s="261"/>
      <c r="BC2151" s="261"/>
      <c r="BD2151" s="261"/>
      <c r="BE2151" s="261"/>
      <c r="BF2151" s="261"/>
      <c r="BG2151" s="261"/>
      <c r="BH2151" s="261"/>
      <c r="BI2151" s="261"/>
      <c r="BJ2151" s="261"/>
      <c r="BK2151" s="261"/>
      <c r="BL2151" s="261"/>
      <c r="BM2151" s="261"/>
      <c r="BN2151" s="261"/>
      <c r="BO2151" s="261"/>
      <c r="BP2151" s="261"/>
      <c r="BQ2151" s="261"/>
      <c r="BR2151" s="261"/>
      <c r="BS2151" s="261"/>
      <c r="BT2151" s="261"/>
      <c r="BU2151" s="261"/>
      <c r="BV2151" s="261"/>
      <c r="BW2151" s="261"/>
      <c r="BX2151" s="261"/>
      <c r="BY2151" s="261"/>
      <c r="BZ2151" s="261"/>
      <c r="CA2151" s="261"/>
      <c r="CB2151" s="261"/>
      <c r="CC2151" s="261"/>
      <c r="CD2151" s="261"/>
      <c r="CE2151" s="261"/>
      <c r="CF2151" s="261"/>
      <c r="CG2151" s="261"/>
      <c r="CH2151" s="261"/>
      <c r="CI2151" s="261"/>
      <c r="CJ2151" s="261"/>
      <c r="CK2151" s="261"/>
      <c r="CL2151" s="261"/>
      <c r="CM2151" s="261"/>
      <c r="CN2151" s="261"/>
      <c r="CO2151" s="108"/>
      <c r="CP2151" s="140"/>
      <c r="CQ2151" s="140"/>
    </row>
    <row r="2152" spans="1:95" ht="14.25" customHeight="1" x14ac:dyDescent="0.35">
      <c r="D2152" s="259"/>
      <c r="E2152" s="259"/>
      <c r="F2152" s="259"/>
      <c r="G2152" s="259"/>
      <c r="H2152" s="259"/>
      <c r="I2152" s="259"/>
      <c r="J2152" s="259"/>
      <c r="K2152" s="259"/>
      <c r="L2152" s="259"/>
      <c r="M2152" s="259"/>
      <c r="N2152" s="259"/>
      <c r="O2152" s="259"/>
      <c r="P2152" s="259"/>
      <c r="Q2152" s="188"/>
      <c r="R2152" s="188"/>
      <c r="S2152" s="188"/>
      <c r="T2152" s="188"/>
      <c r="U2152" s="188"/>
      <c r="V2152" s="188"/>
      <c r="W2152" s="188"/>
      <c r="X2152" s="258"/>
      <c r="Y2152" s="258"/>
      <c r="Z2152" s="258"/>
      <c r="AA2152" s="258"/>
      <c r="AB2152" s="258"/>
      <c r="AC2152" s="258"/>
      <c r="AD2152" s="258"/>
      <c r="AE2152" s="259"/>
      <c r="AF2152" s="259"/>
      <c r="AG2152" s="259"/>
      <c r="AH2152" s="259"/>
      <c r="AI2152" s="259"/>
      <c r="AJ2152" s="259"/>
      <c r="AK2152" s="259"/>
      <c r="AL2152" s="259"/>
      <c r="AM2152" s="259"/>
      <c r="AN2152" s="259"/>
      <c r="AO2152" s="259"/>
      <c r="AP2152" s="259"/>
      <c r="AQ2152" s="259"/>
      <c r="AR2152" s="259"/>
      <c r="AS2152" s="259"/>
      <c r="AT2152" s="259"/>
      <c r="AV2152" s="262"/>
      <c r="AW2152" s="262"/>
      <c r="AX2152" s="262"/>
      <c r="AY2152" s="262"/>
      <c r="AZ2152" s="262"/>
      <c r="BA2152" s="262"/>
      <c r="BB2152" s="262"/>
      <c r="BC2152" s="262"/>
      <c r="BD2152" s="262"/>
      <c r="BE2152" s="262"/>
      <c r="BF2152" s="262"/>
      <c r="BG2152" s="262"/>
      <c r="BH2152" s="262"/>
      <c r="BI2152" s="262"/>
      <c r="BJ2152" s="262"/>
      <c r="BK2152" s="262"/>
      <c r="BL2152" s="262"/>
      <c r="BM2152" s="262"/>
      <c r="BN2152" s="262"/>
      <c r="BO2152" s="262"/>
      <c r="BP2152" s="262"/>
      <c r="BQ2152" s="262"/>
      <c r="BR2152" s="262"/>
      <c r="BS2152" s="262"/>
      <c r="BT2152" s="262"/>
      <c r="BU2152" s="262"/>
      <c r="BV2152" s="262"/>
      <c r="BW2152" s="262"/>
      <c r="BX2152" s="262"/>
      <c r="BY2152" s="262"/>
      <c r="BZ2152" s="262"/>
      <c r="CA2152" s="262"/>
      <c r="CB2152" s="262"/>
      <c r="CC2152" s="262"/>
      <c r="CD2152" s="262"/>
      <c r="CE2152" s="262"/>
      <c r="CF2152" s="262"/>
      <c r="CG2152" s="262"/>
      <c r="CH2152" s="262"/>
      <c r="CI2152" s="262"/>
      <c r="CJ2152" s="262"/>
      <c r="CK2152" s="262"/>
      <c r="CL2152" s="262"/>
      <c r="CM2152" s="262"/>
      <c r="CN2152" s="262"/>
      <c r="CO2152" s="108"/>
      <c r="CP2152" s="140"/>
      <c r="CQ2152" s="140"/>
    </row>
    <row r="2153" spans="1:95" ht="14.25" customHeight="1" x14ac:dyDescent="0.35">
      <c r="D2153" s="259"/>
      <c r="E2153" s="259"/>
      <c r="F2153" s="259"/>
      <c r="G2153" s="259"/>
      <c r="H2153" s="259"/>
      <c r="I2153" s="259"/>
      <c r="J2153" s="259"/>
      <c r="K2153" s="259"/>
      <c r="L2153" s="259"/>
      <c r="M2153" s="259"/>
      <c r="N2153" s="259"/>
      <c r="O2153" s="259"/>
      <c r="P2153" s="259"/>
      <c r="Q2153" s="188"/>
      <c r="R2153" s="188"/>
      <c r="S2153" s="188"/>
      <c r="T2153" s="188"/>
      <c r="U2153" s="188"/>
      <c r="V2153" s="188"/>
      <c r="W2153" s="188"/>
      <c r="X2153" s="258"/>
      <c r="Y2153" s="258"/>
      <c r="Z2153" s="258"/>
      <c r="AA2153" s="258"/>
      <c r="AB2153" s="258"/>
      <c r="AC2153" s="258"/>
      <c r="AD2153" s="258"/>
      <c r="AE2153" s="259"/>
      <c r="AF2153" s="259"/>
      <c r="AG2153" s="259"/>
      <c r="AH2153" s="259"/>
      <c r="AI2153" s="259"/>
      <c r="AJ2153" s="259"/>
      <c r="AK2153" s="259"/>
      <c r="AL2153" s="259"/>
      <c r="AM2153" s="259"/>
      <c r="AN2153" s="259"/>
      <c r="AO2153" s="259"/>
      <c r="AP2153" s="259"/>
      <c r="AQ2153" s="259"/>
      <c r="AR2153" s="259"/>
      <c r="AS2153" s="259"/>
      <c r="AT2153" s="259"/>
      <c r="AV2153" s="548" t="s">
        <v>24</v>
      </c>
      <c r="AW2153" s="549"/>
      <c r="AX2153" s="549"/>
      <c r="AY2153" s="549"/>
      <c r="AZ2153" s="549"/>
      <c r="BA2153" s="549"/>
      <c r="BB2153" s="549"/>
      <c r="BC2153" s="549"/>
      <c r="BD2153" s="549"/>
      <c r="BE2153" s="549"/>
      <c r="BF2153" s="549"/>
      <c r="BG2153" s="549"/>
      <c r="BH2153" s="549"/>
      <c r="BI2153" s="550"/>
      <c r="BJ2153" s="548" t="s">
        <v>588</v>
      </c>
      <c r="BK2153" s="549"/>
      <c r="BL2153" s="549"/>
      <c r="BM2153" s="549"/>
      <c r="BN2153" s="549"/>
      <c r="BO2153" s="549"/>
      <c r="BP2153" s="549"/>
      <c r="BQ2153" s="549"/>
      <c r="BR2153" s="549"/>
      <c r="BS2153" s="549"/>
      <c r="BT2153" s="549"/>
      <c r="BU2153" s="549"/>
      <c r="BV2153" s="549"/>
      <c r="BW2153" s="550"/>
      <c r="BX2153" s="548" t="s">
        <v>589</v>
      </c>
      <c r="BY2153" s="549"/>
      <c r="BZ2153" s="549"/>
      <c r="CA2153" s="549"/>
      <c r="CB2153" s="549"/>
      <c r="CC2153" s="549"/>
      <c r="CD2153" s="549"/>
      <c r="CE2153" s="549"/>
      <c r="CF2153" s="549"/>
      <c r="CG2153" s="549"/>
      <c r="CH2153" s="549"/>
      <c r="CI2153" s="549"/>
      <c r="CJ2153" s="549"/>
      <c r="CK2153" s="549"/>
      <c r="CL2153" s="549"/>
      <c r="CM2153" s="549"/>
      <c r="CN2153" s="550"/>
      <c r="CO2153" s="108"/>
      <c r="CP2153" s="140"/>
      <c r="CQ2153" s="140"/>
    </row>
    <row r="2154" spans="1:95" ht="14.25" customHeight="1" x14ac:dyDescent="0.35">
      <c r="D2154" s="259"/>
      <c r="E2154" s="259"/>
      <c r="F2154" s="259"/>
      <c r="G2154" s="259"/>
      <c r="H2154" s="259"/>
      <c r="I2154" s="259"/>
      <c r="J2154" s="259"/>
      <c r="K2154" s="259"/>
      <c r="L2154" s="259"/>
      <c r="M2154" s="259"/>
      <c r="N2154" s="259"/>
      <c r="O2154" s="259"/>
      <c r="P2154" s="259"/>
      <c r="Q2154" s="188"/>
      <c r="R2154" s="188"/>
      <c r="S2154" s="188"/>
      <c r="T2154" s="188"/>
      <c r="U2154" s="188"/>
      <c r="V2154" s="188"/>
      <c r="W2154" s="188"/>
      <c r="X2154" s="258"/>
      <c r="Y2154" s="258"/>
      <c r="Z2154" s="258"/>
      <c r="AA2154" s="258"/>
      <c r="AB2154" s="258"/>
      <c r="AC2154" s="258"/>
      <c r="AD2154" s="258"/>
      <c r="AE2154" s="259"/>
      <c r="AF2154" s="259"/>
      <c r="AG2154" s="259"/>
      <c r="AH2154" s="259"/>
      <c r="AI2154" s="259"/>
      <c r="AJ2154" s="259"/>
      <c r="AK2154" s="259"/>
      <c r="AL2154" s="259"/>
      <c r="AM2154" s="259"/>
      <c r="AN2154" s="259"/>
      <c r="AO2154" s="259"/>
      <c r="AP2154" s="259"/>
      <c r="AQ2154" s="259"/>
      <c r="AR2154" s="259"/>
      <c r="AS2154" s="259"/>
      <c r="AT2154" s="259"/>
      <c r="AV2154" s="551"/>
      <c r="AW2154" s="552"/>
      <c r="AX2154" s="552"/>
      <c r="AY2154" s="552"/>
      <c r="AZ2154" s="552"/>
      <c r="BA2154" s="552"/>
      <c r="BB2154" s="552"/>
      <c r="BC2154" s="552"/>
      <c r="BD2154" s="552"/>
      <c r="BE2154" s="552"/>
      <c r="BF2154" s="552"/>
      <c r="BG2154" s="552"/>
      <c r="BH2154" s="552"/>
      <c r="BI2154" s="553"/>
      <c r="BJ2154" s="551"/>
      <c r="BK2154" s="552"/>
      <c r="BL2154" s="552"/>
      <c r="BM2154" s="552"/>
      <c r="BN2154" s="552"/>
      <c r="BO2154" s="552"/>
      <c r="BP2154" s="552"/>
      <c r="BQ2154" s="552"/>
      <c r="BR2154" s="552"/>
      <c r="BS2154" s="552"/>
      <c r="BT2154" s="552"/>
      <c r="BU2154" s="552"/>
      <c r="BV2154" s="552"/>
      <c r="BW2154" s="553"/>
      <c r="BX2154" s="551"/>
      <c r="BY2154" s="552"/>
      <c r="BZ2154" s="552"/>
      <c r="CA2154" s="552"/>
      <c r="CB2154" s="552"/>
      <c r="CC2154" s="552"/>
      <c r="CD2154" s="552"/>
      <c r="CE2154" s="552"/>
      <c r="CF2154" s="552"/>
      <c r="CG2154" s="552"/>
      <c r="CH2154" s="552"/>
      <c r="CI2154" s="552"/>
      <c r="CJ2154" s="552"/>
      <c r="CK2154" s="552"/>
      <c r="CL2154" s="552"/>
      <c r="CM2154" s="552"/>
      <c r="CN2154" s="553"/>
      <c r="CO2154" s="108"/>
      <c r="CP2154" s="140"/>
      <c r="CQ2154" s="140"/>
    </row>
    <row r="2155" spans="1:95" ht="14.25" customHeight="1" x14ac:dyDescent="0.35">
      <c r="D2155" s="259"/>
      <c r="E2155" s="259"/>
      <c r="F2155" s="259"/>
      <c r="G2155" s="259"/>
      <c r="H2155" s="259"/>
      <c r="I2155" s="259"/>
      <c r="J2155" s="259"/>
      <c r="K2155" s="259"/>
      <c r="L2155" s="259"/>
      <c r="M2155" s="259"/>
      <c r="N2155" s="259"/>
      <c r="O2155" s="259"/>
      <c r="P2155" s="259"/>
      <c r="Q2155" s="188"/>
      <c r="R2155" s="188"/>
      <c r="S2155" s="188"/>
      <c r="T2155" s="188"/>
      <c r="U2155" s="188"/>
      <c r="V2155" s="188"/>
      <c r="W2155" s="188"/>
      <c r="X2155" s="258"/>
      <c r="Y2155" s="258"/>
      <c r="Z2155" s="258"/>
      <c r="AA2155" s="258"/>
      <c r="AB2155" s="258"/>
      <c r="AC2155" s="258"/>
      <c r="AD2155" s="258"/>
      <c r="AE2155" s="188"/>
      <c r="AF2155" s="188"/>
      <c r="AG2155" s="188"/>
      <c r="AH2155" s="188"/>
      <c r="AI2155" s="188"/>
      <c r="AJ2155" s="188"/>
      <c r="AK2155" s="188"/>
      <c r="AL2155" s="188"/>
      <c r="AM2155" s="188"/>
      <c r="AN2155" s="188"/>
      <c r="AO2155" s="188"/>
      <c r="AP2155" s="188"/>
      <c r="AQ2155" s="188"/>
      <c r="AR2155" s="188"/>
      <c r="AS2155" s="188"/>
      <c r="AT2155" s="188"/>
      <c r="AV2155" s="555"/>
      <c r="AW2155" s="556"/>
      <c r="AX2155" s="556"/>
      <c r="AY2155" s="556"/>
      <c r="AZ2155" s="556"/>
      <c r="BA2155" s="556"/>
      <c r="BB2155" s="556"/>
      <c r="BC2155" s="556"/>
      <c r="BD2155" s="556"/>
      <c r="BE2155" s="556"/>
      <c r="BF2155" s="556"/>
      <c r="BG2155" s="556"/>
      <c r="BH2155" s="556"/>
      <c r="BI2155" s="557"/>
      <c r="BJ2155" s="555"/>
      <c r="BK2155" s="556"/>
      <c r="BL2155" s="556"/>
      <c r="BM2155" s="556"/>
      <c r="BN2155" s="556"/>
      <c r="BO2155" s="556"/>
      <c r="BP2155" s="556"/>
      <c r="BQ2155" s="556"/>
      <c r="BR2155" s="556"/>
      <c r="BS2155" s="556"/>
      <c r="BT2155" s="556"/>
      <c r="BU2155" s="556"/>
      <c r="BV2155" s="556"/>
      <c r="BW2155" s="557"/>
      <c r="BX2155" s="555"/>
      <c r="BY2155" s="556"/>
      <c r="BZ2155" s="556"/>
      <c r="CA2155" s="556"/>
      <c r="CB2155" s="556"/>
      <c r="CC2155" s="556"/>
      <c r="CD2155" s="556"/>
      <c r="CE2155" s="556"/>
      <c r="CF2155" s="556"/>
      <c r="CG2155" s="556"/>
      <c r="CH2155" s="556"/>
      <c r="CI2155" s="556"/>
      <c r="CJ2155" s="556"/>
      <c r="CK2155" s="556"/>
      <c r="CL2155" s="556"/>
      <c r="CM2155" s="556"/>
      <c r="CN2155" s="557"/>
      <c r="CO2155" s="108"/>
      <c r="CP2155" s="140"/>
      <c r="CQ2155" s="140"/>
    </row>
    <row r="2156" spans="1:95" ht="14.25" customHeight="1" x14ac:dyDescent="0.35">
      <c r="D2156" s="259"/>
      <c r="E2156" s="259"/>
      <c r="F2156" s="259"/>
      <c r="G2156" s="259"/>
      <c r="H2156" s="259"/>
      <c r="I2156" s="259"/>
      <c r="J2156" s="259"/>
      <c r="K2156" s="259"/>
      <c r="L2156" s="259"/>
      <c r="M2156" s="259"/>
      <c r="N2156" s="259"/>
      <c r="O2156" s="259"/>
      <c r="P2156" s="259"/>
      <c r="Q2156" s="188"/>
      <c r="R2156" s="188"/>
      <c r="S2156" s="188"/>
      <c r="T2156" s="188"/>
      <c r="U2156" s="188"/>
      <c r="V2156" s="188"/>
      <c r="W2156" s="188"/>
      <c r="X2156" s="258"/>
      <c r="Y2156" s="258"/>
      <c r="Z2156" s="258"/>
      <c r="AA2156" s="258"/>
      <c r="AB2156" s="258"/>
      <c r="AC2156" s="258"/>
      <c r="AD2156" s="258"/>
      <c r="AE2156" s="188"/>
      <c r="AF2156" s="188"/>
      <c r="AG2156" s="188"/>
      <c r="AH2156" s="188"/>
      <c r="AI2156" s="188"/>
      <c r="AJ2156" s="188"/>
      <c r="AK2156" s="188"/>
      <c r="AL2156" s="188"/>
      <c r="AM2156" s="188"/>
      <c r="AN2156" s="188"/>
      <c r="AO2156" s="188"/>
      <c r="AP2156" s="188"/>
      <c r="AQ2156" s="188"/>
      <c r="AR2156" s="188"/>
      <c r="AS2156" s="188"/>
      <c r="AT2156" s="188"/>
      <c r="AV2156" s="555"/>
      <c r="AW2156" s="556"/>
      <c r="AX2156" s="556"/>
      <c r="AY2156" s="556"/>
      <c r="AZ2156" s="556"/>
      <c r="BA2156" s="556"/>
      <c r="BB2156" s="556"/>
      <c r="BC2156" s="556"/>
      <c r="BD2156" s="556"/>
      <c r="BE2156" s="556"/>
      <c r="BF2156" s="556"/>
      <c r="BG2156" s="556"/>
      <c r="BH2156" s="556"/>
      <c r="BI2156" s="557"/>
      <c r="BJ2156" s="555"/>
      <c r="BK2156" s="556"/>
      <c r="BL2156" s="556"/>
      <c r="BM2156" s="556"/>
      <c r="BN2156" s="556"/>
      <c r="BO2156" s="556"/>
      <c r="BP2156" s="556"/>
      <c r="BQ2156" s="556"/>
      <c r="BR2156" s="556"/>
      <c r="BS2156" s="556"/>
      <c r="BT2156" s="556"/>
      <c r="BU2156" s="556"/>
      <c r="BV2156" s="556"/>
      <c r="BW2156" s="557"/>
      <c r="BX2156" s="555"/>
      <c r="BY2156" s="556"/>
      <c r="BZ2156" s="556"/>
      <c r="CA2156" s="556"/>
      <c r="CB2156" s="556"/>
      <c r="CC2156" s="556"/>
      <c r="CD2156" s="556"/>
      <c r="CE2156" s="556"/>
      <c r="CF2156" s="556"/>
      <c r="CG2156" s="556"/>
      <c r="CH2156" s="556"/>
      <c r="CI2156" s="556"/>
      <c r="CJ2156" s="556"/>
      <c r="CK2156" s="556"/>
      <c r="CL2156" s="556"/>
      <c r="CM2156" s="556"/>
      <c r="CN2156" s="557"/>
      <c r="CO2156" s="108"/>
      <c r="CP2156" s="140"/>
      <c r="CQ2156" s="140"/>
    </row>
    <row r="2157" spans="1:95" ht="14.25" customHeight="1" x14ac:dyDescent="0.35">
      <c r="D2157" s="259"/>
      <c r="E2157" s="259"/>
      <c r="F2157" s="259"/>
      <c r="G2157" s="259"/>
      <c r="H2157" s="259"/>
      <c r="I2157" s="259"/>
      <c r="J2157" s="259"/>
      <c r="K2157" s="259"/>
      <c r="L2157" s="259"/>
      <c r="M2157" s="259"/>
      <c r="N2157" s="259"/>
      <c r="O2157" s="259"/>
      <c r="P2157" s="259"/>
      <c r="Q2157" s="188"/>
      <c r="R2157" s="188"/>
      <c r="S2157" s="188"/>
      <c r="T2157" s="188"/>
      <c r="U2157" s="188"/>
      <c r="V2157" s="188"/>
      <c r="W2157" s="188"/>
      <c r="X2157" s="258"/>
      <c r="Y2157" s="258"/>
      <c r="Z2157" s="258"/>
      <c r="AA2157" s="258"/>
      <c r="AB2157" s="258"/>
      <c r="AC2157" s="258"/>
      <c r="AD2157" s="258"/>
      <c r="AE2157" s="188"/>
      <c r="AF2157" s="188"/>
      <c r="AG2157" s="188"/>
      <c r="AH2157" s="188"/>
      <c r="AI2157" s="188"/>
      <c r="AJ2157" s="188"/>
      <c r="AK2157" s="188"/>
      <c r="AL2157" s="188"/>
      <c r="AM2157" s="188"/>
      <c r="AN2157" s="188"/>
      <c r="AO2157" s="188"/>
      <c r="AP2157" s="188"/>
      <c r="AQ2157" s="188"/>
      <c r="AR2157" s="188"/>
      <c r="AS2157" s="188"/>
      <c r="AT2157" s="188"/>
      <c r="AV2157" s="555"/>
      <c r="AW2157" s="556"/>
      <c r="AX2157" s="556"/>
      <c r="AY2157" s="556"/>
      <c r="AZ2157" s="556"/>
      <c r="BA2157" s="556"/>
      <c r="BB2157" s="556"/>
      <c r="BC2157" s="556"/>
      <c r="BD2157" s="556"/>
      <c r="BE2157" s="556"/>
      <c r="BF2157" s="556"/>
      <c r="BG2157" s="556"/>
      <c r="BH2157" s="556"/>
      <c r="BI2157" s="557"/>
      <c r="BJ2157" s="555"/>
      <c r="BK2157" s="556"/>
      <c r="BL2157" s="556"/>
      <c r="BM2157" s="556"/>
      <c r="BN2157" s="556"/>
      <c r="BO2157" s="556"/>
      <c r="BP2157" s="556"/>
      <c r="BQ2157" s="556"/>
      <c r="BR2157" s="556"/>
      <c r="BS2157" s="556"/>
      <c r="BT2157" s="556"/>
      <c r="BU2157" s="556"/>
      <c r="BV2157" s="556"/>
      <c r="BW2157" s="557"/>
      <c r="BX2157" s="555"/>
      <c r="BY2157" s="556"/>
      <c r="BZ2157" s="556"/>
      <c r="CA2157" s="556"/>
      <c r="CB2157" s="556"/>
      <c r="CC2157" s="556"/>
      <c r="CD2157" s="556"/>
      <c r="CE2157" s="556"/>
      <c r="CF2157" s="556"/>
      <c r="CG2157" s="556"/>
      <c r="CH2157" s="556"/>
      <c r="CI2157" s="556"/>
      <c r="CJ2157" s="556"/>
      <c r="CK2157" s="556"/>
      <c r="CL2157" s="556"/>
      <c r="CM2157" s="556"/>
      <c r="CN2157" s="557"/>
      <c r="CO2157" s="108"/>
      <c r="CP2157" s="140"/>
      <c r="CQ2157" s="140"/>
    </row>
    <row r="2158" spans="1:95" ht="14.25" customHeight="1" x14ac:dyDescent="0.35">
      <c r="D2158" s="268" t="s">
        <v>2500</v>
      </c>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68"/>
      <c r="AE2158" s="268"/>
      <c r="AF2158" s="268"/>
      <c r="AG2158" s="268"/>
      <c r="AH2158" s="268"/>
      <c r="AI2158" s="268"/>
      <c r="AJ2158" s="268"/>
      <c r="AK2158" s="268"/>
      <c r="AL2158" s="268"/>
      <c r="AM2158" s="268"/>
      <c r="AN2158" s="268"/>
      <c r="AO2158" s="268"/>
      <c r="AP2158" s="268"/>
      <c r="AQ2158" s="268"/>
      <c r="AR2158" s="268"/>
      <c r="AS2158" s="268"/>
      <c r="AT2158" s="268"/>
      <c r="AV2158" s="554" t="s">
        <v>592</v>
      </c>
      <c r="AW2158" s="554"/>
      <c r="AX2158" s="554"/>
      <c r="AY2158" s="554"/>
      <c r="AZ2158" s="554"/>
      <c r="BA2158" s="554"/>
      <c r="BB2158" s="554"/>
      <c r="BC2158" s="554"/>
      <c r="BD2158" s="554"/>
      <c r="BE2158" s="554"/>
      <c r="BF2158" s="554"/>
      <c r="BG2158" s="554"/>
      <c r="BH2158" s="554"/>
      <c r="BI2158" s="554"/>
      <c r="BJ2158" s="554"/>
      <c r="BK2158" s="554"/>
      <c r="BL2158" s="554"/>
      <c r="BM2158" s="554"/>
      <c r="BN2158" s="554"/>
      <c r="BO2158" s="554"/>
      <c r="BP2158" s="554"/>
      <c r="BQ2158" s="554"/>
      <c r="BR2158" s="554"/>
      <c r="BS2158" s="554"/>
      <c r="BT2158" s="554"/>
      <c r="BU2158" s="554"/>
      <c r="BV2158" s="554"/>
      <c r="BW2158" s="554"/>
      <c r="BX2158" s="554"/>
      <c r="BY2158" s="554"/>
      <c r="BZ2158" s="554"/>
      <c r="CA2158" s="554"/>
      <c r="CB2158" s="554"/>
      <c r="CC2158" s="554"/>
      <c r="CD2158" s="554"/>
      <c r="CE2158" s="554"/>
      <c r="CF2158" s="554"/>
      <c r="CG2158" s="554"/>
      <c r="CH2158" s="554"/>
      <c r="CI2158" s="554"/>
      <c r="CJ2158" s="554"/>
      <c r="CK2158" s="554"/>
      <c r="CL2158" s="554"/>
      <c r="CM2158" s="554"/>
      <c r="CN2158" s="554"/>
    </row>
    <row r="2159" spans="1:95" ht="14.25" customHeight="1" x14ac:dyDescent="0.35">
      <c r="AE2159" s="478"/>
      <c r="AF2159" s="478"/>
      <c r="AG2159" s="478"/>
      <c r="AH2159" s="478"/>
      <c r="AI2159" s="478"/>
      <c r="AJ2159" s="478"/>
      <c r="AK2159" s="478"/>
      <c r="AL2159" s="478"/>
      <c r="AM2159" s="478"/>
      <c r="AN2159" s="478"/>
      <c r="AO2159" s="478"/>
      <c r="AP2159" s="478"/>
      <c r="AQ2159" s="478"/>
      <c r="AR2159" s="478"/>
      <c r="AS2159" s="478"/>
      <c r="AT2159" s="478"/>
    </row>
    <row r="2160" spans="1:95" ht="14.25" customHeight="1" x14ac:dyDescent="0.35">
      <c r="A2160" s="257"/>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257"/>
      <c r="AE2160" s="257"/>
      <c r="AF2160" s="257"/>
      <c r="AG2160" s="257"/>
      <c r="AH2160" s="257"/>
      <c r="AI2160" s="257"/>
      <c r="AJ2160" s="257"/>
      <c r="AK2160" s="257"/>
      <c r="AL2160" s="257"/>
      <c r="AM2160" s="257"/>
      <c r="AN2160" s="257"/>
      <c r="AO2160" s="257"/>
      <c r="AP2160" s="257"/>
      <c r="AQ2160" s="257"/>
      <c r="AR2160" s="257"/>
      <c r="AS2160" s="257"/>
      <c r="AT2160" s="257"/>
      <c r="AU2160" s="257"/>
      <c r="AV2160" s="257"/>
      <c r="AW2160" s="257"/>
      <c r="AX2160" s="257"/>
      <c r="AY2160" s="257"/>
      <c r="AZ2160" s="257"/>
      <c r="BA2160" s="257"/>
      <c r="BB2160" s="257"/>
      <c r="BC2160" s="257"/>
      <c r="BD2160" s="257"/>
      <c r="BE2160" s="257"/>
      <c r="BF2160" s="257"/>
      <c r="BG2160" s="257"/>
      <c r="BH2160" s="257"/>
      <c r="BI2160" s="257"/>
      <c r="BJ2160" s="257"/>
      <c r="BK2160" s="257"/>
      <c r="BL2160" s="257"/>
      <c r="BM2160" s="257"/>
      <c r="BN2160" s="257"/>
      <c r="BO2160" s="257"/>
      <c r="BP2160" s="257"/>
      <c r="BQ2160" s="257"/>
      <c r="BR2160" s="257"/>
      <c r="BS2160" s="257"/>
      <c r="BT2160" s="257"/>
      <c r="BU2160" s="257"/>
      <c r="BV2160" s="257"/>
      <c r="BW2160" s="257"/>
      <c r="BX2160" s="257"/>
      <c r="BY2160" s="257"/>
      <c r="BZ2160" s="257"/>
      <c r="CA2160" s="257"/>
      <c r="CB2160" s="257"/>
      <c r="CC2160" s="257"/>
      <c r="CD2160" s="257"/>
      <c r="CE2160" s="257"/>
      <c r="CF2160" s="257"/>
      <c r="CG2160" s="257"/>
      <c r="CH2160" s="257"/>
      <c r="CI2160" s="257"/>
      <c r="CJ2160" s="257"/>
      <c r="CK2160" s="257"/>
      <c r="CL2160" s="257"/>
      <c r="CM2160" s="257"/>
      <c r="CN2160" s="257"/>
    </row>
    <row r="2161" spans="1:92" ht="14.25" customHeight="1" x14ac:dyDescent="0.35">
      <c r="A2161" s="257"/>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257"/>
      <c r="AE2161" s="257"/>
      <c r="AF2161" s="257"/>
      <c r="AG2161" s="257"/>
      <c r="AH2161" s="257"/>
      <c r="AI2161" s="257"/>
      <c r="AJ2161" s="257"/>
      <c r="AK2161" s="257"/>
      <c r="AL2161" s="257"/>
      <c r="AM2161" s="257"/>
      <c r="AN2161" s="257"/>
      <c r="AO2161" s="257"/>
      <c r="AP2161" s="257"/>
      <c r="AQ2161" s="257"/>
      <c r="AR2161" s="257"/>
      <c r="AS2161" s="257"/>
      <c r="AT2161" s="257"/>
      <c r="AU2161" s="257"/>
      <c r="AV2161" s="257"/>
      <c r="AW2161" s="257"/>
      <c r="AX2161" s="257"/>
      <c r="AY2161" s="257"/>
      <c r="AZ2161" s="257"/>
      <c r="BA2161" s="257"/>
      <c r="BB2161" s="257"/>
      <c r="BC2161" s="257"/>
      <c r="BD2161" s="257"/>
      <c r="BE2161" s="257"/>
      <c r="BF2161" s="257"/>
      <c r="BG2161" s="257"/>
      <c r="BH2161" s="257"/>
      <c r="BI2161" s="257"/>
      <c r="BJ2161" s="257"/>
      <c r="BK2161" s="257"/>
      <c r="BL2161" s="257"/>
      <c r="BM2161" s="257"/>
      <c r="BN2161" s="257"/>
      <c r="BO2161" s="257"/>
      <c r="BP2161" s="257"/>
      <c r="BQ2161" s="257"/>
      <c r="BR2161" s="257"/>
      <c r="BS2161" s="257"/>
      <c r="BT2161" s="257"/>
      <c r="BU2161" s="257"/>
      <c r="BV2161" s="257"/>
      <c r="BW2161" s="257"/>
      <c r="BX2161" s="257"/>
      <c r="BY2161" s="257"/>
      <c r="BZ2161" s="257"/>
      <c r="CA2161" s="257"/>
      <c r="CB2161" s="257"/>
      <c r="CC2161" s="257"/>
      <c r="CD2161" s="257"/>
      <c r="CE2161" s="257"/>
      <c r="CF2161" s="257"/>
      <c r="CG2161" s="257"/>
      <c r="CH2161" s="257"/>
      <c r="CI2161" s="257"/>
      <c r="CJ2161" s="257"/>
      <c r="CK2161" s="257"/>
      <c r="CL2161" s="257"/>
      <c r="CM2161" s="257"/>
      <c r="CN2161" s="257"/>
    </row>
    <row r="2162" spans="1:92" ht="14.25" customHeight="1" x14ac:dyDescent="0.35">
      <c r="AE2162" s="478"/>
      <c r="AF2162" s="478"/>
      <c r="AG2162" s="478"/>
      <c r="AH2162" s="478"/>
      <c r="AI2162" s="478"/>
      <c r="AJ2162" s="478"/>
      <c r="AK2162" s="478"/>
      <c r="AL2162" s="478"/>
      <c r="AM2162" s="478"/>
      <c r="AN2162" s="478"/>
      <c r="AO2162" s="478"/>
      <c r="AP2162" s="478"/>
      <c r="AQ2162" s="478"/>
      <c r="AR2162" s="478"/>
      <c r="AS2162" s="478"/>
      <c r="AT2162" s="478"/>
    </row>
    <row r="2163" spans="1:92" ht="14.25" customHeight="1" x14ac:dyDescent="0.35">
      <c r="D2163" s="261" t="s">
        <v>606</v>
      </c>
      <c r="E2163" s="261"/>
      <c r="F2163" s="261"/>
      <c r="G2163" s="261"/>
      <c r="H2163" s="261"/>
      <c r="I2163" s="261"/>
      <c r="J2163" s="261"/>
      <c r="K2163" s="261"/>
      <c r="L2163" s="261"/>
      <c r="M2163" s="261"/>
      <c r="N2163" s="261"/>
      <c r="O2163" s="261"/>
      <c r="P2163" s="261"/>
      <c r="Q2163" s="261"/>
      <c r="R2163" s="261"/>
      <c r="S2163" s="261"/>
      <c r="T2163" s="261"/>
      <c r="U2163" s="261"/>
      <c r="V2163" s="261"/>
      <c r="W2163" s="261"/>
      <c r="X2163" s="261"/>
      <c r="Y2163" s="261"/>
      <c r="Z2163" s="261"/>
      <c r="AA2163" s="261"/>
      <c r="AB2163" s="261"/>
      <c r="AC2163" s="261"/>
      <c r="AD2163" s="261"/>
      <c r="AE2163" s="261"/>
      <c r="AF2163" s="261"/>
      <c r="AG2163" s="261"/>
      <c r="AH2163" s="261"/>
      <c r="AI2163" s="261"/>
      <c r="AJ2163" s="261"/>
      <c r="AK2163" s="261"/>
      <c r="AL2163" s="261"/>
      <c r="AM2163" s="261"/>
      <c r="AN2163" s="261"/>
      <c r="AO2163" s="261"/>
      <c r="AP2163" s="261"/>
      <c r="AQ2163" s="261"/>
      <c r="AR2163" s="261"/>
      <c r="AS2163" s="261"/>
      <c r="AT2163" s="261"/>
      <c r="AV2163" s="260" t="s">
        <v>607</v>
      </c>
      <c r="AW2163" s="260"/>
      <c r="AX2163" s="260"/>
      <c r="AY2163" s="260"/>
      <c r="AZ2163" s="260"/>
      <c r="BA2163" s="260"/>
      <c r="BB2163" s="260"/>
      <c r="BC2163" s="260"/>
      <c r="BD2163" s="260"/>
      <c r="BE2163" s="260"/>
      <c r="BF2163" s="260"/>
      <c r="BG2163" s="260"/>
      <c r="BH2163" s="260"/>
      <c r="BI2163" s="260"/>
      <c r="BJ2163" s="260"/>
      <c r="BK2163" s="260"/>
      <c r="BL2163" s="260"/>
      <c r="BM2163" s="260"/>
      <c r="BN2163" s="260"/>
      <c r="BO2163" s="260"/>
      <c r="BP2163" s="260"/>
      <c r="BQ2163" s="260"/>
      <c r="BR2163" s="260"/>
      <c r="BS2163" s="260"/>
      <c r="BT2163" s="260"/>
      <c r="BU2163" s="260"/>
      <c r="BV2163" s="260"/>
      <c r="BW2163" s="260"/>
      <c r="BX2163" s="260"/>
      <c r="BY2163" s="260"/>
      <c r="BZ2163" s="260"/>
      <c r="CA2163" s="260"/>
      <c r="CB2163" s="260"/>
      <c r="CC2163" s="260"/>
      <c r="CD2163" s="260"/>
      <c r="CE2163" s="260"/>
      <c r="CF2163" s="260"/>
      <c r="CG2163" s="260"/>
      <c r="CH2163" s="260"/>
      <c r="CI2163" s="260"/>
      <c r="CJ2163" s="260"/>
      <c r="CK2163" s="260"/>
      <c r="CL2163" s="260"/>
      <c r="CM2163" s="260"/>
      <c r="CN2163" s="260"/>
    </row>
    <row r="2164" spans="1:92" ht="14.25" customHeight="1" x14ac:dyDescent="0.35">
      <c r="D2164" s="261"/>
      <c r="E2164" s="261"/>
      <c r="F2164" s="261"/>
      <c r="G2164" s="261"/>
      <c r="H2164" s="261"/>
      <c r="I2164" s="261"/>
      <c r="J2164" s="261"/>
      <c r="K2164" s="261"/>
      <c r="L2164" s="261"/>
      <c r="M2164" s="261"/>
      <c r="N2164" s="261"/>
      <c r="O2164" s="261"/>
      <c r="P2164" s="261"/>
      <c r="Q2164" s="261"/>
      <c r="R2164" s="261"/>
      <c r="S2164" s="261"/>
      <c r="T2164" s="261"/>
      <c r="U2164" s="261"/>
      <c r="V2164" s="261"/>
      <c r="W2164" s="261"/>
      <c r="X2164" s="261"/>
      <c r="Y2164" s="261"/>
      <c r="Z2164" s="261"/>
      <c r="AA2164" s="261"/>
      <c r="AB2164" s="261"/>
      <c r="AC2164" s="261"/>
      <c r="AD2164" s="261"/>
      <c r="AE2164" s="261"/>
      <c r="AF2164" s="261"/>
      <c r="AG2164" s="261"/>
      <c r="AH2164" s="261"/>
      <c r="AI2164" s="261"/>
      <c r="AJ2164" s="261"/>
      <c r="AK2164" s="261"/>
      <c r="AL2164" s="261"/>
      <c r="AM2164" s="261"/>
      <c r="AN2164" s="261"/>
      <c r="AO2164" s="261"/>
      <c r="AP2164" s="261"/>
      <c r="AQ2164" s="261"/>
      <c r="AR2164" s="261"/>
      <c r="AS2164" s="261"/>
      <c r="AT2164" s="261"/>
      <c r="AV2164" s="260"/>
      <c r="AW2164" s="260"/>
      <c r="AX2164" s="260"/>
      <c r="AY2164" s="260"/>
      <c r="AZ2164" s="260"/>
      <c r="BA2164" s="260"/>
      <c r="BB2164" s="260"/>
      <c r="BC2164" s="260"/>
      <c r="BD2164" s="260"/>
      <c r="BE2164" s="260"/>
      <c r="BF2164" s="260"/>
      <c r="BG2164" s="260"/>
      <c r="BH2164" s="260"/>
      <c r="BI2164" s="260"/>
      <c r="BJ2164" s="260"/>
      <c r="BK2164" s="260"/>
      <c r="BL2164" s="260"/>
      <c r="BM2164" s="260"/>
      <c r="BN2164" s="260"/>
      <c r="BO2164" s="260"/>
      <c r="BP2164" s="260"/>
      <c r="BQ2164" s="260"/>
      <c r="BR2164" s="260"/>
      <c r="BS2164" s="260"/>
      <c r="BT2164" s="260"/>
      <c r="BU2164" s="260"/>
      <c r="BV2164" s="260"/>
      <c r="BW2164" s="260"/>
      <c r="BX2164" s="260"/>
      <c r="BY2164" s="260"/>
      <c r="BZ2164" s="260"/>
      <c r="CA2164" s="260"/>
      <c r="CB2164" s="260"/>
      <c r="CC2164" s="260"/>
      <c r="CD2164" s="260"/>
      <c r="CE2164" s="260"/>
      <c r="CF2164" s="260"/>
      <c r="CG2164" s="260"/>
      <c r="CH2164" s="260"/>
      <c r="CI2164" s="260"/>
      <c r="CJ2164" s="260"/>
      <c r="CK2164" s="260"/>
      <c r="CL2164" s="260"/>
      <c r="CM2164" s="260"/>
      <c r="CN2164" s="260"/>
    </row>
    <row r="2165" spans="1:92" ht="14.25" customHeight="1" x14ac:dyDescent="0.35">
      <c r="D2165" s="262"/>
      <c r="E2165" s="262"/>
      <c r="F2165" s="262"/>
      <c r="G2165" s="262"/>
      <c r="H2165" s="262"/>
      <c r="I2165" s="262"/>
      <c r="J2165" s="262"/>
      <c r="K2165" s="262"/>
      <c r="L2165" s="262"/>
      <c r="M2165" s="262"/>
      <c r="N2165" s="262"/>
      <c r="O2165" s="262"/>
      <c r="P2165" s="262"/>
      <c r="Q2165" s="262"/>
      <c r="R2165" s="262"/>
      <c r="S2165" s="262"/>
      <c r="T2165" s="262"/>
      <c r="U2165" s="262"/>
      <c r="V2165" s="262"/>
      <c r="W2165" s="262"/>
      <c r="X2165" s="262"/>
      <c r="Y2165" s="262"/>
      <c r="Z2165" s="262"/>
      <c r="AA2165" s="262"/>
      <c r="AB2165" s="262"/>
      <c r="AC2165" s="262"/>
      <c r="AD2165" s="262"/>
      <c r="AE2165" s="262"/>
      <c r="AF2165" s="262"/>
      <c r="AG2165" s="262"/>
      <c r="AH2165" s="262"/>
      <c r="AI2165" s="262"/>
      <c r="AJ2165" s="262"/>
      <c r="AK2165" s="262"/>
      <c r="AL2165" s="262"/>
      <c r="AM2165" s="262"/>
      <c r="AN2165" s="262"/>
      <c r="AO2165" s="262"/>
      <c r="AP2165" s="262"/>
      <c r="AQ2165" s="262"/>
      <c r="AR2165" s="262"/>
      <c r="AS2165" s="262"/>
      <c r="AT2165" s="262"/>
      <c r="AV2165" s="250"/>
      <c r="AW2165" s="250"/>
      <c r="AX2165" s="250"/>
      <c r="AY2165" s="250"/>
      <c r="AZ2165" s="250"/>
      <c r="BA2165" s="250"/>
      <c r="BB2165" s="250"/>
      <c r="BC2165" s="250"/>
      <c r="BD2165" s="250"/>
      <c r="BE2165" s="250"/>
      <c r="BF2165" s="250"/>
      <c r="BG2165" s="250"/>
      <c r="BH2165" s="250"/>
      <c r="BI2165" s="250"/>
      <c r="BJ2165" s="250"/>
      <c r="BK2165" s="250"/>
      <c r="BL2165" s="250"/>
      <c r="BM2165" s="250"/>
      <c r="BN2165" s="250"/>
      <c r="BO2165" s="250"/>
      <c r="BP2165" s="250"/>
      <c r="BQ2165" s="250"/>
      <c r="BR2165" s="250"/>
      <c r="BS2165" s="250"/>
      <c r="BT2165" s="250"/>
      <c r="BU2165" s="250"/>
      <c r="BV2165" s="250"/>
      <c r="BW2165" s="250"/>
      <c r="BX2165" s="250"/>
      <c r="BY2165" s="250"/>
      <c r="BZ2165" s="250"/>
      <c r="CA2165" s="250"/>
      <c r="CB2165" s="250"/>
      <c r="CC2165" s="250"/>
      <c r="CD2165" s="250"/>
      <c r="CE2165" s="250"/>
      <c r="CF2165" s="250"/>
      <c r="CG2165" s="250"/>
      <c r="CH2165" s="250"/>
      <c r="CI2165" s="250"/>
      <c r="CJ2165" s="250"/>
      <c r="CK2165" s="250"/>
      <c r="CL2165" s="250"/>
      <c r="CM2165" s="250"/>
      <c r="CN2165" s="250"/>
    </row>
    <row r="2166" spans="1:92" ht="14.25" customHeight="1" x14ac:dyDescent="0.35">
      <c r="D2166" s="231" t="s">
        <v>608</v>
      </c>
      <c r="E2166" s="232"/>
      <c r="F2166" s="232"/>
      <c r="G2166" s="232"/>
      <c r="H2166" s="232"/>
      <c r="I2166" s="232"/>
      <c r="J2166" s="232"/>
      <c r="K2166" s="232"/>
      <c r="L2166" s="232"/>
      <c r="M2166" s="232"/>
      <c r="N2166" s="232"/>
      <c r="O2166" s="232"/>
      <c r="P2166" s="232"/>
      <c r="Q2166" s="232"/>
      <c r="R2166" s="232"/>
      <c r="S2166" s="232"/>
      <c r="T2166" s="232"/>
      <c r="U2166" s="232"/>
      <c r="V2166" s="232"/>
      <c r="W2166" s="232"/>
      <c r="X2166" s="232"/>
      <c r="Y2166" s="233"/>
      <c r="Z2166" s="283" t="s">
        <v>1824</v>
      </c>
      <c r="AA2166" s="232"/>
      <c r="AB2166" s="232"/>
      <c r="AC2166" s="232"/>
      <c r="AD2166" s="232"/>
      <c r="AE2166" s="232"/>
      <c r="AF2166" s="232"/>
      <c r="AG2166" s="232"/>
      <c r="AH2166" s="232"/>
      <c r="AI2166" s="232"/>
      <c r="AJ2166" s="232"/>
      <c r="AK2166" s="254" t="s">
        <v>1825</v>
      </c>
      <c r="AL2166" s="190"/>
      <c r="AM2166" s="190"/>
      <c r="AN2166" s="190"/>
      <c r="AO2166" s="190"/>
      <c r="AP2166" s="190"/>
      <c r="AQ2166" s="190"/>
      <c r="AR2166" s="190"/>
      <c r="AS2166" s="190"/>
      <c r="AT2166" s="190"/>
      <c r="AU2166" s="9"/>
      <c r="AV2166" s="231" t="s">
        <v>610</v>
      </c>
      <c r="AW2166" s="232"/>
      <c r="AX2166" s="232"/>
      <c r="AY2166" s="232"/>
      <c r="AZ2166" s="232"/>
      <c r="BA2166" s="232"/>
      <c r="BB2166" s="232"/>
      <c r="BC2166" s="232"/>
      <c r="BD2166" s="232"/>
      <c r="BE2166" s="232"/>
      <c r="BF2166" s="232"/>
      <c r="BG2166" s="232"/>
      <c r="BH2166" s="232"/>
      <c r="BI2166" s="232"/>
      <c r="BJ2166" s="232"/>
      <c r="BK2166" s="233"/>
      <c r="BL2166" s="231" t="s">
        <v>611</v>
      </c>
      <c r="BM2166" s="232"/>
      <c r="BN2166" s="232"/>
      <c r="BO2166" s="232"/>
      <c r="BP2166" s="232"/>
      <c r="BQ2166" s="232"/>
      <c r="BR2166" s="232"/>
      <c r="BS2166" s="232"/>
      <c r="BT2166" s="232"/>
      <c r="BU2166" s="232"/>
      <c r="BV2166" s="232"/>
      <c r="BW2166" s="232"/>
      <c r="BX2166" s="232"/>
      <c r="BY2166" s="232"/>
      <c r="BZ2166" s="232"/>
      <c r="CA2166" s="233"/>
      <c r="CB2166" s="231" t="s">
        <v>520</v>
      </c>
      <c r="CC2166" s="232"/>
      <c r="CD2166" s="232"/>
      <c r="CE2166" s="232"/>
      <c r="CF2166" s="232"/>
      <c r="CG2166" s="232"/>
      <c r="CH2166" s="232"/>
      <c r="CI2166" s="232"/>
      <c r="CJ2166" s="232"/>
      <c r="CK2166" s="232"/>
      <c r="CL2166" s="232"/>
      <c r="CM2166" s="232"/>
      <c r="CN2166" s="233"/>
    </row>
    <row r="2167" spans="1:92" ht="14.25" customHeight="1" x14ac:dyDescent="0.35">
      <c r="D2167" s="236"/>
      <c r="E2167" s="237"/>
      <c r="F2167" s="237"/>
      <c r="G2167" s="237"/>
      <c r="H2167" s="237"/>
      <c r="I2167" s="237"/>
      <c r="J2167" s="237"/>
      <c r="K2167" s="237"/>
      <c r="L2167" s="237"/>
      <c r="M2167" s="237"/>
      <c r="N2167" s="237"/>
      <c r="O2167" s="237"/>
      <c r="P2167" s="237"/>
      <c r="Q2167" s="237"/>
      <c r="R2167" s="237"/>
      <c r="S2167" s="237"/>
      <c r="T2167" s="237"/>
      <c r="U2167" s="237"/>
      <c r="V2167" s="237"/>
      <c r="W2167" s="237"/>
      <c r="X2167" s="237"/>
      <c r="Y2167" s="238"/>
      <c r="Z2167" s="236"/>
      <c r="AA2167" s="237"/>
      <c r="AB2167" s="237"/>
      <c r="AC2167" s="237"/>
      <c r="AD2167" s="237"/>
      <c r="AE2167" s="237"/>
      <c r="AF2167" s="237"/>
      <c r="AG2167" s="237"/>
      <c r="AH2167" s="237"/>
      <c r="AI2167" s="237"/>
      <c r="AJ2167" s="237"/>
      <c r="AK2167" s="190"/>
      <c r="AL2167" s="190"/>
      <c r="AM2167" s="190"/>
      <c r="AN2167" s="190"/>
      <c r="AO2167" s="190"/>
      <c r="AP2167" s="190"/>
      <c r="AQ2167" s="190"/>
      <c r="AR2167" s="190"/>
      <c r="AS2167" s="190"/>
      <c r="AT2167" s="190"/>
      <c r="AU2167" s="9"/>
      <c r="AV2167" s="236"/>
      <c r="AW2167" s="237"/>
      <c r="AX2167" s="237"/>
      <c r="AY2167" s="237"/>
      <c r="AZ2167" s="237"/>
      <c r="BA2167" s="237"/>
      <c r="BB2167" s="237"/>
      <c r="BC2167" s="237"/>
      <c r="BD2167" s="237"/>
      <c r="BE2167" s="237"/>
      <c r="BF2167" s="237"/>
      <c r="BG2167" s="237"/>
      <c r="BH2167" s="237"/>
      <c r="BI2167" s="237"/>
      <c r="BJ2167" s="237"/>
      <c r="BK2167" s="238"/>
      <c r="BL2167" s="236"/>
      <c r="BM2167" s="237"/>
      <c r="BN2167" s="237"/>
      <c r="BO2167" s="237"/>
      <c r="BP2167" s="237"/>
      <c r="BQ2167" s="237"/>
      <c r="BR2167" s="237"/>
      <c r="BS2167" s="237"/>
      <c r="BT2167" s="237"/>
      <c r="BU2167" s="237"/>
      <c r="BV2167" s="237"/>
      <c r="BW2167" s="237"/>
      <c r="BX2167" s="237"/>
      <c r="BY2167" s="237"/>
      <c r="BZ2167" s="237"/>
      <c r="CA2167" s="238"/>
      <c r="CB2167" s="228"/>
      <c r="CC2167" s="229"/>
      <c r="CD2167" s="229"/>
      <c r="CE2167" s="229"/>
      <c r="CF2167" s="229"/>
      <c r="CG2167" s="229"/>
      <c r="CH2167" s="229"/>
      <c r="CI2167" s="229"/>
      <c r="CJ2167" s="229"/>
      <c r="CK2167" s="229"/>
      <c r="CL2167" s="229"/>
      <c r="CM2167" s="229"/>
      <c r="CN2167" s="230"/>
    </row>
    <row r="2168" spans="1:92" ht="14.25" customHeight="1" x14ac:dyDescent="0.35">
      <c r="D2168" s="259" t="s">
        <v>1813</v>
      </c>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558"/>
      <c r="Z2168" s="559" t="s">
        <v>2246</v>
      </c>
      <c r="AA2168" s="559"/>
      <c r="AB2168" s="559"/>
      <c r="AC2168" s="559"/>
      <c r="AD2168" s="559"/>
      <c r="AE2168" s="559"/>
      <c r="AF2168" s="559"/>
      <c r="AG2168" s="559"/>
      <c r="AH2168" s="559"/>
      <c r="AI2168" s="559"/>
      <c r="AJ2168" s="559"/>
      <c r="AK2168" s="560" t="s">
        <v>2249</v>
      </c>
      <c r="AL2168" s="561"/>
      <c r="AM2168" s="561"/>
      <c r="AN2168" s="561"/>
      <c r="AO2168" s="561"/>
      <c r="AP2168" s="561"/>
      <c r="AQ2168" s="561"/>
      <c r="AR2168" s="561"/>
      <c r="AS2168" s="561"/>
      <c r="AT2168" s="562"/>
      <c r="AV2168" s="190" t="s">
        <v>553</v>
      </c>
      <c r="AW2168" s="190"/>
      <c r="AX2168" s="190"/>
      <c r="AY2168" s="190"/>
      <c r="AZ2168" s="190"/>
      <c r="BA2168" s="190"/>
      <c r="BB2168" s="190"/>
      <c r="BC2168" s="190"/>
      <c r="BD2168" s="190" t="s">
        <v>609</v>
      </c>
      <c r="BE2168" s="190"/>
      <c r="BF2168" s="190"/>
      <c r="BG2168" s="190"/>
      <c r="BH2168" s="190"/>
      <c r="BI2168" s="190"/>
      <c r="BJ2168" s="190"/>
      <c r="BK2168" s="190"/>
      <c r="BL2168" s="190" t="s">
        <v>553</v>
      </c>
      <c r="BM2168" s="190"/>
      <c r="BN2168" s="190"/>
      <c r="BO2168" s="190"/>
      <c r="BP2168" s="190"/>
      <c r="BQ2168" s="190"/>
      <c r="BR2168" s="190"/>
      <c r="BS2168" s="190"/>
      <c r="BT2168" s="190" t="s">
        <v>609</v>
      </c>
      <c r="BU2168" s="190"/>
      <c r="BV2168" s="190"/>
      <c r="BW2168" s="190"/>
      <c r="BX2168" s="190"/>
      <c r="BY2168" s="190"/>
      <c r="BZ2168" s="190"/>
      <c r="CA2168" s="190"/>
      <c r="CB2168" s="236"/>
      <c r="CC2168" s="237"/>
      <c r="CD2168" s="237"/>
      <c r="CE2168" s="237"/>
      <c r="CF2168" s="237"/>
      <c r="CG2168" s="237"/>
      <c r="CH2168" s="237"/>
      <c r="CI2168" s="237"/>
      <c r="CJ2168" s="237"/>
      <c r="CK2168" s="237"/>
      <c r="CL2168" s="237"/>
      <c r="CM2168" s="237"/>
      <c r="CN2168" s="238"/>
    </row>
    <row r="2169" spans="1:92" ht="14.25" customHeight="1" x14ac:dyDescent="0.35">
      <c r="D2169" s="259" t="s">
        <v>1814</v>
      </c>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563" t="s">
        <v>2247</v>
      </c>
      <c r="AA2169" s="563"/>
      <c r="AB2169" s="563"/>
      <c r="AC2169" s="563"/>
      <c r="AD2169" s="563"/>
      <c r="AE2169" s="563"/>
      <c r="AF2169" s="563"/>
      <c r="AG2169" s="563"/>
      <c r="AH2169" s="563"/>
      <c r="AI2169" s="563"/>
      <c r="AJ2169" s="563"/>
      <c r="AK2169" s="563" t="s">
        <v>2250</v>
      </c>
      <c r="AL2169" s="563"/>
      <c r="AM2169" s="563"/>
      <c r="AN2169" s="563"/>
      <c r="AO2169" s="563"/>
      <c r="AP2169" s="563"/>
      <c r="AQ2169" s="563"/>
      <c r="AR2169" s="563"/>
      <c r="AS2169" s="563"/>
      <c r="AT2169" s="563"/>
      <c r="AV2169" s="241">
        <v>137669</v>
      </c>
      <c r="AW2169" s="241"/>
      <c r="AX2169" s="241"/>
      <c r="AY2169" s="241"/>
      <c r="AZ2169" s="241"/>
      <c r="BA2169" s="241"/>
      <c r="BB2169" s="241"/>
      <c r="BC2169" s="241"/>
      <c r="BD2169" s="241">
        <v>3140</v>
      </c>
      <c r="BE2169" s="241"/>
      <c r="BF2169" s="241"/>
      <c r="BG2169" s="241"/>
      <c r="BH2169" s="241"/>
      <c r="BI2169" s="241"/>
      <c r="BJ2169" s="241"/>
      <c r="BK2169" s="241"/>
      <c r="BL2169" s="241"/>
      <c r="BM2169" s="241"/>
      <c r="BN2169" s="241"/>
      <c r="BO2169" s="241"/>
      <c r="BP2169" s="241"/>
      <c r="BQ2169" s="241"/>
      <c r="BR2169" s="241"/>
      <c r="BS2169" s="241"/>
      <c r="BT2169" s="241"/>
      <c r="BU2169" s="241"/>
      <c r="BV2169" s="241"/>
      <c r="BW2169" s="241"/>
      <c r="BX2169" s="241"/>
      <c r="BY2169" s="241"/>
      <c r="BZ2169" s="241"/>
      <c r="CA2169" s="241"/>
      <c r="CB2169" s="184">
        <f>+AV2169+BD2169</f>
        <v>140809</v>
      </c>
      <c r="CC2169" s="184"/>
      <c r="CD2169" s="184"/>
      <c r="CE2169" s="184"/>
      <c r="CF2169" s="184"/>
      <c r="CG2169" s="184"/>
      <c r="CH2169" s="184"/>
      <c r="CI2169" s="184"/>
      <c r="CJ2169" s="184"/>
      <c r="CK2169" s="184"/>
      <c r="CL2169" s="184"/>
      <c r="CM2169" s="184"/>
      <c r="CN2169" s="184"/>
    </row>
    <row r="2170" spans="1:92" ht="14.25" customHeight="1" x14ac:dyDescent="0.35">
      <c r="D2170" s="259" t="s">
        <v>1815</v>
      </c>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563">
        <v>0</v>
      </c>
      <c r="AA2170" s="563"/>
      <c r="AB2170" s="563"/>
      <c r="AC2170" s="563"/>
      <c r="AD2170" s="563"/>
      <c r="AE2170" s="563"/>
      <c r="AF2170" s="563"/>
      <c r="AG2170" s="563"/>
      <c r="AH2170" s="563"/>
      <c r="AI2170" s="563"/>
      <c r="AJ2170" s="563"/>
      <c r="AK2170" s="563" t="s">
        <v>2251</v>
      </c>
      <c r="AL2170" s="563"/>
      <c r="AM2170" s="563"/>
      <c r="AN2170" s="563"/>
      <c r="AO2170" s="563"/>
      <c r="AP2170" s="563"/>
      <c r="AQ2170" s="563"/>
      <c r="AR2170" s="563"/>
      <c r="AS2170" s="563"/>
      <c r="AT2170" s="563"/>
      <c r="AV2170" s="241"/>
      <c r="AW2170" s="241"/>
      <c r="AX2170" s="241"/>
      <c r="AY2170" s="241"/>
      <c r="AZ2170" s="241"/>
      <c r="BA2170" s="241"/>
      <c r="BB2170" s="241"/>
      <c r="BC2170" s="241"/>
      <c r="BD2170" s="241"/>
      <c r="BE2170" s="241"/>
      <c r="BF2170" s="241"/>
      <c r="BG2170" s="241"/>
      <c r="BH2170" s="241"/>
      <c r="BI2170" s="241"/>
      <c r="BJ2170" s="241"/>
      <c r="BK2170" s="241"/>
      <c r="BL2170" s="241" t="s">
        <v>2258</v>
      </c>
      <c r="BM2170" s="241"/>
      <c r="BN2170" s="241"/>
      <c r="BO2170" s="241"/>
      <c r="BP2170" s="241"/>
      <c r="BQ2170" s="241"/>
      <c r="BR2170" s="241"/>
      <c r="BS2170" s="241"/>
      <c r="BT2170" s="241" t="s">
        <v>2258</v>
      </c>
      <c r="BU2170" s="241"/>
      <c r="BV2170" s="241"/>
      <c r="BW2170" s="241"/>
      <c r="BX2170" s="241"/>
      <c r="BY2170" s="241"/>
      <c r="BZ2170" s="241"/>
      <c r="CA2170" s="241"/>
      <c r="CB2170" s="184"/>
      <c r="CC2170" s="184"/>
      <c r="CD2170" s="184"/>
      <c r="CE2170" s="184"/>
      <c r="CF2170" s="184"/>
      <c r="CG2170" s="184"/>
      <c r="CH2170" s="184"/>
      <c r="CI2170" s="184"/>
      <c r="CJ2170" s="184"/>
      <c r="CK2170" s="184"/>
      <c r="CL2170" s="184"/>
      <c r="CM2170" s="184"/>
      <c r="CN2170" s="184"/>
    </row>
    <row r="2171" spans="1:92" ht="14.25" customHeight="1" x14ac:dyDescent="0.35">
      <c r="D2171" s="259" t="s">
        <v>1816</v>
      </c>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563">
        <v>0</v>
      </c>
      <c r="AA2171" s="563"/>
      <c r="AB2171" s="563"/>
      <c r="AC2171" s="563"/>
      <c r="AD2171" s="563"/>
      <c r="AE2171" s="563"/>
      <c r="AF2171" s="563"/>
      <c r="AG2171" s="563"/>
      <c r="AH2171" s="563"/>
      <c r="AI2171" s="563"/>
      <c r="AJ2171" s="563"/>
      <c r="AK2171" s="563" t="s">
        <v>2252</v>
      </c>
      <c r="AL2171" s="563"/>
      <c r="AM2171" s="563"/>
      <c r="AN2171" s="563"/>
      <c r="AO2171" s="563"/>
      <c r="AP2171" s="563"/>
      <c r="AQ2171" s="563"/>
      <c r="AR2171" s="563"/>
      <c r="AS2171" s="563"/>
      <c r="AT2171" s="563"/>
      <c r="AV2171" s="241"/>
      <c r="AW2171" s="241"/>
      <c r="AX2171" s="241"/>
      <c r="AY2171" s="241"/>
      <c r="AZ2171" s="241"/>
      <c r="BA2171" s="241"/>
      <c r="BB2171" s="241"/>
      <c r="BC2171" s="241"/>
      <c r="BD2171" s="241"/>
      <c r="BE2171" s="241"/>
      <c r="BF2171" s="241"/>
      <c r="BG2171" s="241"/>
      <c r="BH2171" s="241"/>
      <c r="BI2171" s="241"/>
      <c r="BJ2171" s="241"/>
      <c r="BK2171" s="241"/>
      <c r="BL2171" s="241"/>
      <c r="BM2171" s="241"/>
      <c r="BN2171" s="241"/>
      <c r="BO2171" s="241"/>
      <c r="BP2171" s="241"/>
      <c r="BQ2171" s="241"/>
      <c r="BR2171" s="241"/>
      <c r="BS2171" s="241"/>
      <c r="BT2171" s="241"/>
      <c r="BU2171" s="241"/>
      <c r="BV2171" s="241"/>
      <c r="BW2171" s="241"/>
      <c r="BX2171" s="241"/>
      <c r="BY2171" s="241"/>
      <c r="BZ2171" s="241"/>
      <c r="CA2171" s="241"/>
      <c r="CB2171" s="184"/>
      <c r="CC2171" s="184"/>
      <c r="CD2171" s="184"/>
      <c r="CE2171" s="184"/>
      <c r="CF2171" s="184"/>
      <c r="CG2171" s="184"/>
      <c r="CH2171" s="184"/>
      <c r="CI2171" s="184"/>
      <c r="CJ2171" s="184"/>
      <c r="CK2171" s="184"/>
      <c r="CL2171" s="184"/>
      <c r="CM2171" s="184"/>
      <c r="CN2171" s="184"/>
    </row>
    <row r="2172" spans="1:92" ht="14.25" customHeight="1" x14ac:dyDescent="0.35">
      <c r="D2172" s="259" t="s">
        <v>1817</v>
      </c>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563">
        <v>0</v>
      </c>
      <c r="AA2172" s="563"/>
      <c r="AB2172" s="563"/>
      <c r="AC2172" s="563"/>
      <c r="AD2172" s="563"/>
      <c r="AE2172" s="563"/>
      <c r="AF2172" s="563"/>
      <c r="AG2172" s="563"/>
      <c r="AH2172" s="563"/>
      <c r="AI2172" s="563"/>
      <c r="AJ2172" s="563"/>
      <c r="AK2172" s="563" t="s">
        <v>2253</v>
      </c>
      <c r="AL2172" s="563"/>
      <c r="AM2172" s="563"/>
      <c r="AN2172" s="563"/>
      <c r="AO2172" s="563"/>
      <c r="AP2172" s="563"/>
      <c r="AQ2172" s="563"/>
      <c r="AR2172" s="563"/>
      <c r="AS2172" s="563"/>
      <c r="AT2172" s="563"/>
      <c r="AV2172" s="199"/>
      <c r="AW2172" s="199"/>
      <c r="AX2172" s="199"/>
      <c r="AY2172" s="199"/>
      <c r="AZ2172" s="199"/>
      <c r="BA2172" s="199"/>
      <c r="BB2172" s="199"/>
      <c r="BC2172" s="199"/>
      <c r="BD2172" s="199"/>
      <c r="BE2172" s="199"/>
      <c r="BF2172" s="199"/>
      <c r="BG2172" s="199"/>
      <c r="BH2172" s="199"/>
      <c r="BI2172" s="199"/>
      <c r="BJ2172" s="199"/>
      <c r="BK2172" s="199"/>
      <c r="BL2172" s="199"/>
      <c r="BM2172" s="199"/>
      <c r="BN2172" s="199"/>
      <c r="BO2172" s="199"/>
      <c r="BP2172" s="199"/>
      <c r="BQ2172" s="199"/>
      <c r="BR2172" s="199"/>
      <c r="BS2172" s="199"/>
      <c r="BT2172" s="199"/>
      <c r="BU2172" s="199"/>
      <c r="BV2172" s="199"/>
      <c r="BW2172" s="199"/>
      <c r="BX2172" s="199"/>
      <c r="BY2172" s="199"/>
      <c r="BZ2172" s="199"/>
      <c r="CA2172" s="199"/>
      <c r="CB2172" s="188"/>
      <c r="CC2172" s="188"/>
      <c r="CD2172" s="188"/>
      <c r="CE2172" s="188"/>
      <c r="CF2172" s="188"/>
      <c r="CG2172" s="188"/>
      <c r="CH2172" s="188"/>
      <c r="CI2172" s="188"/>
      <c r="CJ2172" s="188"/>
      <c r="CK2172" s="188"/>
      <c r="CL2172" s="188"/>
      <c r="CM2172" s="188"/>
      <c r="CN2172" s="188"/>
    </row>
    <row r="2173" spans="1:92" ht="14.25" customHeight="1" x14ac:dyDescent="0.35">
      <c r="D2173" s="259" t="s">
        <v>1818</v>
      </c>
      <c r="E2173" s="259"/>
      <c r="F2173" s="259"/>
      <c r="G2173" s="259"/>
      <c r="H2173" s="259"/>
      <c r="I2173" s="259"/>
      <c r="J2173" s="259"/>
      <c r="K2173" s="259"/>
      <c r="L2173" s="259"/>
      <c r="M2173" s="259"/>
      <c r="N2173" s="259"/>
      <c r="O2173" s="259"/>
      <c r="P2173" s="259"/>
      <c r="Q2173" s="259"/>
      <c r="R2173" s="259"/>
      <c r="S2173" s="259"/>
      <c r="T2173" s="259"/>
      <c r="U2173" s="259"/>
      <c r="V2173" s="259"/>
      <c r="W2173" s="259"/>
      <c r="X2173" s="259"/>
      <c r="Y2173" s="259"/>
      <c r="Z2173" s="563">
        <v>0</v>
      </c>
      <c r="AA2173" s="563"/>
      <c r="AB2173" s="563"/>
      <c r="AC2173" s="563"/>
      <c r="AD2173" s="563"/>
      <c r="AE2173" s="563"/>
      <c r="AF2173" s="563"/>
      <c r="AG2173" s="563"/>
      <c r="AH2173" s="563"/>
      <c r="AI2173" s="563"/>
      <c r="AJ2173" s="563"/>
      <c r="AK2173" s="563" t="s">
        <v>2254</v>
      </c>
      <c r="AL2173" s="563"/>
      <c r="AM2173" s="563"/>
      <c r="AN2173" s="563"/>
      <c r="AO2173" s="563"/>
      <c r="AP2173" s="563"/>
      <c r="AQ2173" s="563"/>
      <c r="AR2173" s="563"/>
      <c r="AS2173" s="563"/>
      <c r="AT2173" s="563"/>
      <c r="AV2173" s="199"/>
      <c r="AW2173" s="199"/>
      <c r="AX2173" s="199"/>
      <c r="AY2173" s="199"/>
      <c r="AZ2173" s="199"/>
      <c r="BA2173" s="199"/>
      <c r="BB2173" s="199"/>
      <c r="BC2173" s="199"/>
      <c r="BD2173" s="199"/>
      <c r="BE2173" s="199"/>
      <c r="BF2173" s="199"/>
      <c r="BG2173" s="199"/>
      <c r="BH2173" s="199"/>
      <c r="BI2173" s="199"/>
      <c r="BJ2173" s="199"/>
      <c r="BK2173" s="199"/>
      <c r="BL2173" s="199"/>
      <c r="BM2173" s="199"/>
      <c r="BN2173" s="199"/>
      <c r="BO2173" s="199"/>
      <c r="BP2173" s="199"/>
      <c r="BQ2173" s="199"/>
      <c r="BR2173" s="199"/>
      <c r="BS2173" s="199"/>
      <c r="BT2173" s="199"/>
      <c r="BU2173" s="199"/>
      <c r="BV2173" s="199"/>
      <c r="BW2173" s="199"/>
      <c r="BX2173" s="199"/>
      <c r="BY2173" s="199"/>
      <c r="BZ2173" s="199"/>
      <c r="CA2173" s="199"/>
      <c r="CB2173" s="188"/>
      <c r="CC2173" s="188"/>
      <c r="CD2173" s="188"/>
      <c r="CE2173" s="188"/>
      <c r="CF2173" s="188"/>
      <c r="CG2173" s="188"/>
      <c r="CH2173" s="188"/>
      <c r="CI2173" s="188"/>
      <c r="CJ2173" s="188"/>
      <c r="CK2173" s="188"/>
      <c r="CL2173" s="188"/>
      <c r="CM2173" s="188"/>
      <c r="CN2173" s="188"/>
    </row>
    <row r="2174" spans="1:92" ht="14.25" customHeight="1" x14ac:dyDescent="0.35">
      <c r="D2174" s="259" t="s">
        <v>1819</v>
      </c>
      <c r="E2174" s="259"/>
      <c r="F2174" s="259"/>
      <c r="G2174" s="259"/>
      <c r="H2174" s="259"/>
      <c r="I2174" s="259"/>
      <c r="J2174" s="259"/>
      <c r="K2174" s="259"/>
      <c r="L2174" s="259"/>
      <c r="M2174" s="259"/>
      <c r="N2174" s="259"/>
      <c r="O2174" s="259"/>
      <c r="P2174" s="259"/>
      <c r="Q2174" s="259"/>
      <c r="R2174" s="259"/>
      <c r="S2174" s="259"/>
      <c r="T2174" s="259"/>
      <c r="U2174" s="259"/>
      <c r="V2174" s="259"/>
      <c r="W2174" s="259"/>
      <c r="X2174" s="259"/>
      <c r="Y2174" s="259"/>
      <c r="Z2174" s="563">
        <v>0</v>
      </c>
      <c r="AA2174" s="563"/>
      <c r="AB2174" s="563"/>
      <c r="AC2174" s="563"/>
      <c r="AD2174" s="563"/>
      <c r="AE2174" s="563"/>
      <c r="AF2174" s="563"/>
      <c r="AG2174" s="563"/>
      <c r="AH2174" s="563"/>
      <c r="AI2174" s="563"/>
      <c r="AJ2174" s="563"/>
      <c r="AK2174" s="563" t="s">
        <v>2255</v>
      </c>
      <c r="AL2174" s="563"/>
      <c r="AM2174" s="563"/>
      <c r="AN2174" s="563"/>
      <c r="AO2174" s="563"/>
      <c r="AP2174" s="563"/>
      <c r="AQ2174" s="563"/>
      <c r="AR2174" s="563"/>
      <c r="AS2174" s="563"/>
      <c r="AT2174" s="563"/>
      <c r="AV2174" s="199"/>
      <c r="AW2174" s="199"/>
      <c r="AX2174" s="199"/>
      <c r="AY2174" s="199"/>
      <c r="AZ2174" s="199"/>
      <c r="BA2174" s="199"/>
      <c r="BB2174" s="199"/>
      <c r="BC2174" s="199"/>
      <c r="BD2174" s="199"/>
      <c r="BE2174" s="199"/>
      <c r="BF2174" s="199"/>
      <c r="BG2174" s="199"/>
      <c r="BH2174" s="199"/>
      <c r="BI2174" s="199"/>
      <c r="BJ2174" s="199"/>
      <c r="BK2174" s="199"/>
      <c r="BL2174" s="199"/>
      <c r="BM2174" s="199"/>
      <c r="BN2174" s="199"/>
      <c r="BO2174" s="199"/>
      <c r="BP2174" s="199"/>
      <c r="BQ2174" s="199"/>
      <c r="BR2174" s="199"/>
      <c r="BS2174" s="199"/>
      <c r="BT2174" s="199"/>
      <c r="BU2174" s="199"/>
      <c r="BV2174" s="199"/>
      <c r="BW2174" s="199"/>
      <c r="BX2174" s="199"/>
      <c r="BY2174" s="199"/>
      <c r="BZ2174" s="199"/>
      <c r="CA2174" s="199"/>
      <c r="CB2174" s="188"/>
      <c r="CC2174" s="188"/>
      <c r="CD2174" s="188"/>
      <c r="CE2174" s="188"/>
      <c r="CF2174" s="188"/>
      <c r="CG2174" s="188"/>
      <c r="CH2174" s="188"/>
      <c r="CI2174" s="188"/>
      <c r="CJ2174" s="188"/>
      <c r="CK2174" s="188"/>
      <c r="CL2174" s="188"/>
      <c r="CM2174" s="188"/>
      <c r="CN2174" s="188"/>
    </row>
    <row r="2175" spans="1:92" ht="14.25" customHeight="1" x14ac:dyDescent="0.35">
      <c r="D2175" s="259" t="s">
        <v>1820</v>
      </c>
      <c r="E2175" s="259"/>
      <c r="F2175" s="259"/>
      <c r="G2175" s="259"/>
      <c r="H2175" s="259"/>
      <c r="I2175" s="259"/>
      <c r="J2175" s="259"/>
      <c r="K2175" s="259"/>
      <c r="L2175" s="259"/>
      <c r="M2175" s="259"/>
      <c r="N2175" s="259"/>
      <c r="O2175" s="259"/>
      <c r="P2175" s="259"/>
      <c r="Q2175" s="259"/>
      <c r="R2175" s="259"/>
      <c r="S2175" s="259"/>
      <c r="T2175" s="259"/>
      <c r="U2175" s="259"/>
      <c r="V2175" s="259"/>
      <c r="W2175" s="259"/>
      <c r="X2175" s="259"/>
      <c r="Y2175" s="259"/>
      <c r="Z2175" s="563">
        <v>0</v>
      </c>
      <c r="AA2175" s="563"/>
      <c r="AB2175" s="563"/>
      <c r="AC2175" s="563"/>
      <c r="AD2175" s="563"/>
      <c r="AE2175" s="563"/>
      <c r="AF2175" s="563"/>
      <c r="AG2175" s="563"/>
      <c r="AH2175" s="563"/>
      <c r="AI2175" s="563"/>
      <c r="AJ2175" s="563"/>
      <c r="AK2175" s="563" t="s">
        <v>2256</v>
      </c>
      <c r="AL2175" s="563"/>
      <c r="AM2175" s="563"/>
      <c r="AN2175" s="563"/>
      <c r="AO2175" s="563"/>
      <c r="AP2175" s="563"/>
      <c r="AQ2175" s="563"/>
      <c r="AR2175" s="563"/>
      <c r="AS2175" s="563"/>
      <c r="AT2175" s="563"/>
      <c r="AV2175" s="199"/>
      <c r="AW2175" s="199"/>
      <c r="AX2175" s="199"/>
      <c r="AY2175" s="199"/>
      <c r="AZ2175" s="199"/>
      <c r="BA2175" s="199"/>
      <c r="BB2175" s="199"/>
      <c r="BC2175" s="199"/>
      <c r="BD2175" s="199"/>
      <c r="BE2175" s="199"/>
      <c r="BF2175" s="199"/>
      <c r="BG2175" s="199"/>
      <c r="BH2175" s="199"/>
      <c r="BI2175" s="199"/>
      <c r="BJ2175" s="199"/>
      <c r="BK2175" s="199"/>
      <c r="BL2175" s="199"/>
      <c r="BM2175" s="199"/>
      <c r="BN2175" s="199"/>
      <c r="BO2175" s="199"/>
      <c r="BP2175" s="199"/>
      <c r="BQ2175" s="199"/>
      <c r="BR2175" s="199"/>
      <c r="BS2175" s="199"/>
      <c r="BT2175" s="199"/>
      <c r="BU2175" s="199"/>
      <c r="BV2175" s="199"/>
      <c r="BW2175" s="199"/>
      <c r="BX2175" s="199"/>
      <c r="BY2175" s="199"/>
      <c r="BZ2175" s="199"/>
      <c r="CA2175" s="199"/>
      <c r="CB2175" s="188"/>
      <c r="CC2175" s="188"/>
      <c r="CD2175" s="188"/>
      <c r="CE2175" s="188"/>
      <c r="CF2175" s="188"/>
      <c r="CG2175" s="188"/>
      <c r="CH2175" s="188"/>
      <c r="CI2175" s="188"/>
      <c r="CJ2175" s="188"/>
      <c r="CK2175" s="188"/>
      <c r="CL2175" s="188"/>
      <c r="CM2175" s="188"/>
      <c r="CN2175" s="188"/>
    </row>
    <row r="2176" spans="1:92" ht="14.25" customHeight="1" x14ac:dyDescent="0.35">
      <c r="D2176" s="259" t="s">
        <v>1821</v>
      </c>
      <c r="E2176" s="259"/>
      <c r="F2176" s="259"/>
      <c r="G2176" s="259"/>
      <c r="H2176" s="259"/>
      <c r="I2176" s="259"/>
      <c r="J2176" s="259"/>
      <c r="K2176" s="259"/>
      <c r="L2176" s="259"/>
      <c r="M2176" s="259"/>
      <c r="N2176" s="259"/>
      <c r="O2176" s="259"/>
      <c r="P2176" s="259"/>
      <c r="Q2176" s="259"/>
      <c r="R2176" s="259"/>
      <c r="S2176" s="259"/>
      <c r="T2176" s="259"/>
      <c r="U2176" s="259"/>
      <c r="V2176" s="259"/>
      <c r="W2176" s="259"/>
      <c r="X2176" s="259"/>
      <c r="Y2176" s="259"/>
      <c r="Z2176" s="563">
        <v>0</v>
      </c>
      <c r="AA2176" s="563"/>
      <c r="AB2176" s="563"/>
      <c r="AC2176" s="563"/>
      <c r="AD2176" s="563"/>
      <c r="AE2176" s="563"/>
      <c r="AF2176" s="563"/>
      <c r="AG2176" s="563"/>
      <c r="AH2176" s="563"/>
      <c r="AI2176" s="563"/>
      <c r="AJ2176" s="563"/>
      <c r="AK2176" s="563">
        <v>0</v>
      </c>
      <c r="AL2176" s="563"/>
      <c r="AM2176" s="563"/>
      <c r="AN2176" s="563"/>
      <c r="AO2176" s="563"/>
      <c r="AP2176" s="563"/>
      <c r="AQ2176" s="563"/>
      <c r="AR2176" s="563"/>
      <c r="AS2176" s="563"/>
      <c r="AT2176" s="563"/>
      <c r="AV2176" s="199"/>
      <c r="AW2176" s="199"/>
      <c r="AX2176" s="199"/>
      <c r="AY2176" s="199"/>
      <c r="AZ2176" s="199"/>
      <c r="BA2176" s="199"/>
      <c r="BB2176" s="199"/>
      <c r="BC2176" s="199"/>
      <c r="BD2176" s="199"/>
      <c r="BE2176" s="199"/>
      <c r="BF2176" s="199"/>
      <c r="BG2176" s="199"/>
      <c r="BH2176" s="199"/>
      <c r="BI2176" s="199"/>
      <c r="BJ2176" s="199"/>
      <c r="BK2176" s="199"/>
      <c r="BL2176" s="199"/>
      <c r="BM2176" s="199"/>
      <c r="BN2176" s="199"/>
      <c r="BO2176" s="199"/>
      <c r="BP2176" s="199"/>
      <c r="BQ2176" s="199"/>
      <c r="BR2176" s="199"/>
      <c r="BS2176" s="199"/>
      <c r="BT2176" s="199"/>
      <c r="BU2176" s="199"/>
      <c r="BV2176" s="199"/>
      <c r="BW2176" s="199"/>
      <c r="BX2176" s="199"/>
      <c r="BY2176" s="199"/>
      <c r="BZ2176" s="199"/>
      <c r="CA2176" s="199"/>
      <c r="CB2176" s="188"/>
      <c r="CC2176" s="188"/>
      <c r="CD2176" s="188"/>
      <c r="CE2176" s="188"/>
      <c r="CF2176" s="188"/>
      <c r="CG2176" s="188"/>
      <c r="CH2176" s="188"/>
      <c r="CI2176" s="188"/>
      <c r="CJ2176" s="188"/>
      <c r="CK2176" s="188"/>
      <c r="CL2176" s="188"/>
      <c r="CM2176" s="188"/>
      <c r="CN2176" s="188"/>
    </row>
    <row r="2177" spans="4:92" ht="14.25" customHeight="1" x14ac:dyDescent="0.35">
      <c r="D2177" s="259" t="s">
        <v>1822</v>
      </c>
      <c r="E2177" s="259"/>
      <c r="F2177" s="259"/>
      <c r="G2177" s="259"/>
      <c r="H2177" s="259"/>
      <c r="I2177" s="259"/>
      <c r="J2177" s="259"/>
      <c r="K2177" s="259"/>
      <c r="L2177" s="259"/>
      <c r="M2177" s="259"/>
      <c r="N2177" s="259"/>
      <c r="O2177" s="259"/>
      <c r="P2177" s="259"/>
      <c r="Q2177" s="259"/>
      <c r="R2177" s="259"/>
      <c r="S2177" s="259"/>
      <c r="T2177" s="259"/>
      <c r="U2177" s="259"/>
      <c r="V2177" s="259"/>
      <c r="W2177" s="259"/>
      <c r="X2177" s="259"/>
      <c r="Y2177" s="259"/>
      <c r="Z2177" s="563">
        <v>0</v>
      </c>
      <c r="AA2177" s="563"/>
      <c r="AB2177" s="563"/>
      <c r="AC2177" s="563"/>
      <c r="AD2177" s="563"/>
      <c r="AE2177" s="563"/>
      <c r="AF2177" s="563"/>
      <c r="AG2177" s="563"/>
      <c r="AH2177" s="563"/>
      <c r="AI2177" s="563"/>
      <c r="AJ2177" s="563"/>
      <c r="AK2177" s="563">
        <v>0</v>
      </c>
      <c r="AL2177" s="563"/>
      <c r="AM2177" s="563"/>
      <c r="AN2177" s="563"/>
      <c r="AO2177" s="563"/>
      <c r="AP2177" s="563"/>
      <c r="AQ2177" s="563"/>
      <c r="AR2177" s="563"/>
      <c r="AS2177" s="563"/>
      <c r="AT2177" s="563"/>
      <c r="AV2177" s="199"/>
      <c r="AW2177" s="199"/>
      <c r="AX2177" s="199"/>
      <c r="AY2177" s="199"/>
      <c r="AZ2177" s="199"/>
      <c r="BA2177" s="199"/>
      <c r="BB2177" s="199"/>
      <c r="BC2177" s="199"/>
      <c r="BD2177" s="199"/>
      <c r="BE2177" s="199"/>
      <c r="BF2177" s="199"/>
      <c r="BG2177" s="199"/>
      <c r="BH2177" s="199"/>
      <c r="BI2177" s="199"/>
      <c r="BJ2177" s="199"/>
      <c r="BK2177" s="199"/>
      <c r="BL2177" s="199"/>
      <c r="BM2177" s="199"/>
      <c r="BN2177" s="199"/>
      <c r="BO2177" s="199"/>
      <c r="BP2177" s="199"/>
      <c r="BQ2177" s="199"/>
      <c r="BR2177" s="199"/>
      <c r="BS2177" s="199"/>
      <c r="BT2177" s="199"/>
      <c r="BU2177" s="199"/>
      <c r="BV2177" s="199"/>
      <c r="BW2177" s="199"/>
      <c r="BX2177" s="199"/>
      <c r="BY2177" s="199"/>
      <c r="BZ2177" s="199"/>
      <c r="CA2177" s="199"/>
      <c r="CB2177" s="188"/>
      <c r="CC2177" s="188"/>
      <c r="CD2177" s="188"/>
      <c r="CE2177" s="188"/>
      <c r="CF2177" s="188"/>
      <c r="CG2177" s="188"/>
      <c r="CH2177" s="188"/>
      <c r="CI2177" s="188"/>
      <c r="CJ2177" s="188"/>
      <c r="CK2177" s="188"/>
      <c r="CL2177" s="188"/>
      <c r="CM2177" s="188"/>
      <c r="CN2177" s="188"/>
    </row>
    <row r="2178" spans="4:92" ht="14.25" customHeight="1" x14ac:dyDescent="0.35">
      <c r="D2178" s="259" t="s">
        <v>1823</v>
      </c>
      <c r="E2178" s="259"/>
      <c r="F2178" s="259"/>
      <c r="G2178" s="259"/>
      <c r="H2178" s="259"/>
      <c r="I2178" s="259"/>
      <c r="J2178" s="259"/>
      <c r="K2178" s="259"/>
      <c r="L2178" s="259"/>
      <c r="M2178" s="259"/>
      <c r="N2178" s="259"/>
      <c r="O2178" s="259"/>
      <c r="P2178" s="259"/>
      <c r="Q2178" s="259"/>
      <c r="R2178" s="259"/>
      <c r="S2178" s="259"/>
      <c r="T2178" s="259"/>
      <c r="U2178" s="259"/>
      <c r="V2178" s="259"/>
      <c r="W2178" s="259"/>
      <c r="X2178" s="259"/>
      <c r="Y2178" s="259"/>
      <c r="Z2178" s="563">
        <v>0</v>
      </c>
      <c r="AA2178" s="563"/>
      <c r="AB2178" s="563"/>
      <c r="AC2178" s="563"/>
      <c r="AD2178" s="563"/>
      <c r="AE2178" s="563"/>
      <c r="AF2178" s="563"/>
      <c r="AG2178" s="563"/>
      <c r="AH2178" s="563"/>
      <c r="AI2178" s="563"/>
      <c r="AJ2178" s="563"/>
      <c r="AK2178" s="563">
        <v>0</v>
      </c>
      <c r="AL2178" s="563"/>
      <c r="AM2178" s="563"/>
      <c r="AN2178" s="563"/>
      <c r="AO2178" s="563"/>
      <c r="AP2178" s="563"/>
      <c r="AQ2178" s="563"/>
      <c r="AR2178" s="563"/>
      <c r="AS2178" s="563"/>
      <c r="AT2178" s="563"/>
      <c r="AV2178" s="199"/>
      <c r="AW2178" s="199"/>
      <c r="AX2178" s="199"/>
      <c r="AY2178" s="199"/>
      <c r="AZ2178" s="199"/>
      <c r="BA2178" s="199"/>
      <c r="BB2178" s="199"/>
      <c r="BC2178" s="199"/>
      <c r="BD2178" s="199"/>
      <c r="BE2178" s="199"/>
      <c r="BF2178" s="199"/>
      <c r="BG2178" s="199"/>
      <c r="BH2178" s="199"/>
      <c r="BI2178" s="199"/>
      <c r="BJ2178" s="199"/>
      <c r="BK2178" s="199"/>
      <c r="BL2178" s="199"/>
      <c r="BM2178" s="199"/>
      <c r="BN2178" s="199"/>
      <c r="BO2178" s="199"/>
      <c r="BP2178" s="199"/>
      <c r="BQ2178" s="199"/>
      <c r="BR2178" s="199"/>
      <c r="BS2178" s="199"/>
      <c r="BT2178" s="199"/>
      <c r="BU2178" s="199"/>
      <c r="BV2178" s="199"/>
      <c r="BW2178" s="199"/>
      <c r="BX2178" s="199"/>
      <c r="BY2178" s="199"/>
      <c r="BZ2178" s="199"/>
      <c r="CA2178" s="199"/>
      <c r="CB2178" s="188"/>
      <c r="CC2178" s="188"/>
      <c r="CD2178" s="188"/>
      <c r="CE2178" s="188"/>
      <c r="CF2178" s="188"/>
      <c r="CG2178" s="188"/>
      <c r="CH2178" s="188"/>
      <c r="CI2178" s="188"/>
      <c r="CJ2178" s="188"/>
      <c r="CK2178" s="188"/>
      <c r="CL2178" s="188"/>
      <c r="CM2178" s="188"/>
      <c r="CN2178" s="188"/>
    </row>
    <row r="2179" spans="4:92" ht="14.25" customHeight="1" x14ac:dyDescent="0.35">
      <c r="D2179" s="188" t="s">
        <v>551</v>
      </c>
      <c r="E2179" s="188"/>
      <c r="F2179" s="188"/>
      <c r="G2179" s="188"/>
      <c r="H2179" s="188"/>
      <c r="I2179" s="188"/>
      <c r="J2179" s="188"/>
      <c r="K2179" s="188"/>
      <c r="L2179" s="188"/>
      <c r="M2179" s="188"/>
      <c r="N2179" s="188"/>
      <c r="O2179" s="188"/>
      <c r="P2179" s="188"/>
      <c r="Q2179" s="188"/>
      <c r="R2179" s="188"/>
      <c r="S2179" s="188"/>
      <c r="T2179" s="188"/>
      <c r="U2179" s="188"/>
      <c r="V2179" s="188"/>
      <c r="W2179" s="188"/>
      <c r="X2179" s="188"/>
      <c r="Y2179" s="188"/>
      <c r="Z2179" s="563">
        <v>0</v>
      </c>
      <c r="AA2179" s="563"/>
      <c r="AB2179" s="563"/>
      <c r="AC2179" s="563"/>
      <c r="AD2179" s="563"/>
      <c r="AE2179" s="563"/>
      <c r="AF2179" s="563"/>
      <c r="AG2179" s="563"/>
      <c r="AH2179" s="563"/>
      <c r="AI2179" s="563"/>
      <c r="AJ2179" s="563"/>
      <c r="AK2179" s="563">
        <v>0</v>
      </c>
      <c r="AL2179" s="563"/>
      <c r="AM2179" s="563"/>
      <c r="AN2179" s="563"/>
      <c r="AO2179" s="563"/>
      <c r="AP2179" s="563"/>
      <c r="AQ2179" s="563"/>
      <c r="AR2179" s="563"/>
      <c r="AS2179" s="563"/>
      <c r="AT2179" s="563"/>
      <c r="AU2179" s="3"/>
      <c r="AV2179" s="199"/>
      <c r="AW2179" s="199"/>
      <c r="AX2179" s="199"/>
      <c r="AY2179" s="199"/>
      <c r="AZ2179" s="199"/>
      <c r="BA2179" s="199"/>
      <c r="BB2179" s="199"/>
      <c r="BC2179" s="199"/>
      <c r="BD2179" s="199"/>
      <c r="BE2179" s="199"/>
      <c r="BF2179" s="199"/>
      <c r="BG2179" s="199"/>
      <c r="BH2179" s="199"/>
      <c r="BI2179" s="199"/>
      <c r="BJ2179" s="199"/>
      <c r="BK2179" s="199"/>
      <c r="BL2179" s="199"/>
      <c r="BM2179" s="199"/>
      <c r="BN2179" s="199"/>
      <c r="BO2179" s="199"/>
      <c r="BP2179" s="199"/>
      <c r="BQ2179" s="199"/>
      <c r="BR2179" s="199"/>
      <c r="BS2179" s="199"/>
      <c r="BT2179" s="199"/>
      <c r="BU2179" s="199"/>
      <c r="BV2179" s="199"/>
      <c r="BW2179" s="199"/>
      <c r="BX2179" s="199"/>
      <c r="BY2179" s="199"/>
      <c r="BZ2179" s="199"/>
      <c r="CA2179" s="199"/>
      <c r="CB2179" s="188"/>
      <c r="CC2179" s="188"/>
      <c r="CD2179" s="188"/>
      <c r="CE2179" s="188"/>
      <c r="CF2179" s="188"/>
      <c r="CG2179" s="188"/>
      <c r="CH2179" s="188"/>
      <c r="CI2179" s="188"/>
      <c r="CJ2179" s="188"/>
      <c r="CK2179" s="188"/>
      <c r="CL2179" s="188"/>
      <c r="CM2179" s="188"/>
      <c r="CN2179" s="188"/>
    </row>
    <row r="2180" spans="4:92" ht="14.25" customHeight="1" x14ac:dyDescent="0.35">
      <c r="D2180" s="291" t="s">
        <v>520</v>
      </c>
      <c r="E2180" s="291"/>
      <c r="F2180" s="291"/>
      <c r="G2180" s="291"/>
      <c r="H2180" s="291"/>
      <c r="I2180" s="291"/>
      <c r="J2180" s="291"/>
      <c r="K2180" s="291"/>
      <c r="L2180" s="291"/>
      <c r="M2180" s="291"/>
      <c r="N2180" s="291"/>
      <c r="O2180" s="291"/>
      <c r="P2180" s="291"/>
      <c r="Q2180" s="291"/>
      <c r="R2180" s="291"/>
      <c r="S2180" s="291"/>
      <c r="T2180" s="291"/>
      <c r="U2180" s="291"/>
      <c r="V2180" s="291"/>
      <c r="W2180" s="291"/>
      <c r="X2180" s="291"/>
      <c r="Y2180" s="291"/>
      <c r="Z2180" s="563" t="s">
        <v>2248</v>
      </c>
      <c r="AA2180" s="563"/>
      <c r="AB2180" s="563"/>
      <c r="AC2180" s="563"/>
      <c r="AD2180" s="563"/>
      <c r="AE2180" s="563"/>
      <c r="AF2180" s="563"/>
      <c r="AG2180" s="563"/>
      <c r="AH2180" s="563"/>
      <c r="AI2180" s="563"/>
      <c r="AJ2180" s="563"/>
      <c r="AK2180" s="563" t="s">
        <v>2257</v>
      </c>
      <c r="AL2180" s="563"/>
      <c r="AM2180" s="563"/>
      <c r="AN2180" s="563"/>
      <c r="AO2180" s="563"/>
      <c r="AP2180" s="563"/>
      <c r="AQ2180" s="563"/>
      <c r="AR2180" s="563"/>
      <c r="AS2180" s="563"/>
      <c r="AT2180" s="563"/>
      <c r="AU2180" s="3"/>
      <c r="AV2180" s="199"/>
      <c r="AW2180" s="199"/>
      <c r="AX2180" s="199"/>
      <c r="AY2180" s="199"/>
      <c r="AZ2180" s="199"/>
      <c r="BA2180" s="199"/>
      <c r="BB2180" s="199"/>
      <c r="BC2180" s="199"/>
      <c r="BD2180" s="199"/>
      <c r="BE2180" s="199"/>
      <c r="BF2180" s="199"/>
      <c r="BG2180" s="199"/>
      <c r="BH2180" s="199"/>
      <c r="BI2180" s="199"/>
      <c r="BJ2180" s="199"/>
      <c r="BK2180" s="199"/>
      <c r="BL2180" s="199"/>
      <c r="BM2180" s="199"/>
      <c r="BN2180" s="199"/>
      <c r="BO2180" s="199"/>
      <c r="BP2180" s="199"/>
      <c r="BQ2180" s="199"/>
      <c r="BR2180" s="199"/>
      <c r="BS2180" s="199"/>
      <c r="BT2180" s="199"/>
      <c r="BU2180" s="199"/>
      <c r="BV2180" s="199"/>
      <c r="BW2180" s="199"/>
      <c r="BX2180" s="199"/>
      <c r="BY2180" s="199"/>
      <c r="BZ2180" s="199"/>
      <c r="CA2180" s="199"/>
      <c r="CB2180" s="188"/>
      <c r="CC2180" s="188"/>
      <c r="CD2180" s="188"/>
      <c r="CE2180" s="188"/>
      <c r="CF2180" s="188"/>
      <c r="CG2180" s="188"/>
      <c r="CH2180" s="188"/>
      <c r="CI2180" s="188"/>
      <c r="CJ2180" s="188"/>
      <c r="CK2180" s="188"/>
      <c r="CL2180" s="188"/>
      <c r="CM2180" s="188"/>
      <c r="CN2180" s="188"/>
    </row>
    <row r="2181" spans="4:92" ht="14.25" customHeight="1" x14ac:dyDescent="0.35">
      <c r="D2181" s="268" t="s">
        <v>612</v>
      </c>
      <c r="E2181" s="268"/>
      <c r="F2181" s="268"/>
      <c r="G2181" s="268"/>
      <c r="H2181" s="268"/>
      <c r="I2181" s="268"/>
      <c r="J2181" s="268"/>
      <c r="K2181" s="268"/>
      <c r="L2181" s="268"/>
      <c r="M2181" s="268"/>
      <c r="N2181" s="268"/>
      <c r="O2181" s="268"/>
      <c r="P2181" s="268"/>
      <c r="Q2181" s="268"/>
      <c r="R2181" s="268"/>
      <c r="S2181" s="268"/>
      <c r="T2181" s="268"/>
      <c r="U2181" s="268"/>
      <c r="V2181" s="268"/>
      <c r="W2181" s="268"/>
      <c r="X2181" s="268"/>
      <c r="Y2181" s="268"/>
      <c r="Z2181" s="268"/>
      <c r="AA2181" s="268"/>
      <c r="AB2181" s="268"/>
      <c r="AC2181" s="268"/>
      <c r="AD2181" s="268"/>
      <c r="AE2181" s="268"/>
      <c r="AF2181" s="268"/>
      <c r="AG2181" s="268"/>
      <c r="AH2181" s="268"/>
      <c r="AI2181" s="268"/>
      <c r="AJ2181" s="268"/>
      <c r="AK2181" s="268"/>
      <c r="AL2181" s="268"/>
      <c r="AM2181" s="268"/>
      <c r="AN2181" s="268"/>
      <c r="AO2181" s="268"/>
      <c r="AP2181" s="268"/>
      <c r="AQ2181" s="268"/>
      <c r="AR2181" s="268"/>
      <c r="AS2181" s="268"/>
      <c r="AT2181" s="268"/>
      <c r="AU2181" s="3"/>
      <c r="AV2181" s="268" t="s">
        <v>612</v>
      </c>
      <c r="AW2181" s="268"/>
      <c r="AX2181" s="268"/>
      <c r="AY2181" s="268"/>
      <c r="AZ2181" s="268"/>
      <c r="BA2181" s="268"/>
      <c r="BB2181" s="268"/>
      <c r="BC2181" s="268"/>
      <c r="BD2181" s="268"/>
      <c r="BE2181" s="268"/>
      <c r="BF2181" s="268"/>
      <c r="BG2181" s="268"/>
      <c r="BH2181" s="268"/>
      <c r="BI2181" s="268"/>
      <c r="BJ2181" s="268"/>
      <c r="BK2181" s="268"/>
      <c r="BL2181" s="268"/>
      <c r="BM2181" s="268"/>
      <c r="BN2181" s="268"/>
      <c r="BO2181" s="268"/>
      <c r="BP2181" s="268"/>
      <c r="BQ2181" s="268"/>
      <c r="BR2181" s="268"/>
      <c r="BS2181" s="268"/>
      <c r="BT2181" s="268"/>
      <c r="BU2181" s="268"/>
      <c r="BV2181" s="268"/>
      <c r="BW2181" s="268"/>
      <c r="BX2181" s="268"/>
      <c r="BY2181" s="268"/>
      <c r="BZ2181" s="268"/>
      <c r="CA2181" s="268"/>
      <c r="CB2181" s="268"/>
      <c r="CC2181" s="268"/>
      <c r="CD2181" s="268"/>
      <c r="CE2181" s="268"/>
      <c r="CF2181" s="268"/>
      <c r="CG2181" s="268"/>
      <c r="CH2181" s="268"/>
      <c r="CI2181" s="268"/>
      <c r="CJ2181" s="268"/>
      <c r="CK2181" s="268"/>
      <c r="CL2181" s="268"/>
      <c r="CM2181" s="268"/>
      <c r="CN2181" s="268"/>
    </row>
    <row r="2182" spans="4:92" ht="14.25" customHeight="1" x14ac:dyDescent="0.35">
      <c r="D2182" s="129" t="s">
        <v>1826</v>
      </c>
    </row>
    <row r="2183" spans="4:92" ht="14.25" customHeight="1" x14ac:dyDescent="0.35">
      <c r="D2183" s="260" t="s">
        <v>613</v>
      </c>
      <c r="E2183" s="260"/>
      <c r="F2183" s="260"/>
      <c r="G2183" s="260"/>
      <c r="H2183" s="260"/>
      <c r="I2183" s="260"/>
      <c r="J2183" s="260"/>
      <c r="K2183" s="260"/>
      <c r="L2183" s="260"/>
      <c r="M2183" s="260"/>
      <c r="N2183" s="260"/>
      <c r="O2183" s="260"/>
      <c r="P2183" s="260"/>
      <c r="Q2183" s="260"/>
      <c r="R2183" s="260"/>
      <c r="S2183" s="260"/>
      <c r="T2183" s="260"/>
      <c r="U2183" s="260"/>
      <c r="V2183" s="260"/>
      <c r="W2183" s="260"/>
      <c r="X2183" s="260"/>
      <c r="Y2183" s="260"/>
      <c r="Z2183" s="260"/>
      <c r="AA2183" s="260"/>
      <c r="AB2183" s="260"/>
      <c r="AC2183" s="260"/>
      <c r="AD2183" s="260"/>
      <c r="AE2183" s="260"/>
      <c r="AF2183" s="260"/>
      <c r="AG2183" s="260"/>
      <c r="AH2183" s="260"/>
      <c r="AI2183" s="260"/>
      <c r="AJ2183" s="260"/>
      <c r="AK2183" s="260"/>
      <c r="AL2183" s="260"/>
      <c r="AM2183" s="260"/>
      <c r="AN2183" s="260"/>
      <c r="AO2183" s="260"/>
      <c r="AP2183" s="260"/>
      <c r="AQ2183" s="260"/>
      <c r="AR2183" s="260"/>
      <c r="AS2183" s="260"/>
      <c r="AT2183" s="260"/>
      <c r="AU2183" s="260"/>
      <c r="AV2183" s="260"/>
      <c r="AW2183" s="260"/>
      <c r="AX2183" s="260"/>
      <c r="AY2183" s="260"/>
      <c r="AZ2183" s="260"/>
      <c r="BA2183" s="260"/>
      <c r="BB2183" s="260"/>
      <c r="BC2183" s="260"/>
      <c r="BD2183" s="260"/>
      <c r="BE2183" s="260"/>
      <c r="BF2183" s="260"/>
      <c r="BG2183" s="260"/>
      <c r="BH2183" s="260"/>
      <c r="BI2183" s="260"/>
      <c r="BJ2183" s="260"/>
      <c r="BK2183" s="260"/>
      <c r="BL2183" s="260"/>
      <c r="BM2183" s="260"/>
      <c r="BN2183" s="260"/>
      <c r="BO2183" s="260"/>
      <c r="BP2183" s="260"/>
      <c r="BQ2183" s="260"/>
      <c r="BR2183" s="260"/>
      <c r="BS2183" s="260"/>
      <c r="BT2183" s="260"/>
      <c r="BU2183" s="260"/>
      <c r="BV2183" s="260"/>
      <c r="BW2183" s="260"/>
      <c r="BX2183" s="260"/>
      <c r="BY2183" s="260"/>
      <c r="BZ2183" s="260"/>
      <c r="CA2183" s="260"/>
      <c r="CB2183" s="260"/>
      <c r="CC2183" s="260"/>
      <c r="CD2183" s="260"/>
      <c r="CE2183" s="260"/>
      <c r="CF2183" s="260"/>
      <c r="CG2183" s="260"/>
      <c r="CH2183" s="260"/>
      <c r="CI2183" s="260"/>
      <c r="CJ2183" s="260"/>
      <c r="CK2183" s="260"/>
      <c r="CL2183" s="260"/>
      <c r="CM2183" s="260"/>
      <c r="CN2183" s="260"/>
    </row>
    <row r="2184" spans="4:92" ht="14.25" customHeight="1" x14ac:dyDescent="0.35">
      <c r="D2184" s="250"/>
      <c r="E2184" s="250"/>
      <c r="F2184" s="250"/>
      <c r="G2184" s="250"/>
      <c r="H2184" s="250"/>
      <c r="I2184" s="250"/>
      <c r="J2184" s="250"/>
      <c r="K2184" s="250"/>
      <c r="L2184" s="250"/>
      <c r="M2184" s="250"/>
      <c r="N2184" s="250"/>
      <c r="O2184" s="250"/>
      <c r="P2184" s="250"/>
      <c r="Q2184" s="250"/>
      <c r="R2184" s="250"/>
      <c r="S2184" s="250"/>
      <c r="T2184" s="250"/>
      <c r="U2184" s="250"/>
      <c r="V2184" s="250"/>
      <c r="W2184" s="250"/>
      <c r="X2184" s="250"/>
      <c r="Y2184" s="250"/>
      <c r="Z2184" s="250"/>
      <c r="AA2184" s="250"/>
      <c r="AB2184" s="250"/>
      <c r="AC2184" s="250"/>
      <c r="AD2184" s="250"/>
      <c r="AE2184" s="250"/>
      <c r="AF2184" s="250"/>
      <c r="AG2184" s="250"/>
      <c r="AH2184" s="250"/>
      <c r="AI2184" s="250"/>
      <c r="AJ2184" s="250"/>
      <c r="AK2184" s="250"/>
      <c r="AL2184" s="250"/>
      <c r="AM2184" s="250"/>
      <c r="AN2184" s="250"/>
      <c r="AO2184" s="250"/>
      <c r="AP2184" s="250"/>
      <c r="AQ2184" s="250"/>
      <c r="AR2184" s="250"/>
      <c r="AS2184" s="250"/>
      <c r="AT2184" s="250"/>
      <c r="AU2184" s="250"/>
      <c r="AV2184" s="250"/>
      <c r="AW2184" s="250"/>
      <c r="AX2184" s="250"/>
      <c r="AY2184" s="250"/>
      <c r="AZ2184" s="250"/>
      <c r="BA2184" s="250"/>
      <c r="BB2184" s="250"/>
      <c r="BC2184" s="250"/>
      <c r="BD2184" s="250"/>
      <c r="BE2184" s="250"/>
      <c r="BF2184" s="250"/>
      <c r="BG2184" s="250"/>
      <c r="BH2184" s="250"/>
      <c r="BI2184" s="250"/>
      <c r="BJ2184" s="250"/>
      <c r="BK2184" s="250"/>
      <c r="BL2184" s="250"/>
      <c r="BM2184" s="250"/>
      <c r="BN2184" s="250"/>
      <c r="BO2184" s="250"/>
      <c r="BP2184" s="250"/>
      <c r="BQ2184" s="250"/>
      <c r="BR2184" s="250"/>
      <c r="BS2184" s="250"/>
      <c r="BT2184" s="250"/>
      <c r="BU2184" s="250"/>
      <c r="BV2184" s="250"/>
      <c r="BW2184" s="250"/>
      <c r="BX2184" s="250"/>
      <c r="BY2184" s="250"/>
      <c r="BZ2184" s="250"/>
      <c r="CA2184" s="250"/>
      <c r="CB2184" s="250"/>
      <c r="CC2184" s="250"/>
      <c r="CD2184" s="250"/>
      <c r="CE2184" s="250"/>
      <c r="CF2184" s="250"/>
      <c r="CG2184" s="250"/>
      <c r="CH2184" s="250"/>
      <c r="CI2184" s="250"/>
      <c r="CJ2184" s="250"/>
      <c r="CK2184" s="250"/>
      <c r="CL2184" s="250"/>
      <c r="CM2184" s="250"/>
      <c r="CN2184" s="250"/>
    </row>
    <row r="2185" spans="4:92" ht="14.25" customHeight="1" x14ac:dyDescent="0.35">
      <c r="D2185" s="190" t="s">
        <v>614</v>
      </c>
      <c r="E2185" s="190"/>
      <c r="F2185" s="190"/>
      <c r="G2185" s="190"/>
      <c r="H2185" s="190"/>
      <c r="I2185" s="190"/>
      <c r="J2185" s="190"/>
      <c r="K2185" s="190"/>
      <c r="L2185" s="190"/>
      <c r="M2185" s="190"/>
      <c r="N2185" s="190"/>
      <c r="O2185" s="190"/>
      <c r="P2185" s="190"/>
      <c r="Q2185" s="190"/>
      <c r="R2185" s="190"/>
      <c r="S2185" s="190"/>
      <c r="T2185" s="190"/>
      <c r="U2185" s="190"/>
      <c r="V2185" s="190"/>
      <c r="W2185" s="190"/>
      <c r="X2185" s="190"/>
      <c r="Y2185" s="190"/>
      <c r="Z2185" s="190"/>
      <c r="AA2185" s="190"/>
      <c r="AB2185" s="190"/>
      <c r="AC2185" s="190"/>
      <c r="AD2185" s="190"/>
      <c r="AE2185" s="190"/>
      <c r="AF2185" s="190"/>
      <c r="AG2185" s="190"/>
      <c r="AH2185" s="190"/>
      <c r="AI2185" s="190"/>
      <c r="AJ2185" s="190"/>
      <c r="AK2185" s="190"/>
      <c r="AL2185" s="190"/>
      <c r="AM2185" s="190"/>
      <c r="AN2185" s="190"/>
      <c r="AO2185" s="231" t="s">
        <v>615</v>
      </c>
      <c r="AP2185" s="232"/>
      <c r="AQ2185" s="232"/>
      <c r="AR2185" s="232"/>
      <c r="AS2185" s="232"/>
      <c r="AT2185" s="232"/>
      <c r="AU2185" s="232"/>
      <c r="AV2185" s="232"/>
      <c r="AW2185" s="232"/>
      <c r="AX2185" s="232"/>
      <c r="AY2185" s="232"/>
      <c r="AZ2185" s="232"/>
      <c r="BA2185" s="232"/>
      <c r="BB2185" s="232"/>
      <c r="BC2185" s="232"/>
      <c r="BD2185" s="232"/>
      <c r="BE2185" s="232"/>
      <c r="BF2185" s="232"/>
      <c r="BG2185" s="232"/>
      <c r="BH2185" s="232"/>
      <c r="BI2185" s="232"/>
      <c r="BJ2185" s="232"/>
      <c r="BK2185" s="232"/>
      <c r="BL2185" s="232"/>
      <c r="BM2185" s="232"/>
      <c r="BN2185" s="232"/>
      <c r="BO2185" s="232"/>
      <c r="BP2185" s="232"/>
      <c r="BQ2185" s="232"/>
      <c r="BR2185" s="232"/>
      <c r="BS2185" s="232"/>
      <c r="BT2185" s="232"/>
      <c r="BU2185" s="232"/>
      <c r="BV2185" s="232"/>
      <c r="BW2185" s="232"/>
      <c r="BX2185" s="232"/>
      <c r="BY2185" s="232"/>
      <c r="BZ2185" s="232"/>
      <c r="CA2185" s="232"/>
      <c r="CB2185" s="232"/>
      <c r="CC2185" s="232"/>
      <c r="CD2185" s="232"/>
      <c r="CE2185" s="232"/>
      <c r="CF2185" s="232"/>
      <c r="CG2185" s="232"/>
      <c r="CH2185" s="232"/>
      <c r="CI2185" s="232"/>
      <c r="CJ2185" s="232"/>
      <c r="CK2185" s="232"/>
      <c r="CL2185" s="232"/>
      <c r="CM2185" s="232"/>
      <c r="CN2185" s="233"/>
    </row>
    <row r="2186" spans="4:92" ht="14.25" customHeight="1" x14ac:dyDescent="0.35">
      <c r="D2186" s="190"/>
      <c r="E2186" s="190"/>
      <c r="F2186" s="190"/>
      <c r="G2186" s="190"/>
      <c r="H2186" s="190"/>
      <c r="I2186" s="190"/>
      <c r="J2186" s="190"/>
      <c r="K2186" s="190"/>
      <c r="L2186" s="190"/>
      <c r="M2186" s="190"/>
      <c r="N2186" s="190"/>
      <c r="O2186" s="190"/>
      <c r="P2186" s="190"/>
      <c r="Q2186" s="190"/>
      <c r="R2186" s="190"/>
      <c r="S2186" s="190"/>
      <c r="T2186" s="190"/>
      <c r="U2186" s="190"/>
      <c r="V2186" s="190"/>
      <c r="W2186" s="190"/>
      <c r="X2186" s="190"/>
      <c r="Y2186" s="190"/>
      <c r="Z2186" s="190"/>
      <c r="AA2186" s="190"/>
      <c r="AB2186" s="190"/>
      <c r="AC2186" s="190"/>
      <c r="AD2186" s="190"/>
      <c r="AE2186" s="190"/>
      <c r="AF2186" s="190"/>
      <c r="AG2186" s="190"/>
      <c r="AH2186" s="190"/>
      <c r="AI2186" s="190"/>
      <c r="AJ2186" s="190"/>
      <c r="AK2186" s="190"/>
      <c r="AL2186" s="190"/>
      <c r="AM2186" s="190"/>
      <c r="AN2186" s="190"/>
      <c r="AO2186" s="564" t="s">
        <v>616</v>
      </c>
      <c r="AP2186" s="564"/>
      <c r="AQ2186" s="564"/>
      <c r="AR2186" s="564"/>
      <c r="AS2186" s="564"/>
      <c r="AT2186" s="564"/>
      <c r="AU2186" s="564"/>
      <c r="AV2186" s="564"/>
      <c r="AW2186" s="564"/>
      <c r="AX2186" s="564"/>
      <c r="AY2186" s="564"/>
      <c r="AZ2186" s="564"/>
      <c r="BA2186" s="564"/>
      <c r="BB2186" s="564"/>
      <c r="BC2186" s="564"/>
      <c r="BD2186" s="564"/>
      <c r="BE2186" s="564"/>
      <c r="BF2186" s="564"/>
      <c r="BG2186" s="564"/>
      <c r="BH2186" s="564"/>
      <c r="BI2186" s="564"/>
      <c r="BJ2186" s="190" t="s">
        <v>617</v>
      </c>
      <c r="BK2186" s="190"/>
      <c r="BL2186" s="190"/>
      <c r="BM2186" s="190"/>
      <c r="BN2186" s="190"/>
      <c r="BO2186" s="190"/>
      <c r="BP2186" s="190"/>
      <c r="BQ2186" s="190"/>
      <c r="BR2186" s="190"/>
      <c r="BS2186" s="190"/>
      <c r="BT2186" s="190"/>
      <c r="BU2186" s="190"/>
      <c r="BV2186" s="190"/>
      <c r="BW2186" s="190"/>
      <c r="BX2186" s="190"/>
      <c r="BY2186" s="190"/>
      <c r="BZ2186" s="190"/>
      <c r="CA2186" s="190"/>
      <c r="CB2186" s="190"/>
      <c r="CC2186" s="190"/>
      <c r="CD2186" s="190"/>
      <c r="CE2186" s="190" t="s">
        <v>520</v>
      </c>
      <c r="CF2186" s="190"/>
      <c r="CG2186" s="190"/>
      <c r="CH2186" s="190"/>
      <c r="CI2186" s="190"/>
      <c r="CJ2186" s="190"/>
      <c r="CK2186" s="190"/>
      <c r="CL2186" s="190"/>
      <c r="CM2186" s="190"/>
      <c r="CN2186" s="190"/>
    </row>
    <row r="2187" spans="4:92" ht="14.25" customHeight="1" x14ac:dyDescent="0.35">
      <c r="D2187" s="633" t="s">
        <v>1827</v>
      </c>
      <c r="E2187" s="633"/>
      <c r="F2187" s="633"/>
      <c r="G2187" s="633"/>
      <c r="H2187" s="633"/>
      <c r="I2187" s="633"/>
      <c r="J2187" s="633"/>
      <c r="K2187" s="633"/>
      <c r="L2187" s="633"/>
      <c r="M2187" s="633"/>
      <c r="N2187" s="633"/>
      <c r="O2187" s="633"/>
      <c r="P2187" s="633"/>
      <c r="Q2187" s="633"/>
      <c r="R2187" s="633"/>
      <c r="S2187" s="633"/>
      <c r="T2187" s="633"/>
      <c r="U2187" s="633"/>
      <c r="V2187" s="633"/>
      <c r="W2187" s="633"/>
      <c r="X2187" s="633"/>
      <c r="Y2187" s="633"/>
      <c r="Z2187" s="633"/>
      <c r="AA2187" s="633"/>
      <c r="AB2187" s="633"/>
      <c r="AC2187" s="633"/>
      <c r="AD2187" s="633"/>
      <c r="AE2187" s="633"/>
      <c r="AF2187" s="633"/>
      <c r="AG2187" s="633"/>
      <c r="AH2187" s="633"/>
      <c r="AI2187" s="633"/>
      <c r="AJ2187" s="633"/>
      <c r="AK2187" s="633"/>
      <c r="AL2187" s="633"/>
      <c r="AM2187" s="633"/>
      <c r="AN2187" s="633"/>
      <c r="AO2187" s="151">
        <v>82</v>
      </c>
      <c r="AP2187" s="152"/>
      <c r="AQ2187" s="152"/>
      <c r="AR2187" s="152"/>
      <c r="AS2187" s="152"/>
      <c r="AT2187" s="152"/>
      <c r="AU2187" s="152"/>
      <c r="AV2187" s="152"/>
      <c r="AW2187" s="152"/>
      <c r="AX2187" s="152"/>
      <c r="AY2187" s="152"/>
      <c r="AZ2187" s="152"/>
      <c r="BA2187" s="152"/>
      <c r="BB2187" s="152"/>
      <c r="BC2187" s="152"/>
      <c r="BD2187" s="152"/>
      <c r="BE2187" s="152"/>
      <c r="BF2187" s="152"/>
      <c r="BG2187" s="152"/>
      <c r="BH2187" s="152"/>
      <c r="BI2187" s="153"/>
      <c r="BJ2187" s="246">
        <v>0</v>
      </c>
      <c r="BK2187" s="247"/>
      <c r="BL2187" s="247"/>
      <c r="BM2187" s="247"/>
      <c r="BN2187" s="247"/>
      <c r="BO2187" s="247"/>
      <c r="BP2187" s="247"/>
      <c r="BQ2187" s="247"/>
      <c r="BR2187" s="247"/>
      <c r="BS2187" s="247"/>
      <c r="BT2187" s="247"/>
      <c r="BU2187" s="247"/>
      <c r="BV2187" s="247"/>
      <c r="BW2187" s="247"/>
      <c r="BX2187" s="247"/>
      <c r="BY2187" s="247"/>
      <c r="BZ2187" s="247"/>
      <c r="CA2187" s="247"/>
      <c r="CB2187" s="247"/>
      <c r="CC2187" s="247"/>
      <c r="CD2187" s="248"/>
      <c r="CE2187" s="246">
        <f>+AO2187+BJ2187</f>
        <v>82</v>
      </c>
      <c r="CF2187" s="247"/>
      <c r="CG2187" s="247"/>
      <c r="CH2187" s="247"/>
      <c r="CI2187" s="247"/>
      <c r="CJ2187" s="247"/>
      <c r="CK2187" s="247"/>
      <c r="CL2187" s="247"/>
      <c r="CM2187" s="247"/>
      <c r="CN2187" s="248"/>
    </row>
    <row r="2188" spans="4:92" ht="14.25" customHeight="1" x14ac:dyDescent="0.35">
      <c r="D2188" s="633" t="s">
        <v>1828</v>
      </c>
      <c r="E2188" s="633"/>
      <c r="F2188" s="633"/>
      <c r="G2188" s="633"/>
      <c r="H2188" s="633"/>
      <c r="I2188" s="633"/>
      <c r="J2188" s="633"/>
      <c r="K2188" s="633"/>
      <c r="L2188" s="633"/>
      <c r="M2188" s="633"/>
      <c r="N2188" s="633"/>
      <c r="O2188" s="633"/>
      <c r="P2188" s="633"/>
      <c r="Q2188" s="633"/>
      <c r="R2188" s="633"/>
      <c r="S2188" s="633"/>
      <c r="T2188" s="633"/>
      <c r="U2188" s="633"/>
      <c r="V2188" s="633"/>
      <c r="W2188" s="633"/>
      <c r="X2188" s="633"/>
      <c r="Y2188" s="633"/>
      <c r="Z2188" s="633"/>
      <c r="AA2188" s="633"/>
      <c r="AB2188" s="633"/>
      <c r="AC2188" s="633"/>
      <c r="AD2188" s="633"/>
      <c r="AE2188" s="633"/>
      <c r="AF2188" s="633"/>
      <c r="AG2188" s="633"/>
      <c r="AH2188" s="633"/>
      <c r="AI2188" s="633"/>
      <c r="AJ2188" s="633"/>
      <c r="AK2188" s="633"/>
      <c r="AL2188" s="633"/>
      <c r="AM2188" s="633"/>
      <c r="AN2188" s="633"/>
      <c r="AO2188" s="151">
        <v>0</v>
      </c>
      <c r="AP2188" s="152"/>
      <c r="AQ2188" s="152"/>
      <c r="AR2188" s="152"/>
      <c r="AS2188" s="152"/>
      <c r="AT2188" s="152"/>
      <c r="AU2188" s="152"/>
      <c r="AV2188" s="152"/>
      <c r="AW2188" s="152"/>
      <c r="AX2188" s="152"/>
      <c r="AY2188" s="152"/>
      <c r="AZ2188" s="152"/>
      <c r="BA2188" s="152"/>
      <c r="BB2188" s="152"/>
      <c r="BC2188" s="152"/>
      <c r="BD2188" s="152"/>
      <c r="BE2188" s="152"/>
      <c r="BF2188" s="152"/>
      <c r="BG2188" s="152"/>
      <c r="BH2188" s="152"/>
      <c r="BI2188" s="153"/>
      <c r="BJ2188" s="246">
        <v>0</v>
      </c>
      <c r="BK2188" s="247"/>
      <c r="BL2188" s="247"/>
      <c r="BM2188" s="247"/>
      <c r="BN2188" s="247"/>
      <c r="BO2188" s="247"/>
      <c r="BP2188" s="247"/>
      <c r="BQ2188" s="247"/>
      <c r="BR2188" s="247"/>
      <c r="BS2188" s="247"/>
      <c r="BT2188" s="247"/>
      <c r="BU2188" s="247"/>
      <c r="BV2188" s="247"/>
      <c r="BW2188" s="247"/>
      <c r="BX2188" s="247"/>
      <c r="BY2188" s="247"/>
      <c r="BZ2188" s="247"/>
      <c r="CA2188" s="247"/>
      <c r="CB2188" s="247"/>
      <c r="CC2188" s="247"/>
      <c r="CD2188" s="248"/>
      <c r="CE2188" s="246">
        <f t="shared" ref="CE2188:CE2205" si="43">+AO2188+BJ2188</f>
        <v>0</v>
      </c>
      <c r="CF2188" s="247"/>
      <c r="CG2188" s="247"/>
      <c r="CH2188" s="247"/>
      <c r="CI2188" s="247"/>
      <c r="CJ2188" s="247"/>
      <c r="CK2188" s="247"/>
      <c r="CL2188" s="247"/>
      <c r="CM2188" s="247"/>
      <c r="CN2188" s="248"/>
    </row>
    <row r="2189" spans="4:92" ht="14.25" customHeight="1" x14ac:dyDescent="0.35">
      <c r="D2189" s="633" t="s">
        <v>1829</v>
      </c>
      <c r="E2189" s="633"/>
      <c r="F2189" s="633"/>
      <c r="G2189" s="633"/>
      <c r="H2189" s="633"/>
      <c r="I2189" s="633"/>
      <c r="J2189" s="633"/>
      <c r="K2189" s="633"/>
      <c r="L2189" s="633"/>
      <c r="M2189" s="633"/>
      <c r="N2189" s="633"/>
      <c r="O2189" s="633"/>
      <c r="P2189" s="633"/>
      <c r="Q2189" s="633"/>
      <c r="R2189" s="633"/>
      <c r="S2189" s="633"/>
      <c r="T2189" s="633"/>
      <c r="U2189" s="633"/>
      <c r="V2189" s="633"/>
      <c r="W2189" s="633"/>
      <c r="X2189" s="633"/>
      <c r="Y2189" s="633"/>
      <c r="Z2189" s="633"/>
      <c r="AA2189" s="633"/>
      <c r="AB2189" s="633"/>
      <c r="AC2189" s="633"/>
      <c r="AD2189" s="633"/>
      <c r="AE2189" s="633"/>
      <c r="AF2189" s="633"/>
      <c r="AG2189" s="633"/>
      <c r="AH2189" s="633"/>
      <c r="AI2189" s="633"/>
      <c r="AJ2189" s="633"/>
      <c r="AK2189" s="633"/>
      <c r="AL2189" s="633"/>
      <c r="AM2189" s="633"/>
      <c r="AN2189" s="633"/>
      <c r="AO2189" s="151">
        <v>1105</v>
      </c>
      <c r="AP2189" s="152"/>
      <c r="AQ2189" s="152"/>
      <c r="AR2189" s="152"/>
      <c r="AS2189" s="152"/>
      <c r="AT2189" s="152"/>
      <c r="AU2189" s="152"/>
      <c r="AV2189" s="152"/>
      <c r="AW2189" s="152"/>
      <c r="AX2189" s="152"/>
      <c r="AY2189" s="152"/>
      <c r="AZ2189" s="152"/>
      <c r="BA2189" s="152"/>
      <c r="BB2189" s="152"/>
      <c r="BC2189" s="152"/>
      <c r="BD2189" s="152"/>
      <c r="BE2189" s="152"/>
      <c r="BF2189" s="152"/>
      <c r="BG2189" s="152"/>
      <c r="BH2189" s="152"/>
      <c r="BI2189" s="153"/>
      <c r="BJ2189" s="246">
        <v>0</v>
      </c>
      <c r="BK2189" s="247"/>
      <c r="BL2189" s="247"/>
      <c r="BM2189" s="247"/>
      <c r="BN2189" s="247"/>
      <c r="BO2189" s="247"/>
      <c r="BP2189" s="247"/>
      <c r="BQ2189" s="247"/>
      <c r="BR2189" s="247"/>
      <c r="BS2189" s="247"/>
      <c r="BT2189" s="247"/>
      <c r="BU2189" s="247"/>
      <c r="BV2189" s="247"/>
      <c r="BW2189" s="247"/>
      <c r="BX2189" s="247"/>
      <c r="BY2189" s="247"/>
      <c r="BZ2189" s="247"/>
      <c r="CA2189" s="247"/>
      <c r="CB2189" s="247"/>
      <c r="CC2189" s="247"/>
      <c r="CD2189" s="248"/>
      <c r="CE2189" s="246">
        <f t="shared" si="43"/>
        <v>1105</v>
      </c>
      <c r="CF2189" s="247"/>
      <c r="CG2189" s="247"/>
      <c r="CH2189" s="247"/>
      <c r="CI2189" s="247"/>
      <c r="CJ2189" s="247"/>
      <c r="CK2189" s="247"/>
      <c r="CL2189" s="247"/>
      <c r="CM2189" s="247"/>
      <c r="CN2189" s="248"/>
    </row>
    <row r="2190" spans="4:92" ht="14.25" customHeight="1" x14ac:dyDescent="0.35">
      <c r="D2190" s="633" t="s">
        <v>1830</v>
      </c>
      <c r="E2190" s="633"/>
      <c r="F2190" s="633"/>
      <c r="G2190" s="633"/>
      <c r="H2190" s="633"/>
      <c r="I2190" s="633"/>
      <c r="J2190" s="633"/>
      <c r="K2190" s="633"/>
      <c r="L2190" s="633"/>
      <c r="M2190" s="633"/>
      <c r="N2190" s="633"/>
      <c r="O2190" s="633"/>
      <c r="P2190" s="633"/>
      <c r="Q2190" s="633"/>
      <c r="R2190" s="633"/>
      <c r="S2190" s="633"/>
      <c r="T2190" s="633"/>
      <c r="U2190" s="633"/>
      <c r="V2190" s="633"/>
      <c r="W2190" s="633"/>
      <c r="X2190" s="633"/>
      <c r="Y2190" s="633"/>
      <c r="Z2190" s="633"/>
      <c r="AA2190" s="633"/>
      <c r="AB2190" s="633"/>
      <c r="AC2190" s="633"/>
      <c r="AD2190" s="633"/>
      <c r="AE2190" s="633"/>
      <c r="AF2190" s="633"/>
      <c r="AG2190" s="633"/>
      <c r="AH2190" s="633"/>
      <c r="AI2190" s="633"/>
      <c r="AJ2190" s="633"/>
      <c r="AK2190" s="633"/>
      <c r="AL2190" s="633"/>
      <c r="AM2190" s="633"/>
      <c r="AN2190" s="633"/>
      <c r="AO2190" s="151">
        <v>7</v>
      </c>
      <c r="AP2190" s="152"/>
      <c r="AQ2190" s="152"/>
      <c r="AR2190" s="152"/>
      <c r="AS2190" s="152"/>
      <c r="AT2190" s="152"/>
      <c r="AU2190" s="152"/>
      <c r="AV2190" s="152"/>
      <c r="AW2190" s="152"/>
      <c r="AX2190" s="152"/>
      <c r="AY2190" s="152"/>
      <c r="AZ2190" s="152"/>
      <c r="BA2190" s="152"/>
      <c r="BB2190" s="152"/>
      <c r="BC2190" s="152"/>
      <c r="BD2190" s="152"/>
      <c r="BE2190" s="152"/>
      <c r="BF2190" s="152"/>
      <c r="BG2190" s="152"/>
      <c r="BH2190" s="152"/>
      <c r="BI2190" s="153"/>
      <c r="BJ2190" s="246">
        <v>0</v>
      </c>
      <c r="BK2190" s="247"/>
      <c r="BL2190" s="247"/>
      <c r="BM2190" s="247"/>
      <c r="BN2190" s="247"/>
      <c r="BO2190" s="247"/>
      <c r="BP2190" s="247"/>
      <c r="BQ2190" s="247"/>
      <c r="BR2190" s="247"/>
      <c r="BS2190" s="247"/>
      <c r="BT2190" s="247"/>
      <c r="BU2190" s="247"/>
      <c r="BV2190" s="247"/>
      <c r="BW2190" s="247"/>
      <c r="BX2190" s="247"/>
      <c r="BY2190" s="247"/>
      <c r="BZ2190" s="247"/>
      <c r="CA2190" s="247"/>
      <c r="CB2190" s="247"/>
      <c r="CC2190" s="247"/>
      <c r="CD2190" s="248"/>
      <c r="CE2190" s="246">
        <f t="shared" si="43"/>
        <v>7</v>
      </c>
      <c r="CF2190" s="247"/>
      <c r="CG2190" s="247"/>
      <c r="CH2190" s="247"/>
      <c r="CI2190" s="247"/>
      <c r="CJ2190" s="247"/>
      <c r="CK2190" s="247"/>
      <c r="CL2190" s="247"/>
      <c r="CM2190" s="247"/>
      <c r="CN2190" s="248"/>
    </row>
    <row r="2191" spans="4:92" ht="33" customHeight="1" x14ac:dyDescent="0.35">
      <c r="D2191" s="633" t="s">
        <v>1831</v>
      </c>
      <c r="E2191" s="633"/>
      <c r="F2191" s="633"/>
      <c r="G2191" s="633"/>
      <c r="H2191" s="633"/>
      <c r="I2191" s="633"/>
      <c r="J2191" s="633"/>
      <c r="K2191" s="633"/>
      <c r="L2191" s="633"/>
      <c r="M2191" s="633"/>
      <c r="N2191" s="633"/>
      <c r="O2191" s="633"/>
      <c r="P2191" s="633"/>
      <c r="Q2191" s="633"/>
      <c r="R2191" s="633"/>
      <c r="S2191" s="633"/>
      <c r="T2191" s="633"/>
      <c r="U2191" s="633"/>
      <c r="V2191" s="633"/>
      <c r="W2191" s="633"/>
      <c r="X2191" s="633"/>
      <c r="Y2191" s="633"/>
      <c r="Z2191" s="633"/>
      <c r="AA2191" s="633"/>
      <c r="AB2191" s="633"/>
      <c r="AC2191" s="633"/>
      <c r="AD2191" s="633"/>
      <c r="AE2191" s="633"/>
      <c r="AF2191" s="633"/>
      <c r="AG2191" s="633"/>
      <c r="AH2191" s="633"/>
      <c r="AI2191" s="633"/>
      <c r="AJ2191" s="633"/>
      <c r="AK2191" s="633"/>
      <c r="AL2191" s="633"/>
      <c r="AM2191" s="633"/>
      <c r="AN2191" s="633"/>
      <c r="AO2191" s="151">
        <v>43</v>
      </c>
      <c r="AP2191" s="152"/>
      <c r="AQ2191" s="152"/>
      <c r="AR2191" s="152"/>
      <c r="AS2191" s="152"/>
      <c r="AT2191" s="152"/>
      <c r="AU2191" s="152"/>
      <c r="AV2191" s="152"/>
      <c r="AW2191" s="152"/>
      <c r="AX2191" s="152"/>
      <c r="AY2191" s="152"/>
      <c r="AZ2191" s="152"/>
      <c r="BA2191" s="152"/>
      <c r="BB2191" s="152"/>
      <c r="BC2191" s="152"/>
      <c r="BD2191" s="152"/>
      <c r="BE2191" s="152"/>
      <c r="BF2191" s="152"/>
      <c r="BG2191" s="152"/>
      <c r="BH2191" s="152"/>
      <c r="BI2191" s="153"/>
      <c r="BJ2191" s="246">
        <v>0</v>
      </c>
      <c r="BK2191" s="247"/>
      <c r="BL2191" s="247"/>
      <c r="BM2191" s="247"/>
      <c r="BN2191" s="247"/>
      <c r="BO2191" s="247"/>
      <c r="BP2191" s="247"/>
      <c r="BQ2191" s="247"/>
      <c r="BR2191" s="247"/>
      <c r="BS2191" s="247"/>
      <c r="BT2191" s="247"/>
      <c r="BU2191" s="247"/>
      <c r="BV2191" s="247"/>
      <c r="BW2191" s="247"/>
      <c r="BX2191" s="247"/>
      <c r="BY2191" s="247"/>
      <c r="BZ2191" s="247"/>
      <c r="CA2191" s="247"/>
      <c r="CB2191" s="247"/>
      <c r="CC2191" s="247"/>
      <c r="CD2191" s="248"/>
      <c r="CE2191" s="246">
        <f t="shared" si="43"/>
        <v>43</v>
      </c>
      <c r="CF2191" s="247"/>
      <c r="CG2191" s="247"/>
      <c r="CH2191" s="247"/>
      <c r="CI2191" s="247"/>
      <c r="CJ2191" s="247"/>
      <c r="CK2191" s="247"/>
      <c r="CL2191" s="247"/>
      <c r="CM2191" s="247"/>
      <c r="CN2191" s="248"/>
    </row>
    <row r="2192" spans="4:92" ht="14.25" customHeight="1" x14ac:dyDescent="0.35">
      <c r="D2192" s="633" t="s">
        <v>1832</v>
      </c>
      <c r="E2192" s="633"/>
      <c r="F2192" s="633"/>
      <c r="G2192" s="633"/>
      <c r="H2192" s="633"/>
      <c r="I2192" s="633"/>
      <c r="J2192" s="633"/>
      <c r="K2192" s="633"/>
      <c r="L2192" s="633"/>
      <c r="M2192" s="633"/>
      <c r="N2192" s="633"/>
      <c r="O2192" s="633"/>
      <c r="P2192" s="633"/>
      <c r="Q2192" s="633"/>
      <c r="R2192" s="633"/>
      <c r="S2192" s="633"/>
      <c r="T2192" s="633"/>
      <c r="U2192" s="633"/>
      <c r="V2192" s="633"/>
      <c r="W2192" s="633"/>
      <c r="X2192" s="633"/>
      <c r="Y2192" s="633"/>
      <c r="Z2192" s="633"/>
      <c r="AA2192" s="633"/>
      <c r="AB2192" s="633"/>
      <c r="AC2192" s="633"/>
      <c r="AD2192" s="633"/>
      <c r="AE2192" s="633"/>
      <c r="AF2192" s="633"/>
      <c r="AG2192" s="633"/>
      <c r="AH2192" s="633"/>
      <c r="AI2192" s="633"/>
      <c r="AJ2192" s="633"/>
      <c r="AK2192" s="633"/>
      <c r="AL2192" s="633"/>
      <c r="AM2192" s="633"/>
      <c r="AN2192" s="633"/>
      <c r="AO2192" s="151">
        <v>230</v>
      </c>
      <c r="AP2192" s="152"/>
      <c r="AQ2192" s="152"/>
      <c r="AR2192" s="152"/>
      <c r="AS2192" s="152"/>
      <c r="AT2192" s="152"/>
      <c r="AU2192" s="152"/>
      <c r="AV2192" s="152"/>
      <c r="AW2192" s="152"/>
      <c r="AX2192" s="152"/>
      <c r="AY2192" s="152"/>
      <c r="AZ2192" s="152"/>
      <c r="BA2192" s="152"/>
      <c r="BB2192" s="152"/>
      <c r="BC2192" s="152"/>
      <c r="BD2192" s="152"/>
      <c r="BE2192" s="152"/>
      <c r="BF2192" s="152"/>
      <c r="BG2192" s="152"/>
      <c r="BH2192" s="152"/>
      <c r="BI2192" s="153"/>
      <c r="BJ2192" s="246">
        <v>0</v>
      </c>
      <c r="BK2192" s="247"/>
      <c r="BL2192" s="247"/>
      <c r="BM2192" s="247"/>
      <c r="BN2192" s="247"/>
      <c r="BO2192" s="247"/>
      <c r="BP2192" s="247"/>
      <c r="BQ2192" s="247"/>
      <c r="BR2192" s="247"/>
      <c r="BS2192" s="247"/>
      <c r="BT2192" s="247"/>
      <c r="BU2192" s="247"/>
      <c r="BV2192" s="247"/>
      <c r="BW2192" s="247"/>
      <c r="BX2192" s="247"/>
      <c r="BY2192" s="247"/>
      <c r="BZ2192" s="247"/>
      <c r="CA2192" s="247"/>
      <c r="CB2192" s="247"/>
      <c r="CC2192" s="247"/>
      <c r="CD2192" s="248"/>
      <c r="CE2192" s="246">
        <f t="shared" si="43"/>
        <v>230</v>
      </c>
      <c r="CF2192" s="247"/>
      <c r="CG2192" s="247"/>
      <c r="CH2192" s="247"/>
      <c r="CI2192" s="247"/>
      <c r="CJ2192" s="247"/>
      <c r="CK2192" s="247"/>
      <c r="CL2192" s="247"/>
      <c r="CM2192" s="247"/>
      <c r="CN2192" s="248"/>
    </row>
    <row r="2193" spans="1:92" ht="32.25" customHeight="1" x14ac:dyDescent="0.35">
      <c r="D2193" s="633" t="s">
        <v>1833</v>
      </c>
      <c r="E2193" s="633"/>
      <c r="F2193" s="633"/>
      <c r="G2193" s="633"/>
      <c r="H2193" s="633"/>
      <c r="I2193" s="633"/>
      <c r="J2193" s="633"/>
      <c r="K2193" s="633"/>
      <c r="L2193" s="633"/>
      <c r="M2193" s="633"/>
      <c r="N2193" s="633"/>
      <c r="O2193" s="633"/>
      <c r="P2193" s="633"/>
      <c r="Q2193" s="633"/>
      <c r="R2193" s="633"/>
      <c r="S2193" s="633"/>
      <c r="T2193" s="633"/>
      <c r="U2193" s="633"/>
      <c r="V2193" s="633"/>
      <c r="W2193" s="633"/>
      <c r="X2193" s="633"/>
      <c r="Y2193" s="633"/>
      <c r="Z2193" s="633"/>
      <c r="AA2193" s="633"/>
      <c r="AB2193" s="633"/>
      <c r="AC2193" s="633"/>
      <c r="AD2193" s="633"/>
      <c r="AE2193" s="633"/>
      <c r="AF2193" s="633"/>
      <c r="AG2193" s="633"/>
      <c r="AH2193" s="633"/>
      <c r="AI2193" s="633"/>
      <c r="AJ2193" s="633"/>
      <c r="AK2193" s="633"/>
      <c r="AL2193" s="633"/>
      <c r="AM2193" s="633"/>
      <c r="AN2193" s="633"/>
      <c r="AO2193" s="151">
        <v>5259</v>
      </c>
      <c r="AP2193" s="152"/>
      <c r="AQ2193" s="152"/>
      <c r="AR2193" s="152"/>
      <c r="AS2193" s="152"/>
      <c r="AT2193" s="152"/>
      <c r="AU2193" s="152"/>
      <c r="AV2193" s="152"/>
      <c r="AW2193" s="152"/>
      <c r="AX2193" s="152"/>
      <c r="AY2193" s="152"/>
      <c r="AZ2193" s="152"/>
      <c r="BA2193" s="152"/>
      <c r="BB2193" s="152"/>
      <c r="BC2193" s="152"/>
      <c r="BD2193" s="152"/>
      <c r="BE2193" s="152"/>
      <c r="BF2193" s="152"/>
      <c r="BG2193" s="152"/>
      <c r="BH2193" s="152"/>
      <c r="BI2193" s="153"/>
      <c r="BJ2193" s="246">
        <v>0</v>
      </c>
      <c r="BK2193" s="247"/>
      <c r="BL2193" s="247"/>
      <c r="BM2193" s="247"/>
      <c r="BN2193" s="247"/>
      <c r="BO2193" s="247"/>
      <c r="BP2193" s="247"/>
      <c r="BQ2193" s="247"/>
      <c r="BR2193" s="247"/>
      <c r="BS2193" s="247"/>
      <c r="BT2193" s="247"/>
      <c r="BU2193" s="247"/>
      <c r="BV2193" s="247"/>
      <c r="BW2193" s="247"/>
      <c r="BX2193" s="247"/>
      <c r="BY2193" s="247"/>
      <c r="BZ2193" s="247"/>
      <c r="CA2193" s="247"/>
      <c r="CB2193" s="247"/>
      <c r="CC2193" s="247"/>
      <c r="CD2193" s="248"/>
      <c r="CE2193" s="246">
        <f t="shared" si="43"/>
        <v>5259</v>
      </c>
      <c r="CF2193" s="247"/>
      <c r="CG2193" s="247"/>
      <c r="CH2193" s="247"/>
      <c r="CI2193" s="247"/>
      <c r="CJ2193" s="247"/>
      <c r="CK2193" s="247"/>
      <c r="CL2193" s="247"/>
      <c r="CM2193" s="247"/>
      <c r="CN2193" s="248"/>
    </row>
    <row r="2194" spans="1:92" ht="14.25" customHeight="1" x14ac:dyDescent="0.35">
      <c r="D2194" s="633" t="s">
        <v>1834</v>
      </c>
      <c r="E2194" s="633"/>
      <c r="F2194" s="633"/>
      <c r="G2194" s="633"/>
      <c r="H2194" s="633"/>
      <c r="I2194" s="633"/>
      <c r="J2194" s="633"/>
      <c r="K2194" s="633"/>
      <c r="L2194" s="633"/>
      <c r="M2194" s="633"/>
      <c r="N2194" s="633"/>
      <c r="O2194" s="633"/>
      <c r="P2194" s="633"/>
      <c r="Q2194" s="633"/>
      <c r="R2194" s="633"/>
      <c r="S2194" s="633"/>
      <c r="T2194" s="633"/>
      <c r="U2194" s="633"/>
      <c r="V2194" s="633"/>
      <c r="W2194" s="633"/>
      <c r="X2194" s="633"/>
      <c r="Y2194" s="633"/>
      <c r="Z2194" s="633"/>
      <c r="AA2194" s="633"/>
      <c r="AB2194" s="633"/>
      <c r="AC2194" s="633"/>
      <c r="AD2194" s="633"/>
      <c r="AE2194" s="633"/>
      <c r="AF2194" s="633"/>
      <c r="AG2194" s="633"/>
      <c r="AH2194" s="633"/>
      <c r="AI2194" s="633"/>
      <c r="AJ2194" s="633"/>
      <c r="AK2194" s="633"/>
      <c r="AL2194" s="633"/>
      <c r="AM2194" s="633"/>
      <c r="AN2194" s="633"/>
      <c r="AO2194" s="151">
        <v>312</v>
      </c>
      <c r="AP2194" s="152"/>
      <c r="AQ2194" s="152"/>
      <c r="AR2194" s="152"/>
      <c r="AS2194" s="152"/>
      <c r="AT2194" s="152"/>
      <c r="AU2194" s="152"/>
      <c r="AV2194" s="152"/>
      <c r="AW2194" s="152"/>
      <c r="AX2194" s="152"/>
      <c r="AY2194" s="152"/>
      <c r="AZ2194" s="152"/>
      <c r="BA2194" s="152"/>
      <c r="BB2194" s="152"/>
      <c r="BC2194" s="152"/>
      <c r="BD2194" s="152"/>
      <c r="BE2194" s="152"/>
      <c r="BF2194" s="152"/>
      <c r="BG2194" s="152"/>
      <c r="BH2194" s="152"/>
      <c r="BI2194" s="153"/>
      <c r="BJ2194" s="246">
        <v>0</v>
      </c>
      <c r="BK2194" s="247"/>
      <c r="BL2194" s="247"/>
      <c r="BM2194" s="247"/>
      <c r="BN2194" s="247"/>
      <c r="BO2194" s="247"/>
      <c r="BP2194" s="247"/>
      <c r="BQ2194" s="247"/>
      <c r="BR2194" s="247"/>
      <c r="BS2194" s="247"/>
      <c r="BT2194" s="247"/>
      <c r="BU2194" s="247"/>
      <c r="BV2194" s="247"/>
      <c r="BW2194" s="247"/>
      <c r="BX2194" s="247"/>
      <c r="BY2194" s="247"/>
      <c r="BZ2194" s="247"/>
      <c r="CA2194" s="247"/>
      <c r="CB2194" s="247"/>
      <c r="CC2194" s="247"/>
      <c r="CD2194" s="248"/>
      <c r="CE2194" s="246">
        <f t="shared" si="43"/>
        <v>312</v>
      </c>
      <c r="CF2194" s="247"/>
      <c r="CG2194" s="247"/>
      <c r="CH2194" s="247"/>
      <c r="CI2194" s="247"/>
      <c r="CJ2194" s="247"/>
      <c r="CK2194" s="247"/>
      <c r="CL2194" s="247"/>
      <c r="CM2194" s="247"/>
      <c r="CN2194" s="248"/>
    </row>
    <row r="2195" spans="1:92" ht="14.25" customHeight="1" x14ac:dyDescent="0.35">
      <c r="D2195" s="633" t="s">
        <v>1835</v>
      </c>
      <c r="E2195" s="633"/>
      <c r="F2195" s="633"/>
      <c r="G2195" s="633"/>
      <c r="H2195" s="633"/>
      <c r="I2195" s="633"/>
      <c r="J2195" s="633"/>
      <c r="K2195" s="633"/>
      <c r="L2195" s="633"/>
      <c r="M2195" s="633"/>
      <c r="N2195" s="633"/>
      <c r="O2195" s="633"/>
      <c r="P2195" s="633"/>
      <c r="Q2195" s="633"/>
      <c r="R2195" s="633"/>
      <c r="S2195" s="633"/>
      <c r="T2195" s="633"/>
      <c r="U2195" s="633"/>
      <c r="V2195" s="633"/>
      <c r="W2195" s="633"/>
      <c r="X2195" s="633"/>
      <c r="Y2195" s="633"/>
      <c r="Z2195" s="633"/>
      <c r="AA2195" s="633"/>
      <c r="AB2195" s="633"/>
      <c r="AC2195" s="633"/>
      <c r="AD2195" s="633"/>
      <c r="AE2195" s="633"/>
      <c r="AF2195" s="633"/>
      <c r="AG2195" s="633"/>
      <c r="AH2195" s="633"/>
      <c r="AI2195" s="633"/>
      <c r="AJ2195" s="633"/>
      <c r="AK2195" s="633"/>
      <c r="AL2195" s="633"/>
      <c r="AM2195" s="633"/>
      <c r="AN2195" s="633"/>
      <c r="AO2195" s="151">
        <v>1506</v>
      </c>
      <c r="AP2195" s="152"/>
      <c r="AQ2195" s="152"/>
      <c r="AR2195" s="152"/>
      <c r="AS2195" s="152"/>
      <c r="AT2195" s="152"/>
      <c r="AU2195" s="152"/>
      <c r="AV2195" s="152"/>
      <c r="AW2195" s="152"/>
      <c r="AX2195" s="152"/>
      <c r="AY2195" s="152"/>
      <c r="AZ2195" s="152"/>
      <c r="BA2195" s="152"/>
      <c r="BB2195" s="152"/>
      <c r="BC2195" s="152"/>
      <c r="BD2195" s="152"/>
      <c r="BE2195" s="152"/>
      <c r="BF2195" s="152"/>
      <c r="BG2195" s="152"/>
      <c r="BH2195" s="152"/>
      <c r="BI2195" s="153"/>
      <c r="BJ2195" s="246">
        <v>0</v>
      </c>
      <c r="BK2195" s="247"/>
      <c r="BL2195" s="247"/>
      <c r="BM2195" s="247"/>
      <c r="BN2195" s="247"/>
      <c r="BO2195" s="247"/>
      <c r="BP2195" s="247"/>
      <c r="BQ2195" s="247"/>
      <c r="BR2195" s="247"/>
      <c r="BS2195" s="247"/>
      <c r="BT2195" s="247"/>
      <c r="BU2195" s="247"/>
      <c r="BV2195" s="247"/>
      <c r="BW2195" s="247"/>
      <c r="BX2195" s="247"/>
      <c r="BY2195" s="247"/>
      <c r="BZ2195" s="247"/>
      <c r="CA2195" s="247"/>
      <c r="CB2195" s="247"/>
      <c r="CC2195" s="247"/>
      <c r="CD2195" s="248"/>
      <c r="CE2195" s="246">
        <f t="shared" si="43"/>
        <v>1506</v>
      </c>
      <c r="CF2195" s="247"/>
      <c r="CG2195" s="247"/>
      <c r="CH2195" s="247"/>
      <c r="CI2195" s="247"/>
      <c r="CJ2195" s="247"/>
      <c r="CK2195" s="247"/>
      <c r="CL2195" s="247"/>
      <c r="CM2195" s="247"/>
      <c r="CN2195" s="248"/>
    </row>
    <row r="2196" spans="1:92" ht="14.25" customHeight="1" x14ac:dyDescent="0.35">
      <c r="D2196" s="633" t="s">
        <v>1836</v>
      </c>
      <c r="E2196" s="633"/>
      <c r="F2196" s="633"/>
      <c r="G2196" s="633"/>
      <c r="H2196" s="633"/>
      <c r="I2196" s="633"/>
      <c r="J2196" s="633"/>
      <c r="K2196" s="633"/>
      <c r="L2196" s="633"/>
      <c r="M2196" s="633"/>
      <c r="N2196" s="633"/>
      <c r="O2196" s="633"/>
      <c r="P2196" s="633"/>
      <c r="Q2196" s="633"/>
      <c r="R2196" s="633"/>
      <c r="S2196" s="633"/>
      <c r="T2196" s="633"/>
      <c r="U2196" s="633"/>
      <c r="V2196" s="633"/>
      <c r="W2196" s="633"/>
      <c r="X2196" s="633"/>
      <c r="Y2196" s="633"/>
      <c r="Z2196" s="633"/>
      <c r="AA2196" s="633"/>
      <c r="AB2196" s="633"/>
      <c r="AC2196" s="633"/>
      <c r="AD2196" s="633"/>
      <c r="AE2196" s="633"/>
      <c r="AF2196" s="633"/>
      <c r="AG2196" s="633"/>
      <c r="AH2196" s="633"/>
      <c r="AI2196" s="633"/>
      <c r="AJ2196" s="633"/>
      <c r="AK2196" s="633"/>
      <c r="AL2196" s="633"/>
      <c r="AM2196" s="633"/>
      <c r="AN2196" s="633"/>
      <c r="AO2196" s="151">
        <v>225</v>
      </c>
      <c r="AP2196" s="152"/>
      <c r="AQ2196" s="152"/>
      <c r="AR2196" s="152"/>
      <c r="AS2196" s="152"/>
      <c r="AT2196" s="152"/>
      <c r="AU2196" s="152"/>
      <c r="AV2196" s="152"/>
      <c r="AW2196" s="152"/>
      <c r="AX2196" s="152"/>
      <c r="AY2196" s="152"/>
      <c r="AZ2196" s="152"/>
      <c r="BA2196" s="152"/>
      <c r="BB2196" s="152"/>
      <c r="BC2196" s="152"/>
      <c r="BD2196" s="152"/>
      <c r="BE2196" s="152"/>
      <c r="BF2196" s="152"/>
      <c r="BG2196" s="152"/>
      <c r="BH2196" s="152"/>
      <c r="BI2196" s="153"/>
      <c r="BJ2196" s="246">
        <v>0</v>
      </c>
      <c r="BK2196" s="247"/>
      <c r="BL2196" s="247"/>
      <c r="BM2196" s="247"/>
      <c r="BN2196" s="247"/>
      <c r="BO2196" s="247"/>
      <c r="BP2196" s="247"/>
      <c r="BQ2196" s="247"/>
      <c r="BR2196" s="247"/>
      <c r="BS2196" s="247"/>
      <c r="BT2196" s="247"/>
      <c r="BU2196" s="247"/>
      <c r="BV2196" s="247"/>
      <c r="BW2196" s="247"/>
      <c r="BX2196" s="247"/>
      <c r="BY2196" s="247"/>
      <c r="BZ2196" s="247"/>
      <c r="CA2196" s="247"/>
      <c r="CB2196" s="247"/>
      <c r="CC2196" s="247"/>
      <c r="CD2196" s="248"/>
      <c r="CE2196" s="246">
        <f t="shared" si="43"/>
        <v>225</v>
      </c>
      <c r="CF2196" s="247"/>
      <c r="CG2196" s="247"/>
      <c r="CH2196" s="247"/>
      <c r="CI2196" s="247"/>
      <c r="CJ2196" s="247"/>
      <c r="CK2196" s="247"/>
      <c r="CL2196" s="247"/>
      <c r="CM2196" s="247"/>
      <c r="CN2196" s="248"/>
    </row>
    <row r="2197" spans="1:92" ht="14.25" customHeight="1" x14ac:dyDescent="0.35">
      <c r="D2197" s="633" t="s">
        <v>1837</v>
      </c>
      <c r="E2197" s="633"/>
      <c r="F2197" s="633"/>
      <c r="G2197" s="633"/>
      <c r="H2197" s="633"/>
      <c r="I2197" s="633"/>
      <c r="J2197" s="633"/>
      <c r="K2197" s="633"/>
      <c r="L2197" s="633"/>
      <c r="M2197" s="633"/>
      <c r="N2197" s="633"/>
      <c r="O2197" s="633"/>
      <c r="P2197" s="633"/>
      <c r="Q2197" s="633"/>
      <c r="R2197" s="633"/>
      <c r="S2197" s="633"/>
      <c r="T2197" s="633"/>
      <c r="U2197" s="633"/>
      <c r="V2197" s="633"/>
      <c r="W2197" s="633"/>
      <c r="X2197" s="633"/>
      <c r="Y2197" s="633"/>
      <c r="Z2197" s="633"/>
      <c r="AA2197" s="633"/>
      <c r="AB2197" s="633"/>
      <c r="AC2197" s="633"/>
      <c r="AD2197" s="633"/>
      <c r="AE2197" s="633"/>
      <c r="AF2197" s="633"/>
      <c r="AG2197" s="633"/>
      <c r="AH2197" s="633"/>
      <c r="AI2197" s="633"/>
      <c r="AJ2197" s="633"/>
      <c r="AK2197" s="633"/>
      <c r="AL2197" s="633"/>
      <c r="AM2197" s="633"/>
      <c r="AN2197" s="633"/>
      <c r="AO2197" s="151">
        <v>111</v>
      </c>
      <c r="AP2197" s="152"/>
      <c r="AQ2197" s="152"/>
      <c r="AR2197" s="152"/>
      <c r="AS2197" s="152"/>
      <c r="AT2197" s="152"/>
      <c r="AU2197" s="152"/>
      <c r="AV2197" s="152"/>
      <c r="AW2197" s="152"/>
      <c r="AX2197" s="152"/>
      <c r="AY2197" s="152"/>
      <c r="AZ2197" s="152"/>
      <c r="BA2197" s="152"/>
      <c r="BB2197" s="152"/>
      <c r="BC2197" s="152"/>
      <c r="BD2197" s="152"/>
      <c r="BE2197" s="152"/>
      <c r="BF2197" s="152"/>
      <c r="BG2197" s="152"/>
      <c r="BH2197" s="152"/>
      <c r="BI2197" s="153"/>
      <c r="BJ2197" s="246">
        <v>0</v>
      </c>
      <c r="BK2197" s="247"/>
      <c r="BL2197" s="247"/>
      <c r="BM2197" s="247"/>
      <c r="BN2197" s="247"/>
      <c r="BO2197" s="247"/>
      <c r="BP2197" s="247"/>
      <c r="BQ2197" s="247"/>
      <c r="BR2197" s="247"/>
      <c r="BS2197" s="247"/>
      <c r="BT2197" s="247"/>
      <c r="BU2197" s="247"/>
      <c r="BV2197" s="247"/>
      <c r="BW2197" s="247"/>
      <c r="BX2197" s="247"/>
      <c r="BY2197" s="247"/>
      <c r="BZ2197" s="247"/>
      <c r="CA2197" s="247"/>
      <c r="CB2197" s="247"/>
      <c r="CC2197" s="247"/>
      <c r="CD2197" s="248"/>
      <c r="CE2197" s="246">
        <f t="shared" si="43"/>
        <v>111</v>
      </c>
      <c r="CF2197" s="247"/>
      <c r="CG2197" s="247"/>
      <c r="CH2197" s="247"/>
      <c r="CI2197" s="247"/>
      <c r="CJ2197" s="247"/>
      <c r="CK2197" s="247"/>
      <c r="CL2197" s="247"/>
      <c r="CM2197" s="247"/>
      <c r="CN2197" s="248"/>
    </row>
    <row r="2198" spans="1:92" ht="14.25" customHeight="1" x14ac:dyDescent="0.35">
      <c r="D2198" s="633" t="s">
        <v>1838</v>
      </c>
      <c r="E2198" s="633"/>
      <c r="F2198" s="633"/>
      <c r="G2198" s="633"/>
      <c r="H2198" s="633"/>
      <c r="I2198" s="633"/>
      <c r="J2198" s="633"/>
      <c r="K2198" s="633"/>
      <c r="L2198" s="633"/>
      <c r="M2198" s="633"/>
      <c r="N2198" s="633"/>
      <c r="O2198" s="633"/>
      <c r="P2198" s="633"/>
      <c r="Q2198" s="633"/>
      <c r="R2198" s="633"/>
      <c r="S2198" s="633"/>
      <c r="T2198" s="633"/>
      <c r="U2198" s="633"/>
      <c r="V2198" s="633"/>
      <c r="W2198" s="633"/>
      <c r="X2198" s="633"/>
      <c r="Y2198" s="633"/>
      <c r="Z2198" s="633"/>
      <c r="AA2198" s="633"/>
      <c r="AB2198" s="633"/>
      <c r="AC2198" s="633"/>
      <c r="AD2198" s="633"/>
      <c r="AE2198" s="633"/>
      <c r="AF2198" s="633"/>
      <c r="AG2198" s="633"/>
      <c r="AH2198" s="633"/>
      <c r="AI2198" s="633"/>
      <c r="AJ2198" s="633"/>
      <c r="AK2198" s="633"/>
      <c r="AL2198" s="633"/>
      <c r="AM2198" s="633"/>
      <c r="AN2198" s="633"/>
      <c r="AO2198" s="151">
        <v>156</v>
      </c>
      <c r="AP2198" s="152"/>
      <c r="AQ2198" s="152"/>
      <c r="AR2198" s="152"/>
      <c r="AS2198" s="152"/>
      <c r="AT2198" s="152"/>
      <c r="AU2198" s="152"/>
      <c r="AV2198" s="152"/>
      <c r="AW2198" s="152"/>
      <c r="AX2198" s="152"/>
      <c r="AY2198" s="152"/>
      <c r="AZ2198" s="152"/>
      <c r="BA2198" s="152"/>
      <c r="BB2198" s="152"/>
      <c r="BC2198" s="152"/>
      <c r="BD2198" s="152"/>
      <c r="BE2198" s="152"/>
      <c r="BF2198" s="152"/>
      <c r="BG2198" s="152"/>
      <c r="BH2198" s="152"/>
      <c r="BI2198" s="153"/>
      <c r="BJ2198" s="246">
        <v>0</v>
      </c>
      <c r="BK2198" s="247"/>
      <c r="BL2198" s="247"/>
      <c r="BM2198" s="247"/>
      <c r="BN2198" s="247"/>
      <c r="BO2198" s="247"/>
      <c r="BP2198" s="247"/>
      <c r="BQ2198" s="247"/>
      <c r="BR2198" s="247"/>
      <c r="BS2198" s="247"/>
      <c r="BT2198" s="247"/>
      <c r="BU2198" s="247"/>
      <c r="BV2198" s="247"/>
      <c r="BW2198" s="247"/>
      <c r="BX2198" s="247"/>
      <c r="BY2198" s="247"/>
      <c r="BZ2198" s="247"/>
      <c r="CA2198" s="247"/>
      <c r="CB2198" s="247"/>
      <c r="CC2198" s="247"/>
      <c r="CD2198" s="248"/>
      <c r="CE2198" s="246">
        <f t="shared" si="43"/>
        <v>156</v>
      </c>
      <c r="CF2198" s="247"/>
      <c r="CG2198" s="247"/>
      <c r="CH2198" s="247"/>
      <c r="CI2198" s="247"/>
      <c r="CJ2198" s="247"/>
      <c r="CK2198" s="247"/>
      <c r="CL2198" s="247"/>
      <c r="CM2198" s="247"/>
      <c r="CN2198" s="248"/>
    </row>
    <row r="2199" spans="1:92" ht="14.25" customHeight="1" x14ac:dyDescent="0.35">
      <c r="D2199" s="633" t="s">
        <v>1839</v>
      </c>
      <c r="E2199" s="633"/>
      <c r="F2199" s="633"/>
      <c r="G2199" s="633"/>
      <c r="H2199" s="633"/>
      <c r="I2199" s="633"/>
      <c r="J2199" s="633"/>
      <c r="K2199" s="633"/>
      <c r="L2199" s="633"/>
      <c r="M2199" s="633"/>
      <c r="N2199" s="633"/>
      <c r="O2199" s="633"/>
      <c r="P2199" s="633"/>
      <c r="Q2199" s="633"/>
      <c r="R2199" s="633"/>
      <c r="S2199" s="633"/>
      <c r="T2199" s="633"/>
      <c r="U2199" s="633"/>
      <c r="V2199" s="633"/>
      <c r="W2199" s="633"/>
      <c r="X2199" s="633"/>
      <c r="Y2199" s="633"/>
      <c r="Z2199" s="633"/>
      <c r="AA2199" s="633"/>
      <c r="AB2199" s="633"/>
      <c r="AC2199" s="633"/>
      <c r="AD2199" s="633"/>
      <c r="AE2199" s="633"/>
      <c r="AF2199" s="633"/>
      <c r="AG2199" s="633"/>
      <c r="AH2199" s="633"/>
      <c r="AI2199" s="633"/>
      <c r="AJ2199" s="633"/>
      <c r="AK2199" s="633"/>
      <c r="AL2199" s="633"/>
      <c r="AM2199" s="633"/>
      <c r="AN2199" s="633"/>
      <c r="AO2199" s="151">
        <v>376</v>
      </c>
      <c r="AP2199" s="152"/>
      <c r="AQ2199" s="152"/>
      <c r="AR2199" s="152"/>
      <c r="AS2199" s="152"/>
      <c r="AT2199" s="152"/>
      <c r="AU2199" s="152"/>
      <c r="AV2199" s="152"/>
      <c r="AW2199" s="152"/>
      <c r="AX2199" s="152"/>
      <c r="AY2199" s="152"/>
      <c r="AZ2199" s="152"/>
      <c r="BA2199" s="152"/>
      <c r="BB2199" s="152"/>
      <c r="BC2199" s="152"/>
      <c r="BD2199" s="152"/>
      <c r="BE2199" s="152"/>
      <c r="BF2199" s="152"/>
      <c r="BG2199" s="152"/>
      <c r="BH2199" s="152"/>
      <c r="BI2199" s="153"/>
      <c r="BJ2199" s="246">
        <v>0</v>
      </c>
      <c r="BK2199" s="247"/>
      <c r="BL2199" s="247"/>
      <c r="BM2199" s="247"/>
      <c r="BN2199" s="247"/>
      <c r="BO2199" s="247"/>
      <c r="BP2199" s="247"/>
      <c r="BQ2199" s="247"/>
      <c r="BR2199" s="247"/>
      <c r="BS2199" s="247"/>
      <c r="BT2199" s="247"/>
      <c r="BU2199" s="247"/>
      <c r="BV2199" s="247"/>
      <c r="BW2199" s="247"/>
      <c r="BX2199" s="247"/>
      <c r="BY2199" s="247"/>
      <c r="BZ2199" s="247"/>
      <c r="CA2199" s="247"/>
      <c r="CB2199" s="247"/>
      <c r="CC2199" s="247"/>
      <c r="CD2199" s="248"/>
      <c r="CE2199" s="246">
        <f t="shared" si="43"/>
        <v>376</v>
      </c>
      <c r="CF2199" s="247"/>
      <c r="CG2199" s="247"/>
      <c r="CH2199" s="247"/>
      <c r="CI2199" s="247"/>
      <c r="CJ2199" s="247"/>
      <c r="CK2199" s="247"/>
      <c r="CL2199" s="247"/>
      <c r="CM2199" s="247"/>
      <c r="CN2199" s="248"/>
    </row>
    <row r="2200" spans="1:92" ht="14.25" customHeight="1" x14ac:dyDescent="0.35">
      <c r="D2200" s="633" t="s">
        <v>1840</v>
      </c>
      <c r="E2200" s="633"/>
      <c r="F2200" s="633"/>
      <c r="G2200" s="633"/>
      <c r="H2200" s="633"/>
      <c r="I2200" s="633"/>
      <c r="J2200" s="633"/>
      <c r="K2200" s="633"/>
      <c r="L2200" s="633"/>
      <c r="M2200" s="633"/>
      <c r="N2200" s="633"/>
      <c r="O2200" s="633"/>
      <c r="P2200" s="633"/>
      <c r="Q2200" s="633"/>
      <c r="R2200" s="633"/>
      <c r="S2200" s="633"/>
      <c r="T2200" s="633"/>
      <c r="U2200" s="633"/>
      <c r="V2200" s="633"/>
      <c r="W2200" s="633"/>
      <c r="X2200" s="633"/>
      <c r="Y2200" s="633"/>
      <c r="Z2200" s="633"/>
      <c r="AA2200" s="633"/>
      <c r="AB2200" s="633"/>
      <c r="AC2200" s="633"/>
      <c r="AD2200" s="633"/>
      <c r="AE2200" s="633"/>
      <c r="AF2200" s="633"/>
      <c r="AG2200" s="633"/>
      <c r="AH2200" s="633"/>
      <c r="AI2200" s="633"/>
      <c r="AJ2200" s="633"/>
      <c r="AK2200" s="633"/>
      <c r="AL2200" s="633"/>
      <c r="AM2200" s="633"/>
      <c r="AN2200" s="633"/>
      <c r="AO2200" s="151">
        <v>398</v>
      </c>
      <c r="AP2200" s="152"/>
      <c r="AQ2200" s="152"/>
      <c r="AR2200" s="152"/>
      <c r="AS2200" s="152"/>
      <c r="AT2200" s="152"/>
      <c r="AU2200" s="152"/>
      <c r="AV2200" s="152"/>
      <c r="AW2200" s="152"/>
      <c r="AX2200" s="152"/>
      <c r="AY2200" s="152"/>
      <c r="AZ2200" s="152"/>
      <c r="BA2200" s="152"/>
      <c r="BB2200" s="152"/>
      <c r="BC2200" s="152"/>
      <c r="BD2200" s="152"/>
      <c r="BE2200" s="152"/>
      <c r="BF2200" s="152"/>
      <c r="BG2200" s="152"/>
      <c r="BH2200" s="152"/>
      <c r="BI2200" s="153"/>
      <c r="BJ2200" s="246">
        <v>0</v>
      </c>
      <c r="BK2200" s="247"/>
      <c r="BL2200" s="247"/>
      <c r="BM2200" s="247"/>
      <c r="BN2200" s="247"/>
      <c r="BO2200" s="247"/>
      <c r="BP2200" s="247"/>
      <c r="BQ2200" s="247"/>
      <c r="BR2200" s="247"/>
      <c r="BS2200" s="247"/>
      <c r="BT2200" s="247"/>
      <c r="BU2200" s="247"/>
      <c r="BV2200" s="247"/>
      <c r="BW2200" s="247"/>
      <c r="BX2200" s="247"/>
      <c r="BY2200" s="247"/>
      <c r="BZ2200" s="247"/>
      <c r="CA2200" s="247"/>
      <c r="CB2200" s="247"/>
      <c r="CC2200" s="247"/>
      <c r="CD2200" s="248"/>
      <c r="CE2200" s="246">
        <f t="shared" si="43"/>
        <v>398</v>
      </c>
      <c r="CF2200" s="247"/>
      <c r="CG2200" s="247"/>
      <c r="CH2200" s="247"/>
      <c r="CI2200" s="247"/>
      <c r="CJ2200" s="247"/>
      <c r="CK2200" s="247"/>
      <c r="CL2200" s="247"/>
      <c r="CM2200" s="247"/>
      <c r="CN2200" s="248"/>
    </row>
    <row r="2201" spans="1:92" ht="14.25" customHeight="1" x14ac:dyDescent="0.35">
      <c r="D2201" s="633" t="s">
        <v>1841</v>
      </c>
      <c r="E2201" s="633"/>
      <c r="F2201" s="633"/>
      <c r="G2201" s="633"/>
      <c r="H2201" s="633"/>
      <c r="I2201" s="633"/>
      <c r="J2201" s="633"/>
      <c r="K2201" s="633"/>
      <c r="L2201" s="633"/>
      <c r="M2201" s="633"/>
      <c r="N2201" s="633"/>
      <c r="O2201" s="633"/>
      <c r="P2201" s="633"/>
      <c r="Q2201" s="633"/>
      <c r="R2201" s="633"/>
      <c r="S2201" s="633"/>
      <c r="T2201" s="633"/>
      <c r="U2201" s="633"/>
      <c r="V2201" s="633"/>
      <c r="W2201" s="633"/>
      <c r="X2201" s="633"/>
      <c r="Y2201" s="633"/>
      <c r="Z2201" s="633"/>
      <c r="AA2201" s="633"/>
      <c r="AB2201" s="633"/>
      <c r="AC2201" s="633"/>
      <c r="AD2201" s="633"/>
      <c r="AE2201" s="633"/>
      <c r="AF2201" s="633"/>
      <c r="AG2201" s="633"/>
      <c r="AH2201" s="633"/>
      <c r="AI2201" s="633"/>
      <c r="AJ2201" s="633"/>
      <c r="AK2201" s="633"/>
      <c r="AL2201" s="633"/>
      <c r="AM2201" s="633"/>
      <c r="AN2201" s="633"/>
      <c r="AO2201" s="151">
        <v>3</v>
      </c>
      <c r="AP2201" s="152"/>
      <c r="AQ2201" s="152"/>
      <c r="AR2201" s="152"/>
      <c r="AS2201" s="152"/>
      <c r="AT2201" s="152"/>
      <c r="AU2201" s="152"/>
      <c r="AV2201" s="152"/>
      <c r="AW2201" s="152"/>
      <c r="AX2201" s="152"/>
      <c r="AY2201" s="152"/>
      <c r="AZ2201" s="152"/>
      <c r="BA2201" s="152"/>
      <c r="BB2201" s="152"/>
      <c r="BC2201" s="152"/>
      <c r="BD2201" s="152"/>
      <c r="BE2201" s="152"/>
      <c r="BF2201" s="152"/>
      <c r="BG2201" s="152"/>
      <c r="BH2201" s="152"/>
      <c r="BI2201" s="153"/>
      <c r="BJ2201" s="246">
        <v>0</v>
      </c>
      <c r="BK2201" s="247"/>
      <c r="BL2201" s="247"/>
      <c r="BM2201" s="247"/>
      <c r="BN2201" s="247"/>
      <c r="BO2201" s="247"/>
      <c r="BP2201" s="247"/>
      <c r="BQ2201" s="247"/>
      <c r="BR2201" s="247"/>
      <c r="BS2201" s="247"/>
      <c r="BT2201" s="247"/>
      <c r="BU2201" s="247"/>
      <c r="BV2201" s="247"/>
      <c r="BW2201" s="247"/>
      <c r="BX2201" s="247"/>
      <c r="BY2201" s="247"/>
      <c r="BZ2201" s="247"/>
      <c r="CA2201" s="247"/>
      <c r="CB2201" s="247"/>
      <c r="CC2201" s="247"/>
      <c r="CD2201" s="248"/>
      <c r="CE2201" s="246">
        <f t="shared" si="43"/>
        <v>3</v>
      </c>
      <c r="CF2201" s="247"/>
      <c r="CG2201" s="247"/>
      <c r="CH2201" s="247"/>
      <c r="CI2201" s="247"/>
      <c r="CJ2201" s="247"/>
      <c r="CK2201" s="247"/>
      <c r="CL2201" s="247"/>
      <c r="CM2201" s="247"/>
      <c r="CN2201" s="248"/>
    </row>
    <row r="2202" spans="1:92" ht="14.25" customHeight="1" x14ac:dyDescent="0.35">
      <c r="D2202" s="633" t="s">
        <v>1842</v>
      </c>
      <c r="E2202" s="633"/>
      <c r="F2202" s="633"/>
      <c r="G2202" s="633"/>
      <c r="H2202" s="633"/>
      <c r="I2202" s="633"/>
      <c r="J2202" s="633"/>
      <c r="K2202" s="633"/>
      <c r="L2202" s="633"/>
      <c r="M2202" s="633"/>
      <c r="N2202" s="633"/>
      <c r="O2202" s="633"/>
      <c r="P2202" s="633"/>
      <c r="Q2202" s="633"/>
      <c r="R2202" s="633"/>
      <c r="S2202" s="633"/>
      <c r="T2202" s="633"/>
      <c r="U2202" s="633"/>
      <c r="V2202" s="633"/>
      <c r="W2202" s="633"/>
      <c r="X2202" s="633"/>
      <c r="Y2202" s="633"/>
      <c r="Z2202" s="633"/>
      <c r="AA2202" s="633"/>
      <c r="AB2202" s="633"/>
      <c r="AC2202" s="633"/>
      <c r="AD2202" s="633"/>
      <c r="AE2202" s="633"/>
      <c r="AF2202" s="633"/>
      <c r="AG2202" s="633"/>
      <c r="AH2202" s="633"/>
      <c r="AI2202" s="633"/>
      <c r="AJ2202" s="633"/>
      <c r="AK2202" s="633"/>
      <c r="AL2202" s="633"/>
      <c r="AM2202" s="633"/>
      <c r="AN2202" s="633"/>
      <c r="AO2202" s="151">
        <v>92</v>
      </c>
      <c r="AP2202" s="152"/>
      <c r="AQ2202" s="152"/>
      <c r="AR2202" s="152"/>
      <c r="AS2202" s="152"/>
      <c r="AT2202" s="152"/>
      <c r="AU2202" s="152"/>
      <c r="AV2202" s="152"/>
      <c r="AW2202" s="152"/>
      <c r="AX2202" s="152"/>
      <c r="AY2202" s="152"/>
      <c r="AZ2202" s="152"/>
      <c r="BA2202" s="152"/>
      <c r="BB2202" s="152"/>
      <c r="BC2202" s="152"/>
      <c r="BD2202" s="152"/>
      <c r="BE2202" s="152"/>
      <c r="BF2202" s="152"/>
      <c r="BG2202" s="152"/>
      <c r="BH2202" s="152"/>
      <c r="BI2202" s="153"/>
      <c r="BJ2202" s="246">
        <v>0</v>
      </c>
      <c r="BK2202" s="247"/>
      <c r="BL2202" s="247"/>
      <c r="BM2202" s="247"/>
      <c r="BN2202" s="247"/>
      <c r="BO2202" s="247"/>
      <c r="BP2202" s="247"/>
      <c r="BQ2202" s="247"/>
      <c r="BR2202" s="247"/>
      <c r="BS2202" s="247"/>
      <c r="BT2202" s="247"/>
      <c r="BU2202" s="247"/>
      <c r="BV2202" s="247"/>
      <c r="BW2202" s="247"/>
      <c r="BX2202" s="247"/>
      <c r="BY2202" s="247"/>
      <c r="BZ2202" s="247"/>
      <c r="CA2202" s="247"/>
      <c r="CB2202" s="247"/>
      <c r="CC2202" s="247"/>
      <c r="CD2202" s="248"/>
      <c r="CE2202" s="246">
        <f t="shared" si="43"/>
        <v>92</v>
      </c>
      <c r="CF2202" s="247"/>
      <c r="CG2202" s="247"/>
      <c r="CH2202" s="247"/>
      <c r="CI2202" s="247"/>
      <c r="CJ2202" s="247"/>
      <c r="CK2202" s="247"/>
      <c r="CL2202" s="247"/>
      <c r="CM2202" s="247"/>
      <c r="CN2202" s="248"/>
    </row>
    <row r="2203" spans="1:92" ht="14.25" customHeight="1" x14ac:dyDescent="0.35">
      <c r="D2203" s="633" t="s">
        <v>1843</v>
      </c>
      <c r="E2203" s="633"/>
      <c r="F2203" s="633"/>
      <c r="G2203" s="633"/>
      <c r="H2203" s="633"/>
      <c r="I2203" s="633"/>
      <c r="J2203" s="633"/>
      <c r="K2203" s="633"/>
      <c r="L2203" s="633"/>
      <c r="M2203" s="633"/>
      <c r="N2203" s="633"/>
      <c r="O2203" s="633"/>
      <c r="P2203" s="633"/>
      <c r="Q2203" s="633"/>
      <c r="R2203" s="633"/>
      <c r="S2203" s="633"/>
      <c r="T2203" s="633"/>
      <c r="U2203" s="633"/>
      <c r="V2203" s="633"/>
      <c r="W2203" s="633"/>
      <c r="X2203" s="633"/>
      <c r="Y2203" s="633"/>
      <c r="Z2203" s="633"/>
      <c r="AA2203" s="633"/>
      <c r="AB2203" s="633"/>
      <c r="AC2203" s="633"/>
      <c r="AD2203" s="633"/>
      <c r="AE2203" s="633"/>
      <c r="AF2203" s="633"/>
      <c r="AG2203" s="633"/>
      <c r="AH2203" s="633"/>
      <c r="AI2203" s="633"/>
      <c r="AJ2203" s="633"/>
      <c r="AK2203" s="633"/>
      <c r="AL2203" s="633"/>
      <c r="AM2203" s="633"/>
      <c r="AN2203" s="633"/>
      <c r="AO2203" s="151">
        <v>191</v>
      </c>
      <c r="AP2203" s="152"/>
      <c r="AQ2203" s="152"/>
      <c r="AR2203" s="152"/>
      <c r="AS2203" s="152"/>
      <c r="AT2203" s="152"/>
      <c r="AU2203" s="152"/>
      <c r="AV2203" s="152"/>
      <c r="AW2203" s="152"/>
      <c r="AX2203" s="152"/>
      <c r="AY2203" s="152"/>
      <c r="AZ2203" s="152"/>
      <c r="BA2203" s="152"/>
      <c r="BB2203" s="152"/>
      <c r="BC2203" s="152"/>
      <c r="BD2203" s="152"/>
      <c r="BE2203" s="152"/>
      <c r="BF2203" s="152"/>
      <c r="BG2203" s="152"/>
      <c r="BH2203" s="152"/>
      <c r="BI2203" s="153"/>
      <c r="BJ2203" s="246">
        <v>0</v>
      </c>
      <c r="BK2203" s="247"/>
      <c r="BL2203" s="247"/>
      <c r="BM2203" s="247"/>
      <c r="BN2203" s="247"/>
      <c r="BO2203" s="247"/>
      <c r="BP2203" s="247"/>
      <c r="BQ2203" s="247"/>
      <c r="BR2203" s="247"/>
      <c r="BS2203" s="247"/>
      <c r="BT2203" s="247"/>
      <c r="BU2203" s="247"/>
      <c r="BV2203" s="247"/>
      <c r="BW2203" s="247"/>
      <c r="BX2203" s="247"/>
      <c r="BY2203" s="247"/>
      <c r="BZ2203" s="247"/>
      <c r="CA2203" s="247"/>
      <c r="CB2203" s="247"/>
      <c r="CC2203" s="247"/>
      <c r="CD2203" s="248"/>
      <c r="CE2203" s="246">
        <f t="shared" si="43"/>
        <v>191</v>
      </c>
      <c r="CF2203" s="247"/>
      <c r="CG2203" s="247"/>
      <c r="CH2203" s="247"/>
      <c r="CI2203" s="247"/>
      <c r="CJ2203" s="247"/>
      <c r="CK2203" s="247"/>
      <c r="CL2203" s="247"/>
      <c r="CM2203" s="247"/>
      <c r="CN2203" s="248"/>
    </row>
    <row r="2204" spans="1:92" ht="14.25" customHeight="1" x14ac:dyDescent="0.35">
      <c r="D2204" s="633" t="s">
        <v>1844</v>
      </c>
      <c r="E2204" s="633"/>
      <c r="F2204" s="633"/>
      <c r="G2204" s="633"/>
      <c r="H2204" s="633"/>
      <c r="I2204" s="633"/>
      <c r="J2204" s="633"/>
      <c r="K2204" s="633"/>
      <c r="L2204" s="633"/>
      <c r="M2204" s="633"/>
      <c r="N2204" s="633"/>
      <c r="O2204" s="633"/>
      <c r="P2204" s="633"/>
      <c r="Q2204" s="633"/>
      <c r="R2204" s="633"/>
      <c r="S2204" s="633"/>
      <c r="T2204" s="633"/>
      <c r="U2204" s="633"/>
      <c r="V2204" s="633"/>
      <c r="W2204" s="633"/>
      <c r="X2204" s="633"/>
      <c r="Y2204" s="633"/>
      <c r="Z2204" s="633"/>
      <c r="AA2204" s="633"/>
      <c r="AB2204" s="633"/>
      <c r="AC2204" s="633"/>
      <c r="AD2204" s="633"/>
      <c r="AE2204" s="633"/>
      <c r="AF2204" s="633"/>
      <c r="AG2204" s="633"/>
      <c r="AH2204" s="633"/>
      <c r="AI2204" s="633"/>
      <c r="AJ2204" s="633"/>
      <c r="AK2204" s="633"/>
      <c r="AL2204" s="633"/>
      <c r="AM2204" s="633"/>
      <c r="AN2204" s="633"/>
      <c r="AO2204" s="151">
        <v>382</v>
      </c>
      <c r="AP2204" s="152"/>
      <c r="AQ2204" s="152"/>
      <c r="AR2204" s="152"/>
      <c r="AS2204" s="152"/>
      <c r="AT2204" s="152"/>
      <c r="AU2204" s="152"/>
      <c r="AV2204" s="152"/>
      <c r="AW2204" s="152"/>
      <c r="AX2204" s="152"/>
      <c r="AY2204" s="152"/>
      <c r="AZ2204" s="152"/>
      <c r="BA2204" s="152"/>
      <c r="BB2204" s="152"/>
      <c r="BC2204" s="152"/>
      <c r="BD2204" s="152"/>
      <c r="BE2204" s="152"/>
      <c r="BF2204" s="152"/>
      <c r="BG2204" s="152"/>
      <c r="BH2204" s="152"/>
      <c r="BI2204" s="153"/>
      <c r="BJ2204" s="246">
        <v>0</v>
      </c>
      <c r="BK2204" s="247"/>
      <c r="BL2204" s="247"/>
      <c r="BM2204" s="247"/>
      <c r="BN2204" s="247"/>
      <c r="BO2204" s="247"/>
      <c r="BP2204" s="247"/>
      <c r="BQ2204" s="247"/>
      <c r="BR2204" s="247"/>
      <c r="BS2204" s="247"/>
      <c r="BT2204" s="247"/>
      <c r="BU2204" s="247"/>
      <c r="BV2204" s="247"/>
      <c r="BW2204" s="247"/>
      <c r="BX2204" s="247"/>
      <c r="BY2204" s="247"/>
      <c r="BZ2204" s="247"/>
      <c r="CA2204" s="247"/>
      <c r="CB2204" s="247"/>
      <c r="CC2204" s="247"/>
      <c r="CD2204" s="248"/>
      <c r="CE2204" s="246">
        <f t="shared" si="43"/>
        <v>382</v>
      </c>
      <c r="CF2204" s="247"/>
      <c r="CG2204" s="247"/>
      <c r="CH2204" s="247"/>
      <c r="CI2204" s="247"/>
      <c r="CJ2204" s="247"/>
      <c r="CK2204" s="247"/>
      <c r="CL2204" s="247"/>
      <c r="CM2204" s="247"/>
      <c r="CN2204" s="248"/>
    </row>
    <row r="2205" spans="1:92" ht="14.25" customHeight="1" x14ac:dyDescent="0.35">
      <c r="D2205" s="633" t="s">
        <v>1845</v>
      </c>
      <c r="E2205" s="633"/>
      <c r="F2205" s="633"/>
      <c r="G2205" s="633"/>
      <c r="H2205" s="633"/>
      <c r="I2205" s="633"/>
      <c r="J2205" s="633"/>
      <c r="K2205" s="633"/>
      <c r="L2205" s="633"/>
      <c r="M2205" s="633"/>
      <c r="N2205" s="633"/>
      <c r="O2205" s="633"/>
      <c r="P2205" s="633"/>
      <c r="Q2205" s="633"/>
      <c r="R2205" s="633"/>
      <c r="S2205" s="633"/>
      <c r="T2205" s="633"/>
      <c r="U2205" s="633"/>
      <c r="V2205" s="633"/>
      <c r="W2205" s="633"/>
      <c r="X2205" s="633"/>
      <c r="Y2205" s="633"/>
      <c r="Z2205" s="633"/>
      <c r="AA2205" s="633"/>
      <c r="AB2205" s="633"/>
      <c r="AC2205" s="633"/>
      <c r="AD2205" s="633"/>
      <c r="AE2205" s="633"/>
      <c r="AF2205" s="633"/>
      <c r="AG2205" s="633"/>
      <c r="AH2205" s="633"/>
      <c r="AI2205" s="633"/>
      <c r="AJ2205" s="633"/>
      <c r="AK2205" s="633"/>
      <c r="AL2205" s="633"/>
      <c r="AM2205" s="633"/>
      <c r="AN2205" s="633"/>
      <c r="AO2205" s="151">
        <v>686</v>
      </c>
      <c r="AP2205" s="152"/>
      <c r="AQ2205" s="152"/>
      <c r="AR2205" s="152"/>
      <c r="AS2205" s="152"/>
      <c r="AT2205" s="152"/>
      <c r="AU2205" s="152"/>
      <c r="AV2205" s="152"/>
      <c r="AW2205" s="152"/>
      <c r="AX2205" s="152"/>
      <c r="AY2205" s="152"/>
      <c r="AZ2205" s="152"/>
      <c r="BA2205" s="152"/>
      <c r="BB2205" s="152"/>
      <c r="BC2205" s="152"/>
      <c r="BD2205" s="152"/>
      <c r="BE2205" s="152"/>
      <c r="BF2205" s="152"/>
      <c r="BG2205" s="152"/>
      <c r="BH2205" s="152"/>
      <c r="BI2205" s="153"/>
      <c r="BJ2205" s="246">
        <v>0</v>
      </c>
      <c r="BK2205" s="247"/>
      <c r="BL2205" s="247"/>
      <c r="BM2205" s="247"/>
      <c r="BN2205" s="247"/>
      <c r="BO2205" s="247"/>
      <c r="BP2205" s="247"/>
      <c r="BQ2205" s="247"/>
      <c r="BR2205" s="247"/>
      <c r="BS2205" s="247"/>
      <c r="BT2205" s="247"/>
      <c r="BU2205" s="247"/>
      <c r="BV2205" s="247"/>
      <c r="BW2205" s="247"/>
      <c r="BX2205" s="247"/>
      <c r="BY2205" s="247"/>
      <c r="BZ2205" s="247"/>
      <c r="CA2205" s="247"/>
      <c r="CB2205" s="247"/>
      <c r="CC2205" s="247"/>
      <c r="CD2205" s="248"/>
      <c r="CE2205" s="246">
        <f t="shared" si="43"/>
        <v>686</v>
      </c>
      <c r="CF2205" s="247"/>
      <c r="CG2205" s="247"/>
      <c r="CH2205" s="247"/>
      <c r="CI2205" s="247"/>
      <c r="CJ2205" s="247"/>
      <c r="CK2205" s="247"/>
      <c r="CL2205" s="247"/>
      <c r="CM2205" s="247"/>
      <c r="CN2205" s="248"/>
    </row>
    <row r="2206" spans="1:92" ht="14.25" customHeight="1" x14ac:dyDescent="0.35">
      <c r="D2206" s="268" t="s">
        <v>2276</v>
      </c>
      <c r="E2206" s="268"/>
      <c r="F2206" s="268"/>
      <c r="G2206" s="268"/>
      <c r="H2206" s="268"/>
      <c r="I2206" s="268"/>
      <c r="J2206" s="268"/>
      <c r="K2206" s="268"/>
      <c r="L2206" s="268"/>
      <c r="M2206" s="268"/>
      <c r="N2206" s="268"/>
      <c r="O2206" s="268"/>
      <c r="P2206" s="268"/>
      <c r="Q2206" s="268"/>
      <c r="R2206" s="268"/>
      <c r="S2206" s="268"/>
      <c r="T2206" s="268"/>
      <c r="U2206" s="268"/>
      <c r="V2206" s="268"/>
      <c r="W2206" s="268"/>
      <c r="X2206" s="268"/>
      <c r="Y2206" s="268"/>
      <c r="Z2206" s="268"/>
      <c r="AA2206" s="268"/>
      <c r="AB2206" s="268"/>
      <c r="AC2206" s="268"/>
      <c r="AD2206" s="268"/>
      <c r="AE2206" s="268"/>
      <c r="AF2206" s="268"/>
      <c r="AG2206" s="268"/>
      <c r="AH2206" s="268"/>
      <c r="AI2206" s="268"/>
      <c r="AJ2206" s="268"/>
      <c r="AK2206" s="268"/>
      <c r="AL2206" s="268"/>
      <c r="AM2206" s="268"/>
      <c r="AN2206" s="268"/>
      <c r="AO2206" s="268"/>
      <c r="AP2206" s="268"/>
      <c r="AQ2206" s="268"/>
      <c r="AR2206" s="268"/>
      <c r="AS2206" s="268"/>
      <c r="AT2206" s="268"/>
      <c r="AU2206" s="268"/>
      <c r="AV2206" s="268"/>
      <c r="AW2206" s="268"/>
      <c r="AX2206" s="268"/>
      <c r="AY2206" s="268"/>
      <c r="AZ2206" s="268"/>
      <c r="BA2206" s="268"/>
      <c r="BB2206" s="268"/>
      <c r="BC2206" s="268"/>
      <c r="BD2206" s="268"/>
      <c r="BE2206" s="268"/>
      <c r="BF2206" s="268"/>
      <c r="BG2206" s="268"/>
      <c r="BH2206" s="268"/>
      <c r="BI2206" s="268"/>
      <c r="BJ2206" s="268"/>
      <c r="BK2206" s="268"/>
      <c r="BL2206" s="268"/>
      <c r="BM2206" s="268"/>
      <c r="BN2206" s="268"/>
      <c r="BO2206" s="268"/>
      <c r="BP2206" s="268"/>
      <c r="BQ2206" s="268"/>
      <c r="BR2206" s="268"/>
      <c r="BS2206" s="268"/>
      <c r="BT2206" s="268"/>
      <c r="BU2206" s="268"/>
      <c r="BV2206" s="268"/>
      <c r="BW2206" s="268"/>
      <c r="BX2206" s="268"/>
      <c r="BY2206" s="268"/>
      <c r="BZ2206" s="268"/>
      <c r="CA2206" s="268"/>
      <c r="CB2206" s="268"/>
      <c r="CC2206" s="268"/>
      <c r="CD2206" s="268"/>
      <c r="CE2206" s="268"/>
      <c r="CF2206" s="268"/>
      <c r="CG2206" s="268"/>
      <c r="CH2206" s="268"/>
      <c r="CI2206" s="268"/>
      <c r="CJ2206" s="268"/>
      <c r="CK2206" s="268"/>
      <c r="CL2206" s="268"/>
      <c r="CM2206" s="268"/>
      <c r="CN2206" s="268"/>
    </row>
    <row r="2207" spans="1:92" ht="14.25" customHeight="1" x14ac:dyDescent="0.35"/>
    <row r="2208" spans="1:92" ht="14.25" customHeight="1" x14ac:dyDescent="0.35">
      <c r="A2208" s="257"/>
      <c r="B2208" s="257"/>
      <c r="C2208" s="257"/>
      <c r="D2208" s="257"/>
      <c r="E2208" s="257"/>
      <c r="F2208" s="257"/>
      <c r="G2208" s="257"/>
      <c r="H2208" s="257"/>
      <c r="I2208" s="257"/>
      <c r="J2208" s="257"/>
      <c r="K2208" s="257"/>
      <c r="L2208" s="257"/>
      <c r="M2208" s="257"/>
      <c r="N2208" s="257"/>
      <c r="O2208" s="257"/>
      <c r="P2208" s="257"/>
      <c r="Q2208" s="257"/>
      <c r="R2208" s="257"/>
      <c r="S2208" s="257"/>
      <c r="T2208" s="257"/>
      <c r="U2208" s="257"/>
      <c r="V2208" s="257"/>
      <c r="W2208" s="257"/>
      <c r="X2208" s="257"/>
      <c r="Y2208" s="257"/>
      <c r="Z2208" s="257"/>
      <c r="AA2208" s="257"/>
      <c r="AB2208" s="257"/>
      <c r="AC2208" s="257"/>
      <c r="AD2208" s="257"/>
      <c r="AE2208" s="257"/>
      <c r="AF2208" s="257"/>
      <c r="AG2208" s="257"/>
      <c r="AH2208" s="257"/>
      <c r="AI2208" s="257"/>
      <c r="AJ2208" s="257"/>
      <c r="AK2208" s="257"/>
      <c r="AL2208" s="257"/>
      <c r="AM2208" s="257"/>
      <c r="AN2208" s="257"/>
      <c r="AO2208" s="257"/>
      <c r="AP2208" s="257"/>
      <c r="AQ2208" s="257"/>
      <c r="AR2208" s="257"/>
      <c r="AS2208" s="257"/>
      <c r="AT2208" s="257"/>
      <c r="AU2208" s="257"/>
      <c r="AV2208" s="257"/>
      <c r="AW2208" s="257"/>
      <c r="AX2208" s="257"/>
      <c r="AY2208" s="257"/>
      <c r="AZ2208" s="257"/>
      <c r="BA2208" s="257"/>
      <c r="BB2208" s="257"/>
      <c r="BC2208" s="257"/>
      <c r="BD2208" s="257"/>
      <c r="BE2208" s="257"/>
      <c r="BF2208" s="257"/>
      <c r="BG2208" s="257"/>
      <c r="BH2208" s="257"/>
      <c r="BI2208" s="257"/>
      <c r="BJ2208" s="257"/>
      <c r="BK2208" s="257"/>
      <c r="BL2208" s="257"/>
      <c r="BM2208" s="257"/>
      <c r="BN2208" s="257"/>
      <c r="BO2208" s="257"/>
      <c r="BP2208" s="257"/>
      <c r="BQ2208" s="257"/>
      <c r="BR2208" s="257"/>
      <c r="BS2208" s="257"/>
      <c r="BT2208" s="257"/>
      <c r="BU2208" s="257"/>
      <c r="BV2208" s="257"/>
      <c r="BW2208" s="257"/>
      <c r="BX2208" s="257"/>
      <c r="BY2208" s="257"/>
      <c r="BZ2208" s="257"/>
      <c r="CA2208" s="257"/>
      <c r="CB2208" s="257"/>
      <c r="CC2208" s="257"/>
      <c r="CD2208" s="257"/>
      <c r="CE2208" s="257"/>
      <c r="CF2208" s="257"/>
      <c r="CG2208" s="257"/>
      <c r="CH2208" s="257"/>
      <c r="CI2208" s="257"/>
      <c r="CJ2208" s="257"/>
      <c r="CK2208" s="257"/>
      <c r="CL2208" s="257"/>
      <c r="CM2208" s="257"/>
      <c r="CN2208" s="257"/>
    </row>
    <row r="2209" spans="1:92" ht="14.25" customHeight="1" x14ac:dyDescent="0.35">
      <c r="A2209" s="257"/>
      <c r="B2209" s="257"/>
      <c r="C2209" s="257"/>
      <c r="D2209" s="257"/>
      <c r="E2209" s="257"/>
      <c r="F2209" s="257"/>
      <c r="G2209" s="257"/>
      <c r="H2209" s="257"/>
      <c r="I2209" s="257"/>
      <c r="J2209" s="257"/>
      <c r="K2209" s="257"/>
      <c r="L2209" s="257"/>
      <c r="M2209" s="257"/>
      <c r="N2209" s="257"/>
      <c r="O2209" s="257"/>
      <c r="P2209" s="257"/>
      <c r="Q2209" s="257"/>
      <c r="R2209" s="257"/>
      <c r="S2209" s="257"/>
      <c r="T2209" s="257"/>
      <c r="U2209" s="257"/>
      <c r="V2209" s="257"/>
      <c r="W2209" s="257"/>
      <c r="X2209" s="257"/>
      <c r="Y2209" s="257"/>
      <c r="Z2209" s="257"/>
      <c r="AA2209" s="257"/>
      <c r="AB2209" s="257"/>
      <c r="AC2209" s="257"/>
      <c r="AD2209" s="257"/>
      <c r="AE2209" s="257"/>
      <c r="AF2209" s="257"/>
      <c r="AG2209" s="257"/>
      <c r="AH2209" s="257"/>
      <c r="AI2209" s="257"/>
      <c r="AJ2209" s="257"/>
      <c r="AK2209" s="257"/>
      <c r="AL2209" s="257"/>
      <c r="AM2209" s="257"/>
      <c r="AN2209" s="257"/>
      <c r="AO2209" s="257"/>
      <c r="AP2209" s="257"/>
      <c r="AQ2209" s="257"/>
      <c r="AR2209" s="257"/>
      <c r="AS2209" s="257"/>
      <c r="AT2209" s="257"/>
      <c r="AU2209" s="257"/>
      <c r="AV2209" s="257"/>
      <c r="AW2209" s="257"/>
      <c r="AX2209" s="257"/>
      <c r="AY2209" s="257"/>
      <c r="AZ2209" s="257"/>
      <c r="BA2209" s="257"/>
      <c r="BB2209" s="257"/>
      <c r="BC2209" s="257"/>
      <c r="BD2209" s="257"/>
      <c r="BE2209" s="257"/>
      <c r="BF2209" s="257"/>
      <c r="BG2209" s="257"/>
      <c r="BH2209" s="257"/>
      <c r="BI2209" s="257"/>
      <c r="BJ2209" s="257"/>
      <c r="BK2209" s="257"/>
      <c r="BL2209" s="257"/>
      <c r="BM2209" s="257"/>
      <c r="BN2209" s="257"/>
      <c r="BO2209" s="257"/>
      <c r="BP2209" s="257"/>
      <c r="BQ2209" s="257"/>
      <c r="BR2209" s="257"/>
      <c r="BS2209" s="257"/>
      <c r="BT2209" s="257"/>
      <c r="BU2209" s="257"/>
      <c r="BV2209" s="257"/>
      <c r="BW2209" s="257"/>
      <c r="BX2209" s="257"/>
      <c r="BY2209" s="257"/>
      <c r="BZ2209" s="257"/>
      <c r="CA2209" s="257"/>
      <c r="CB2209" s="257"/>
      <c r="CC2209" s="257"/>
      <c r="CD2209" s="257"/>
      <c r="CE2209" s="257"/>
      <c r="CF2209" s="257"/>
      <c r="CG2209" s="257"/>
      <c r="CH2209" s="257"/>
      <c r="CI2209" s="257"/>
      <c r="CJ2209" s="257"/>
      <c r="CK2209" s="257"/>
      <c r="CL2209" s="257"/>
      <c r="CM2209" s="257"/>
      <c r="CN2209" s="257"/>
    </row>
    <row r="2210" spans="1:92" ht="14.25" customHeight="1" x14ac:dyDescent="0.35"/>
    <row r="2211" spans="1:92" ht="14.25" customHeight="1" x14ac:dyDescent="0.35">
      <c r="D2211" s="260" t="s">
        <v>618</v>
      </c>
      <c r="E2211" s="260"/>
      <c r="F2211" s="260"/>
      <c r="G2211" s="260"/>
      <c r="H2211" s="260"/>
      <c r="I2211" s="260"/>
      <c r="J2211" s="260"/>
      <c r="K2211" s="260"/>
      <c r="L2211" s="260"/>
      <c r="M2211" s="260"/>
      <c r="N2211" s="260"/>
      <c r="O2211" s="260"/>
      <c r="P2211" s="260"/>
      <c r="Q2211" s="260"/>
      <c r="R2211" s="260"/>
      <c r="S2211" s="260"/>
      <c r="T2211" s="260"/>
      <c r="U2211" s="260"/>
      <c r="V2211" s="260"/>
      <c r="W2211" s="260"/>
      <c r="X2211" s="260"/>
      <c r="Y2211" s="260"/>
      <c r="Z2211" s="260"/>
      <c r="AA2211" s="260"/>
      <c r="AB2211" s="260"/>
      <c r="AC2211" s="260"/>
      <c r="AD2211" s="260"/>
      <c r="AE2211" s="260"/>
      <c r="AF2211" s="260"/>
      <c r="AG2211" s="260"/>
      <c r="AH2211" s="260"/>
      <c r="AI2211" s="260"/>
      <c r="AJ2211" s="260"/>
      <c r="AK2211" s="260"/>
      <c r="AL2211" s="260"/>
      <c r="AM2211" s="260"/>
      <c r="AN2211" s="260"/>
      <c r="AO2211" s="260"/>
      <c r="AP2211" s="260"/>
      <c r="AQ2211" s="260"/>
      <c r="AR2211" s="260"/>
      <c r="AS2211" s="260"/>
      <c r="AT2211" s="260"/>
      <c r="AV2211" s="261" t="s">
        <v>619</v>
      </c>
      <c r="AW2211" s="261"/>
      <c r="AX2211" s="261"/>
      <c r="AY2211" s="261"/>
      <c r="AZ2211" s="261"/>
      <c r="BA2211" s="261"/>
      <c r="BB2211" s="261"/>
      <c r="BC2211" s="261"/>
      <c r="BD2211" s="261"/>
      <c r="BE2211" s="261"/>
      <c r="BF2211" s="261"/>
      <c r="BG2211" s="261"/>
      <c r="BH2211" s="261"/>
      <c r="BI2211" s="261"/>
      <c r="BJ2211" s="261"/>
      <c r="BK2211" s="261"/>
      <c r="BL2211" s="261"/>
      <c r="BM2211" s="261"/>
      <c r="BN2211" s="261"/>
      <c r="BO2211" s="261"/>
      <c r="BP2211" s="261"/>
      <c r="BQ2211" s="261"/>
      <c r="BR2211" s="261"/>
      <c r="BS2211" s="261"/>
      <c r="BT2211" s="261"/>
      <c r="BU2211" s="261"/>
      <c r="BV2211" s="261"/>
      <c r="BW2211" s="261"/>
      <c r="BX2211" s="261"/>
      <c r="BY2211" s="261"/>
      <c r="BZ2211" s="261"/>
      <c r="CA2211" s="261"/>
      <c r="CB2211" s="261"/>
      <c r="CC2211" s="261"/>
      <c r="CD2211" s="261"/>
      <c r="CE2211" s="261"/>
      <c r="CF2211" s="261"/>
      <c r="CG2211" s="261"/>
      <c r="CH2211" s="261"/>
      <c r="CI2211" s="261"/>
      <c r="CJ2211" s="261"/>
      <c r="CK2211" s="261"/>
      <c r="CL2211" s="261"/>
      <c r="CM2211" s="261"/>
      <c r="CN2211" s="261"/>
    </row>
    <row r="2212" spans="1:92" ht="14.25" customHeight="1" x14ac:dyDescent="0.35">
      <c r="D2212" s="260"/>
      <c r="E2212" s="260"/>
      <c r="F2212" s="260"/>
      <c r="G2212" s="260"/>
      <c r="H2212" s="260"/>
      <c r="I2212" s="260"/>
      <c r="J2212" s="260"/>
      <c r="K2212" s="260"/>
      <c r="L2212" s="260"/>
      <c r="M2212" s="260"/>
      <c r="N2212" s="260"/>
      <c r="O2212" s="260"/>
      <c r="P2212" s="260"/>
      <c r="Q2212" s="260"/>
      <c r="R2212" s="260"/>
      <c r="S2212" s="260"/>
      <c r="T2212" s="260"/>
      <c r="U2212" s="260"/>
      <c r="V2212" s="260"/>
      <c r="W2212" s="260"/>
      <c r="X2212" s="260"/>
      <c r="Y2212" s="260"/>
      <c r="Z2212" s="260"/>
      <c r="AA2212" s="260"/>
      <c r="AB2212" s="260"/>
      <c r="AC2212" s="260"/>
      <c r="AD2212" s="260"/>
      <c r="AE2212" s="260"/>
      <c r="AF2212" s="260"/>
      <c r="AG2212" s="260"/>
      <c r="AH2212" s="260"/>
      <c r="AI2212" s="260"/>
      <c r="AJ2212" s="260"/>
      <c r="AK2212" s="260"/>
      <c r="AL2212" s="260"/>
      <c r="AM2212" s="260"/>
      <c r="AN2212" s="260"/>
      <c r="AO2212" s="260"/>
      <c r="AP2212" s="260"/>
      <c r="AQ2212" s="260"/>
      <c r="AR2212" s="260"/>
      <c r="AS2212" s="260"/>
      <c r="AT2212" s="260"/>
      <c r="AV2212" s="261"/>
      <c r="AW2212" s="261"/>
      <c r="AX2212" s="261"/>
      <c r="AY2212" s="261"/>
      <c r="AZ2212" s="261"/>
      <c r="BA2212" s="261"/>
      <c r="BB2212" s="261"/>
      <c r="BC2212" s="261"/>
      <c r="BD2212" s="261"/>
      <c r="BE2212" s="261"/>
      <c r="BF2212" s="261"/>
      <c r="BG2212" s="261"/>
      <c r="BH2212" s="261"/>
      <c r="BI2212" s="261"/>
      <c r="BJ2212" s="261"/>
      <c r="BK2212" s="261"/>
      <c r="BL2212" s="261"/>
      <c r="BM2212" s="261"/>
      <c r="BN2212" s="261"/>
      <c r="BO2212" s="261"/>
      <c r="BP2212" s="261"/>
      <c r="BQ2212" s="261"/>
      <c r="BR2212" s="261"/>
      <c r="BS2212" s="261"/>
      <c r="BT2212" s="261"/>
      <c r="BU2212" s="261"/>
      <c r="BV2212" s="261"/>
      <c r="BW2212" s="261"/>
      <c r="BX2212" s="261"/>
      <c r="BY2212" s="261"/>
      <c r="BZ2212" s="261"/>
      <c r="CA2212" s="261"/>
      <c r="CB2212" s="261"/>
      <c r="CC2212" s="261"/>
      <c r="CD2212" s="261"/>
      <c r="CE2212" s="261"/>
      <c r="CF2212" s="261"/>
      <c r="CG2212" s="261"/>
      <c r="CH2212" s="261"/>
      <c r="CI2212" s="261"/>
      <c r="CJ2212" s="261"/>
      <c r="CK2212" s="261"/>
      <c r="CL2212" s="261"/>
      <c r="CM2212" s="261"/>
      <c r="CN2212" s="261"/>
    </row>
    <row r="2213" spans="1:92" ht="14.25" customHeight="1" x14ac:dyDescent="0.35">
      <c r="D2213" s="190" t="s">
        <v>620</v>
      </c>
      <c r="E2213" s="190"/>
      <c r="F2213" s="190"/>
      <c r="G2213" s="190"/>
      <c r="H2213" s="190"/>
      <c r="I2213" s="190"/>
      <c r="J2213" s="190"/>
      <c r="K2213" s="190"/>
      <c r="L2213" s="190"/>
      <c r="M2213" s="190"/>
      <c r="N2213" s="190"/>
      <c r="O2213" s="190"/>
      <c r="P2213" s="190"/>
      <c r="Q2213" s="190"/>
      <c r="R2213" s="190"/>
      <c r="S2213" s="190"/>
      <c r="T2213" s="190"/>
      <c r="U2213" s="190"/>
      <c r="V2213" s="190"/>
      <c r="W2213" s="190"/>
      <c r="X2213" s="190"/>
      <c r="Y2213" s="190"/>
      <c r="Z2213" s="190"/>
      <c r="AA2213" s="190"/>
      <c r="AB2213" s="190"/>
      <c r="AC2213" s="190"/>
      <c r="AD2213" s="190"/>
      <c r="AE2213" s="190"/>
      <c r="AF2213" s="190"/>
      <c r="AG2213" s="266" t="s">
        <v>588</v>
      </c>
      <c r="AH2213" s="266"/>
      <c r="AI2213" s="266"/>
      <c r="AJ2213" s="266"/>
      <c r="AK2213" s="266"/>
      <c r="AL2213" s="266"/>
      <c r="AM2213" s="266"/>
      <c r="AN2213" s="266"/>
      <c r="AO2213" s="266"/>
      <c r="AP2213" s="266"/>
      <c r="AQ2213" s="266"/>
      <c r="AR2213" s="266"/>
      <c r="AS2213" s="266"/>
      <c r="AT2213" s="267"/>
      <c r="AU2213" s="9"/>
      <c r="AV2213" s="190" t="s">
        <v>620</v>
      </c>
      <c r="AW2213" s="190"/>
      <c r="AX2213" s="190"/>
      <c r="AY2213" s="190"/>
      <c r="AZ2213" s="190"/>
      <c r="BA2213" s="190"/>
      <c r="BB2213" s="190"/>
      <c r="BC2213" s="190"/>
      <c r="BD2213" s="190"/>
      <c r="BE2213" s="190"/>
      <c r="BF2213" s="190"/>
      <c r="BG2213" s="190"/>
      <c r="BH2213" s="190"/>
      <c r="BI2213" s="190"/>
      <c r="BJ2213" s="190"/>
      <c r="BK2213" s="190"/>
      <c r="BL2213" s="190" t="s">
        <v>621</v>
      </c>
      <c r="BM2213" s="190"/>
      <c r="BN2213" s="190"/>
      <c r="BO2213" s="190"/>
      <c r="BP2213" s="190"/>
      <c r="BQ2213" s="190"/>
      <c r="BR2213" s="190"/>
      <c r="BS2213" s="190"/>
      <c r="BT2213" s="190"/>
      <c r="BU2213" s="190"/>
      <c r="BV2213" s="190"/>
      <c r="BW2213" s="190"/>
      <c r="BX2213" s="190"/>
      <c r="BY2213" s="190"/>
      <c r="BZ2213" s="190"/>
      <c r="CA2213" s="190"/>
      <c r="CB2213" s="190"/>
      <c r="CC2213" s="265" t="s">
        <v>588</v>
      </c>
      <c r="CD2213" s="266"/>
      <c r="CE2213" s="266"/>
      <c r="CF2213" s="266"/>
      <c r="CG2213" s="266"/>
      <c r="CH2213" s="266"/>
      <c r="CI2213" s="266"/>
      <c r="CJ2213" s="266"/>
      <c r="CK2213" s="266"/>
      <c r="CL2213" s="266"/>
      <c r="CM2213" s="266"/>
      <c r="CN2213" s="267"/>
    </row>
    <row r="2214" spans="1:92" ht="14.25" customHeight="1" x14ac:dyDescent="0.35">
      <c r="D2214" s="190"/>
      <c r="E2214" s="190"/>
      <c r="F2214" s="190"/>
      <c r="G2214" s="190"/>
      <c r="H2214" s="190"/>
      <c r="I2214" s="190"/>
      <c r="J2214" s="190"/>
      <c r="K2214" s="190"/>
      <c r="L2214" s="190"/>
      <c r="M2214" s="190"/>
      <c r="N2214" s="190"/>
      <c r="O2214" s="190"/>
      <c r="P2214" s="190"/>
      <c r="Q2214" s="190"/>
      <c r="R2214" s="190"/>
      <c r="S2214" s="190"/>
      <c r="T2214" s="190"/>
      <c r="U2214" s="190"/>
      <c r="V2214" s="190"/>
      <c r="W2214" s="190"/>
      <c r="X2214" s="190"/>
      <c r="Y2214" s="190"/>
      <c r="Z2214" s="190"/>
      <c r="AA2214" s="190"/>
      <c r="AB2214" s="190"/>
      <c r="AC2214" s="190"/>
      <c r="AD2214" s="190"/>
      <c r="AE2214" s="190"/>
      <c r="AF2214" s="190"/>
      <c r="AG2214" s="190" t="s">
        <v>553</v>
      </c>
      <c r="AH2214" s="190"/>
      <c r="AI2214" s="190"/>
      <c r="AJ2214" s="190"/>
      <c r="AK2214" s="190"/>
      <c r="AL2214" s="190"/>
      <c r="AM2214" s="190"/>
      <c r="AN2214" s="190" t="s">
        <v>609</v>
      </c>
      <c r="AO2214" s="190"/>
      <c r="AP2214" s="190"/>
      <c r="AQ2214" s="190"/>
      <c r="AR2214" s="190"/>
      <c r="AS2214" s="190"/>
      <c r="AT2214" s="190"/>
      <c r="AU2214" s="9"/>
      <c r="AV2214" s="564"/>
      <c r="AW2214" s="564"/>
      <c r="AX2214" s="564"/>
      <c r="AY2214" s="564"/>
      <c r="AZ2214" s="564"/>
      <c r="BA2214" s="564"/>
      <c r="BB2214" s="564"/>
      <c r="BC2214" s="564"/>
      <c r="BD2214" s="564"/>
      <c r="BE2214" s="564"/>
      <c r="BF2214" s="564"/>
      <c r="BG2214" s="564"/>
      <c r="BH2214" s="564"/>
      <c r="BI2214" s="564"/>
      <c r="BJ2214" s="564"/>
      <c r="BK2214" s="564"/>
      <c r="BL2214" s="564" t="s">
        <v>622</v>
      </c>
      <c r="BM2214" s="564"/>
      <c r="BN2214" s="564"/>
      <c r="BO2214" s="564"/>
      <c r="BP2214" s="564"/>
      <c r="BQ2214" s="564"/>
      <c r="BR2214" s="564"/>
      <c r="BS2214" s="564"/>
      <c r="BT2214" s="564"/>
      <c r="BU2214" s="564" t="s">
        <v>623</v>
      </c>
      <c r="BV2214" s="564"/>
      <c r="BW2214" s="564"/>
      <c r="BX2214" s="564"/>
      <c r="BY2214" s="564"/>
      <c r="BZ2214" s="564"/>
      <c r="CA2214" s="564"/>
      <c r="CB2214" s="564"/>
      <c r="CC2214" s="231" t="s">
        <v>553</v>
      </c>
      <c r="CD2214" s="232"/>
      <c r="CE2214" s="232"/>
      <c r="CF2214" s="232"/>
      <c r="CG2214" s="232"/>
      <c r="CH2214" s="233"/>
      <c r="CI2214" s="564" t="s">
        <v>609</v>
      </c>
      <c r="CJ2214" s="564"/>
      <c r="CK2214" s="564"/>
      <c r="CL2214" s="564"/>
      <c r="CM2214" s="564"/>
      <c r="CN2214" s="564"/>
    </row>
    <row r="2215" spans="1:92" ht="14.25" customHeight="1" x14ac:dyDescent="0.35">
      <c r="D2215" s="151"/>
      <c r="E2215" s="152"/>
      <c r="F2215" s="152"/>
      <c r="G2215" s="152"/>
      <c r="H2215" s="152"/>
      <c r="I2215" s="152"/>
      <c r="J2215" s="152"/>
      <c r="K2215" s="152"/>
      <c r="L2215" s="152"/>
      <c r="M2215" s="152"/>
      <c r="N2215" s="152"/>
      <c r="O2215" s="152"/>
      <c r="P2215" s="152"/>
      <c r="Q2215" s="152"/>
      <c r="R2215" s="152"/>
      <c r="S2215" s="152"/>
      <c r="T2215" s="152"/>
      <c r="U2215" s="152"/>
      <c r="V2215" s="152"/>
      <c r="W2215" s="152"/>
      <c r="X2215" s="152"/>
      <c r="Y2215" s="152"/>
      <c r="Z2215" s="152"/>
      <c r="AA2215" s="152"/>
      <c r="AB2215" s="152"/>
      <c r="AC2215" s="152"/>
      <c r="AD2215" s="152"/>
      <c r="AE2215" s="152"/>
      <c r="AF2215" s="153"/>
      <c r="AG2215" s="154"/>
      <c r="AH2215" s="155"/>
      <c r="AI2215" s="155"/>
      <c r="AJ2215" s="155"/>
      <c r="AK2215" s="155"/>
      <c r="AL2215" s="155"/>
      <c r="AM2215" s="156"/>
      <c r="AN2215" s="154"/>
      <c r="AO2215" s="155"/>
      <c r="AP2215" s="155"/>
      <c r="AQ2215" s="155"/>
      <c r="AR2215" s="155"/>
      <c r="AS2215" s="155"/>
      <c r="AT2215" s="156"/>
      <c r="AU2215" s="9"/>
      <c r="AV2215" s="157" t="s">
        <v>2481</v>
      </c>
      <c r="AW2215" s="158"/>
      <c r="AX2215" s="158"/>
      <c r="AY2215" s="158"/>
      <c r="AZ2215" s="158"/>
      <c r="BA2215" s="158"/>
      <c r="BB2215" s="158"/>
      <c r="BC2215" s="158"/>
      <c r="BD2215" s="158"/>
      <c r="BE2215" s="158"/>
      <c r="BF2215" s="158"/>
      <c r="BG2215" s="158"/>
      <c r="BH2215" s="158"/>
      <c r="BI2215" s="158"/>
      <c r="BJ2215" s="158"/>
      <c r="BK2215" s="159"/>
      <c r="BL2215" s="160">
        <v>25</v>
      </c>
      <c r="BM2215" s="160"/>
      <c r="BN2215" s="160"/>
      <c r="BO2215" s="160"/>
      <c r="BP2215" s="160"/>
      <c r="BQ2215" s="160"/>
      <c r="BR2215" s="160"/>
      <c r="BS2215" s="160"/>
      <c r="BT2215" s="160"/>
      <c r="BU2215" s="160">
        <v>35</v>
      </c>
      <c r="BV2215" s="160"/>
      <c r="BW2215" s="160"/>
      <c r="BX2215" s="160"/>
      <c r="BY2215" s="160"/>
      <c r="BZ2215" s="160"/>
      <c r="CA2215" s="160"/>
      <c r="CB2215" s="160"/>
      <c r="CC2215" s="160" t="s">
        <v>389</v>
      </c>
      <c r="CD2215" s="160"/>
      <c r="CE2215" s="160"/>
      <c r="CF2215" s="160"/>
      <c r="CG2215" s="160"/>
      <c r="CH2215" s="160"/>
      <c r="CI2215" s="160"/>
      <c r="CJ2215" s="160"/>
      <c r="CK2215" s="160"/>
      <c r="CL2215" s="160"/>
      <c r="CM2215" s="160"/>
      <c r="CN2215" s="160"/>
    </row>
    <row r="2216" spans="1:92" ht="14.25" customHeight="1" x14ac:dyDescent="0.35">
      <c r="D2216" s="151"/>
      <c r="E2216" s="152"/>
      <c r="F2216" s="152"/>
      <c r="G2216" s="152"/>
      <c r="H2216" s="152"/>
      <c r="I2216" s="152"/>
      <c r="J2216" s="152"/>
      <c r="K2216" s="152"/>
      <c r="L2216" s="152"/>
      <c r="M2216" s="152"/>
      <c r="N2216" s="152"/>
      <c r="O2216" s="152"/>
      <c r="P2216" s="152"/>
      <c r="Q2216" s="152"/>
      <c r="R2216" s="152"/>
      <c r="S2216" s="152"/>
      <c r="T2216" s="152"/>
      <c r="U2216" s="152"/>
      <c r="V2216" s="152"/>
      <c r="W2216" s="152"/>
      <c r="X2216" s="152"/>
      <c r="Y2216" s="152"/>
      <c r="Z2216" s="152"/>
      <c r="AA2216" s="152"/>
      <c r="AB2216" s="152"/>
      <c r="AC2216" s="152"/>
      <c r="AD2216" s="152"/>
      <c r="AE2216" s="152"/>
      <c r="AF2216" s="153"/>
      <c r="AG2216" s="154"/>
      <c r="AH2216" s="155"/>
      <c r="AI2216" s="155"/>
      <c r="AJ2216" s="155"/>
      <c r="AK2216" s="155"/>
      <c r="AL2216" s="155"/>
      <c r="AM2216" s="156"/>
      <c r="AN2216" s="154"/>
      <c r="AO2216" s="155"/>
      <c r="AP2216" s="155"/>
      <c r="AQ2216" s="155"/>
      <c r="AR2216" s="155"/>
      <c r="AS2216" s="155"/>
      <c r="AT2216" s="156"/>
      <c r="AU2216" s="9"/>
      <c r="AV2216" s="157" t="s">
        <v>2482</v>
      </c>
      <c r="AW2216" s="158"/>
      <c r="AX2216" s="158"/>
      <c r="AY2216" s="158"/>
      <c r="AZ2216" s="158"/>
      <c r="BA2216" s="158"/>
      <c r="BB2216" s="158"/>
      <c r="BC2216" s="158"/>
      <c r="BD2216" s="158"/>
      <c r="BE2216" s="158"/>
      <c r="BF2216" s="158"/>
      <c r="BG2216" s="158"/>
      <c r="BH2216" s="158"/>
      <c r="BI2216" s="158"/>
      <c r="BJ2216" s="158"/>
      <c r="BK2216" s="159"/>
      <c r="BL2216" s="160">
        <v>15</v>
      </c>
      <c r="BM2216" s="160"/>
      <c r="BN2216" s="160"/>
      <c r="BO2216" s="160"/>
      <c r="BP2216" s="160"/>
      <c r="BQ2216" s="160"/>
      <c r="BR2216" s="160"/>
      <c r="BS2216" s="160"/>
      <c r="BT2216" s="160"/>
      <c r="BU2216" s="160">
        <v>25</v>
      </c>
      <c r="BV2216" s="160"/>
      <c r="BW2216" s="160"/>
      <c r="BX2216" s="160"/>
      <c r="BY2216" s="160"/>
      <c r="BZ2216" s="160"/>
      <c r="CA2216" s="160"/>
      <c r="CB2216" s="160"/>
      <c r="CC2216" s="160"/>
      <c r="CD2216" s="160"/>
      <c r="CE2216" s="160"/>
      <c r="CF2216" s="160"/>
      <c r="CG2216" s="160"/>
      <c r="CH2216" s="160"/>
      <c r="CI2216" s="160" t="s">
        <v>389</v>
      </c>
      <c r="CJ2216" s="160"/>
      <c r="CK2216" s="160"/>
      <c r="CL2216" s="160"/>
      <c r="CM2216" s="160"/>
      <c r="CN2216" s="160"/>
    </row>
    <row r="2217" spans="1:92" ht="14.25" customHeight="1" x14ac:dyDescent="0.35">
      <c r="D2217" s="151" t="s">
        <v>1774</v>
      </c>
      <c r="E2217" s="152"/>
      <c r="F2217" s="152"/>
      <c r="G2217" s="152"/>
      <c r="H2217" s="152"/>
      <c r="I2217" s="152"/>
      <c r="J2217" s="152"/>
      <c r="K2217" s="152"/>
      <c r="L2217" s="152"/>
      <c r="M2217" s="152"/>
      <c r="N2217" s="152"/>
      <c r="O2217" s="152"/>
      <c r="P2217" s="152"/>
      <c r="Q2217" s="152"/>
      <c r="R2217" s="152"/>
      <c r="S2217" s="152"/>
      <c r="T2217" s="152"/>
      <c r="U2217" s="152"/>
      <c r="V2217" s="152"/>
      <c r="W2217" s="152"/>
      <c r="X2217" s="152"/>
      <c r="Y2217" s="152"/>
      <c r="Z2217" s="152"/>
      <c r="AA2217" s="152"/>
      <c r="AB2217" s="152"/>
      <c r="AC2217" s="152"/>
      <c r="AD2217" s="152"/>
      <c r="AE2217" s="152"/>
      <c r="AF2217" s="153"/>
      <c r="AG2217" s="154" t="s">
        <v>389</v>
      </c>
      <c r="AH2217" s="155"/>
      <c r="AI2217" s="155"/>
      <c r="AJ2217" s="155"/>
      <c r="AK2217" s="155"/>
      <c r="AL2217" s="155"/>
      <c r="AM2217" s="156"/>
      <c r="AN2217" s="154"/>
      <c r="AO2217" s="155"/>
      <c r="AP2217" s="155"/>
      <c r="AQ2217" s="155"/>
      <c r="AR2217" s="155"/>
      <c r="AS2217" s="155"/>
      <c r="AT2217" s="156"/>
      <c r="AV2217" s="157" t="s">
        <v>2278</v>
      </c>
      <c r="AW2217" s="158"/>
      <c r="AX2217" s="158"/>
      <c r="AY2217" s="158"/>
      <c r="AZ2217" s="158"/>
      <c r="BA2217" s="158"/>
      <c r="BB2217" s="158"/>
      <c r="BC2217" s="158"/>
      <c r="BD2217" s="158"/>
      <c r="BE2217" s="158"/>
      <c r="BF2217" s="158"/>
      <c r="BG2217" s="158"/>
      <c r="BH2217" s="158"/>
      <c r="BI2217" s="158"/>
      <c r="BJ2217" s="158"/>
      <c r="BK2217" s="159"/>
      <c r="BL2217" s="160">
        <v>21</v>
      </c>
      <c r="BM2217" s="160"/>
      <c r="BN2217" s="160"/>
      <c r="BO2217" s="160"/>
      <c r="BP2217" s="160"/>
      <c r="BQ2217" s="160"/>
      <c r="BR2217" s="160"/>
      <c r="BS2217" s="160"/>
      <c r="BT2217" s="160"/>
      <c r="BU2217" s="160">
        <v>26</v>
      </c>
      <c r="BV2217" s="160"/>
      <c r="BW2217" s="160"/>
      <c r="BX2217" s="160"/>
      <c r="BY2217" s="160"/>
      <c r="BZ2217" s="160"/>
      <c r="CA2217" s="160"/>
      <c r="CB2217" s="160"/>
      <c r="CC2217" s="160" t="s">
        <v>389</v>
      </c>
      <c r="CD2217" s="160"/>
      <c r="CE2217" s="160"/>
      <c r="CF2217" s="160"/>
      <c r="CG2217" s="160"/>
      <c r="CH2217" s="160"/>
      <c r="CI2217" s="160"/>
      <c r="CJ2217" s="160"/>
      <c r="CK2217" s="160"/>
      <c r="CL2217" s="160"/>
      <c r="CM2217" s="160"/>
      <c r="CN2217" s="160"/>
    </row>
    <row r="2218" spans="1:92" ht="14.25" customHeight="1" x14ac:dyDescent="0.35">
      <c r="D2218" s="151" t="s">
        <v>1775</v>
      </c>
      <c r="E2218" s="152"/>
      <c r="F2218" s="152"/>
      <c r="G2218" s="152"/>
      <c r="H2218" s="152"/>
      <c r="I2218" s="152"/>
      <c r="J2218" s="152"/>
      <c r="K2218" s="152"/>
      <c r="L2218" s="152"/>
      <c r="M2218" s="152"/>
      <c r="N2218" s="152"/>
      <c r="O2218" s="152"/>
      <c r="P2218" s="152"/>
      <c r="Q2218" s="152"/>
      <c r="R2218" s="152"/>
      <c r="S2218" s="152"/>
      <c r="T2218" s="152"/>
      <c r="U2218" s="152"/>
      <c r="V2218" s="152"/>
      <c r="W2218" s="152"/>
      <c r="X2218" s="152"/>
      <c r="Y2218" s="152"/>
      <c r="Z2218" s="152"/>
      <c r="AA2218" s="152"/>
      <c r="AB2218" s="152"/>
      <c r="AC2218" s="152"/>
      <c r="AD2218" s="152"/>
      <c r="AE2218" s="152"/>
      <c r="AF2218" s="153"/>
      <c r="AG2218" s="154" t="s">
        <v>389</v>
      </c>
      <c r="AH2218" s="155"/>
      <c r="AI2218" s="155"/>
      <c r="AJ2218" s="155"/>
      <c r="AK2218" s="155"/>
      <c r="AL2218" s="155"/>
      <c r="AM2218" s="156"/>
      <c r="AN2218" s="154"/>
      <c r="AO2218" s="155"/>
      <c r="AP2218" s="155"/>
      <c r="AQ2218" s="155"/>
      <c r="AR2218" s="155"/>
      <c r="AS2218" s="155"/>
      <c r="AT2218" s="156"/>
      <c r="AV2218" s="157" t="s">
        <v>2279</v>
      </c>
      <c r="AW2218" s="158"/>
      <c r="AX2218" s="158"/>
      <c r="AY2218" s="158"/>
      <c r="AZ2218" s="158"/>
      <c r="BA2218" s="158"/>
      <c r="BB2218" s="158"/>
      <c r="BC2218" s="158"/>
      <c r="BD2218" s="158"/>
      <c r="BE2218" s="158"/>
      <c r="BF2218" s="158"/>
      <c r="BG2218" s="158"/>
      <c r="BH2218" s="158"/>
      <c r="BI2218" s="158"/>
      <c r="BJ2218" s="158"/>
      <c r="BK2218" s="159"/>
      <c r="BL2218" s="160">
        <v>9</v>
      </c>
      <c r="BM2218" s="160"/>
      <c r="BN2218" s="160"/>
      <c r="BO2218" s="160"/>
      <c r="BP2218" s="160"/>
      <c r="BQ2218" s="160"/>
      <c r="BR2218" s="160"/>
      <c r="BS2218" s="160"/>
      <c r="BT2218" s="160"/>
      <c r="BU2218" s="160">
        <v>30</v>
      </c>
      <c r="BV2218" s="160"/>
      <c r="BW2218" s="160"/>
      <c r="BX2218" s="160"/>
      <c r="BY2218" s="160"/>
      <c r="BZ2218" s="160"/>
      <c r="CA2218" s="160"/>
      <c r="CB2218" s="160"/>
      <c r="CC2218" s="160"/>
      <c r="CD2218" s="160"/>
      <c r="CE2218" s="160"/>
      <c r="CF2218" s="160"/>
      <c r="CG2218" s="160"/>
      <c r="CH2218" s="160"/>
      <c r="CI2218" s="160" t="s">
        <v>389</v>
      </c>
      <c r="CJ2218" s="160"/>
      <c r="CK2218" s="160"/>
      <c r="CL2218" s="160"/>
      <c r="CM2218" s="160"/>
      <c r="CN2218" s="160"/>
    </row>
    <row r="2219" spans="1:92" ht="14.25" customHeight="1" x14ac:dyDescent="0.35">
      <c r="D2219" s="151" t="s">
        <v>1777</v>
      </c>
      <c r="E2219" s="152"/>
      <c r="F2219" s="152"/>
      <c r="G2219" s="152"/>
      <c r="H2219" s="152"/>
      <c r="I2219" s="152"/>
      <c r="J2219" s="152"/>
      <c r="K2219" s="152"/>
      <c r="L2219" s="152"/>
      <c r="M2219" s="152"/>
      <c r="N2219" s="152"/>
      <c r="O2219" s="152"/>
      <c r="P2219" s="152"/>
      <c r="Q2219" s="152"/>
      <c r="R2219" s="152"/>
      <c r="S2219" s="152"/>
      <c r="T2219" s="152"/>
      <c r="U2219" s="152"/>
      <c r="V2219" s="152"/>
      <c r="W2219" s="152"/>
      <c r="X2219" s="152"/>
      <c r="Y2219" s="152"/>
      <c r="Z2219" s="152"/>
      <c r="AA2219" s="152"/>
      <c r="AB2219" s="152"/>
      <c r="AC2219" s="152"/>
      <c r="AD2219" s="152"/>
      <c r="AE2219" s="152"/>
      <c r="AF2219" s="153"/>
      <c r="AG2219" s="154" t="s">
        <v>389</v>
      </c>
      <c r="AH2219" s="155"/>
      <c r="AI2219" s="155"/>
      <c r="AJ2219" s="155"/>
      <c r="AK2219" s="155"/>
      <c r="AL2219" s="155"/>
      <c r="AM2219" s="156"/>
      <c r="AN2219" s="154"/>
      <c r="AO2219" s="155"/>
      <c r="AP2219" s="155"/>
      <c r="AQ2219" s="155"/>
      <c r="AR2219" s="155"/>
      <c r="AS2219" s="155"/>
      <c r="AT2219" s="156"/>
      <c r="AV2219" s="157" t="s">
        <v>2280</v>
      </c>
      <c r="AW2219" s="158"/>
      <c r="AX2219" s="158"/>
      <c r="AY2219" s="158"/>
      <c r="AZ2219" s="158"/>
      <c r="BA2219" s="158"/>
      <c r="BB2219" s="158"/>
      <c r="BC2219" s="158"/>
      <c r="BD2219" s="158"/>
      <c r="BE2219" s="158"/>
      <c r="BF2219" s="158"/>
      <c r="BG2219" s="158"/>
      <c r="BH2219" s="158"/>
      <c r="BI2219" s="158"/>
      <c r="BJ2219" s="158"/>
      <c r="BK2219" s="159"/>
      <c r="BL2219" s="160">
        <v>14</v>
      </c>
      <c r="BM2219" s="160"/>
      <c r="BN2219" s="160"/>
      <c r="BO2219" s="160"/>
      <c r="BP2219" s="160"/>
      <c r="BQ2219" s="160"/>
      <c r="BR2219" s="160"/>
      <c r="BS2219" s="160"/>
      <c r="BT2219" s="160"/>
      <c r="BU2219" s="160">
        <v>16</v>
      </c>
      <c r="BV2219" s="160"/>
      <c r="BW2219" s="160"/>
      <c r="BX2219" s="160"/>
      <c r="BY2219" s="160"/>
      <c r="BZ2219" s="160"/>
      <c r="CA2219" s="160"/>
      <c r="CB2219" s="160"/>
      <c r="CC2219" s="160" t="s">
        <v>389</v>
      </c>
      <c r="CD2219" s="160"/>
      <c r="CE2219" s="160"/>
      <c r="CF2219" s="160"/>
      <c r="CG2219" s="160"/>
      <c r="CH2219" s="160"/>
      <c r="CI2219" s="160"/>
      <c r="CJ2219" s="160"/>
      <c r="CK2219" s="160"/>
      <c r="CL2219" s="160"/>
      <c r="CM2219" s="160"/>
      <c r="CN2219" s="160"/>
    </row>
    <row r="2220" spans="1:92" ht="14.25" customHeight="1" x14ac:dyDescent="0.35">
      <c r="D2220" s="151" t="s">
        <v>1072</v>
      </c>
      <c r="E2220" s="152"/>
      <c r="F2220" s="152"/>
      <c r="G2220" s="152"/>
      <c r="H2220" s="152"/>
      <c r="I2220" s="152"/>
      <c r="J2220" s="152"/>
      <c r="K2220" s="152"/>
      <c r="L2220" s="152"/>
      <c r="M2220" s="152"/>
      <c r="N2220" s="152"/>
      <c r="O2220" s="152"/>
      <c r="P2220" s="152"/>
      <c r="Q2220" s="152"/>
      <c r="R2220" s="152"/>
      <c r="S2220" s="152"/>
      <c r="T2220" s="152"/>
      <c r="U2220" s="152"/>
      <c r="V2220" s="152"/>
      <c r="W2220" s="152"/>
      <c r="X2220" s="152"/>
      <c r="Y2220" s="152"/>
      <c r="Z2220" s="152"/>
      <c r="AA2220" s="152"/>
      <c r="AB2220" s="152"/>
      <c r="AC2220" s="152"/>
      <c r="AD2220" s="152"/>
      <c r="AE2220" s="152"/>
      <c r="AF2220" s="153"/>
      <c r="AG2220" s="154" t="s">
        <v>389</v>
      </c>
      <c r="AH2220" s="155"/>
      <c r="AI2220" s="155"/>
      <c r="AJ2220" s="155"/>
      <c r="AK2220" s="155"/>
      <c r="AL2220" s="155"/>
      <c r="AM2220" s="156"/>
      <c r="AN2220" s="154"/>
      <c r="AO2220" s="155"/>
      <c r="AP2220" s="155"/>
      <c r="AQ2220" s="155"/>
      <c r="AR2220" s="155"/>
      <c r="AS2220" s="155"/>
      <c r="AT2220" s="156"/>
      <c r="AV2220" s="157" t="s">
        <v>2281</v>
      </c>
      <c r="AW2220" s="158"/>
      <c r="AX2220" s="158"/>
      <c r="AY2220" s="158"/>
      <c r="AZ2220" s="158"/>
      <c r="BA2220" s="158"/>
      <c r="BB2220" s="158"/>
      <c r="BC2220" s="158"/>
      <c r="BD2220" s="158"/>
      <c r="BE2220" s="158"/>
      <c r="BF2220" s="158"/>
      <c r="BG2220" s="158"/>
      <c r="BH2220" s="158"/>
      <c r="BI2220" s="158"/>
      <c r="BJ2220" s="158"/>
      <c r="BK2220" s="159"/>
      <c r="BL2220" s="160">
        <v>19</v>
      </c>
      <c r="BM2220" s="160"/>
      <c r="BN2220" s="160"/>
      <c r="BO2220" s="160"/>
      <c r="BP2220" s="160"/>
      <c r="BQ2220" s="160"/>
      <c r="BR2220" s="160"/>
      <c r="BS2220" s="160"/>
      <c r="BT2220" s="160"/>
      <c r="BU2220" s="160">
        <v>40</v>
      </c>
      <c r="BV2220" s="160"/>
      <c r="BW2220" s="160"/>
      <c r="BX2220" s="160"/>
      <c r="BY2220" s="160"/>
      <c r="BZ2220" s="160"/>
      <c r="CA2220" s="160"/>
      <c r="CB2220" s="160"/>
      <c r="CC2220" s="160" t="s">
        <v>389</v>
      </c>
      <c r="CD2220" s="160"/>
      <c r="CE2220" s="160"/>
      <c r="CF2220" s="160"/>
      <c r="CG2220" s="160"/>
      <c r="CH2220" s="160"/>
      <c r="CI2220" s="160"/>
      <c r="CJ2220" s="160"/>
      <c r="CK2220" s="160"/>
      <c r="CL2220" s="160"/>
      <c r="CM2220" s="160"/>
      <c r="CN2220" s="160"/>
    </row>
    <row r="2221" spans="1:92" ht="14.25" customHeight="1" x14ac:dyDescent="0.35">
      <c r="D2221" s="151" t="s">
        <v>1846</v>
      </c>
      <c r="E2221" s="152"/>
      <c r="F2221" s="152"/>
      <c r="G2221" s="152"/>
      <c r="H2221" s="152"/>
      <c r="I2221" s="152"/>
      <c r="J2221" s="152"/>
      <c r="K2221" s="152"/>
      <c r="L2221" s="152"/>
      <c r="M2221" s="152"/>
      <c r="N2221" s="152"/>
      <c r="O2221" s="152"/>
      <c r="P2221" s="152"/>
      <c r="Q2221" s="152"/>
      <c r="R2221" s="152"/>
      <c r="S2221" s="152"/>
      <c r="T2221" s="152"/>
      <c r="U2221" s="152"/>
      <c r="V2221" s="152"/>
      <c r="W2221" s="152"/>
      <c r="X2221" s="152"/>
      <c r="Y2221" s="152"/>
      <c r="Z2221" s="152"/>
      <c r="AA2221" s="152"/>
      <c r="AB2221" s="152"/>
      <c r="AC2221" s="152"/>
      <c r="AD2221" s="152"/>
      <c r="AE2221" s="152"/>
      <c r="AF2221" s="153"/>
      <c r="AG2221" s="154" t="s">
        <v>389</v>
      </c>
      <c r="AH2221" s="155"/>
      <c r="AI2221" s="155"/>
      <c r="AJ2221" s="155"/>
      <c r="AK2221" s="155"/>
      <c r="AL2221" s="155"/>
      <c r="AM2221" s="156"/>
      <c r="AN2221" s="154"/>
      <c r="AO2221" s="155"/>
      <c r="AP2221" s="155"/>
      <c r="AQ2221" s="155"/>
      <c r="AR2221" s="155"/>
      <c r="AS2221" s="155"/>
      <c r="AT2221" s="156"/>
      <c r="AV2221" s="157" t="s">
        <v>2282</v>
      </c>
      <c r="AW2221" s="158"/>
      <c r="AX2221" s="158"/>
      <c r="AY2221" s="158"/>
      <c r="AZ2221" s="158"/>
      <c r="BA2221" s="158"/>
      <c r="BB2221" s="158"/>
      <c r="BC2221" s="158"/>
      <c r="BD2221" s="158"/>
      <c r="BE2221" s="158"/>
      <c r="BF2221" s="158"/>
      <c r="BG2221" s="158"/>
      <c r="BH2221" s="158"/>
      <c r="BI2221" s="158"/>
      <c r="BJ2221" s="158"/>
      <c r="BK2221" s="159"/>
      <c r="BL2221" s="160">
        <v>7</v>
      </c>
      <c r="BM2221" s="160"/>
      <c r="BN2221" s="160"/>
      <c r="BO2221" s="160"/>
      <c r="BP2221" s="160"/>
      <c r="BQ2221" s="160"/>
      <c r="BR2221" s="160"/>
      <c r="BS2221" s="160"/>
      <c r="BT2221" s="160"/>
      <c r="BU2221" s="160">
        <v>7</v>
      </c>
      <c r="BV2221" s="160"/>
      <c r="BW2221" s="160"/>
      <c r="BX2221" s="160"/>
      <c r="BY2221" s="160"/>
      <c r="BZ2221" s="160"/>
      <c r="CA2221" s="160"/>
      <c r="CB2221" s="160"/>
      <c r="CC2221" s="160"/>
      <c r="CD2221" s="160"/>
      <c r="CE2221" s="160"/>
      <c r="CF2221" s="160"/>
      <c r="CG2221" s="160"/>
      <c r="CH2221" s="160"/>
      <c r="CI2221" s="160" t="s">
        <v>389</v>
      </c>
      <c r="CJ2221" s="160"/>
      <c r="CK2221" s="160"/>
      <c r="CL2221" s="160"/>
      <c r="CM2221" s="160"/>
      <c r="CN2221" s="160"/>
    </row>
    <row r="2222" spans="1:92" ht="14.25" customHeight="1" x14ac:dyDescent="0.35">
      <c r="D2222" s="151" t="s">
        <v>1847</v>
      </c>
      <c r="E2222" s="152"/>
      <c r="F2222" s="152"/>
      <c r="G2222" s="152"/>
      <c r="H2222" s="152"/>
      <c r="I2222" s="152"/>
      <c r="J2222" s="152"/>
      <c r="K2222" s="152"/>
      <c r="L2222" s="152"/>
      <c r="M2222" s="152"/>
      <c r="N2222" s="152"/>
      <c r="O2222" s="152"/>
      <c r="P2222" s="152"/>
      <c r="Q2222" s="152"/>
      <c r="R2222" s="152"/>
      <c r="S2222" s="152"/>
      <c r="T2222" s="152"/>
      <c r="U2222" s="152"/>
      <c r="V2222" s="152"/>
      <c r="W2222" s="152"/>
      <c r="X2222" s="152"/>
      <c r="Y2222" s="152"/>
      <c r="Z2222" s="152"/>
      <c r="AA2222" s="152"/>
      <c r="AB2222" s="152"/>
      <c r="AC2222" s="152"/>
      <c r="AD2222" s="152"/>
      <c r="AE2222" s="152"/>
      <c r="AF2222" s="153"/>
      <c r="AG2222" s="154" t="s">
        <v>389</v>
      </c>
      <c r="AH2222" s="155"/>
      <c r="AI2222" s="155"/>
      <c r="AJ2222" s="155"/>
      <c r="AK2222" s="155"/>
      <c r="AL2222" s="155"/>
      <c r="AM2222" s="156"/>
      <c r="AN2222" s="154"/>
      <c r="AO2222" s="155"/>
      <c r="AP2222" s="155"/>
      <c r="AQ2222" s="155"/>
      <c r="AR2222" s="155"/>
      <c r="AS2222" s="155"/>
      <c r="AT2222" s="156"/>
      <c r="AV2222" s="157" t="s">
        <v>2283</v>
      </c>
      <c r="AW2222" s="158"/>
      <c r="AX2222" s="158"/>
      <c r="AY2222" s="158"/>
      <c r="AZ2222" s="158"/>
      <c r="BA2222" s="158"/>
      <c r="BB2222" s="158"/>
      <c r="BC2222" s="158"/>
      <c r="BD2222" s="158"/>
      <c r="BE2222" s="158"/>
      <c r="BF2222" s="158"/>
      <c r="BG2222" s="158"/>
      <c r="BH2222" s="158"/>
      <c r="BI2222" s="158"/>
      <c r="BJ2222" s="158"/>
      <c r="BK2222" s="159"/>
      <c r="BL2222" s="160">
        <v>6</v>
      </c>
      <c r="BM2222" s="160"/>
      <c r="BN2222" s="160"/>
      <c r="BO2222" s="160"/>
      <c r="BP2222" s="160"/>
      <c r="BQ2222" s="160"/>
      <c r="BR2222" s="160"/>
      <c r="BS2222" s="160"/>
      <c r="BT2222" s="160"/>
      <c r="BU2222" s="160">
        <v>16</v>
      </c>
      <c r="BV2222" s="160"/>
      <c r="BW2222" s="160"/>
      <c r="BX2222" s="160"/>
      <c r="BY2222" s="160"/>
      <c r="BZ2222" s="160"/>
      <c r="CA2222" s="160"/>
      <c r="CB2222" s="160"/>
      <c r="CC2222" s="160"/>
      <c r="CD2222" s="160"/>
      <c r="CE2222" s="160"/>
      <c r="CF2222" s="160"/>
      <c r="CG2222" s="160"/>
      <c r="CH2222" s="160"/>
      <c r="CI2222" s="160" t="s">
        <v>389</v>
      </c>
      <c r="CJ2222" s="160"/>
      <c r="CK2222" s="160"/>
      <c r="CL2222" s="160"/>
      <c r="CM2222" s="160"/>
      <c r="CN2222" s="160"/>
    </row>
    <row r="2223" spans="1:92" ht="14.25" customHeight="1" x14ac:dyDescent="0.35">
      <c r="D2223" s="151" t="s">
        <v>1779</v>
      </c>
      <c r="E2223" s="152"/>
      <c r="F2223" s="152"/>
      <c r="G2223" s="152"/>
      <c r="H2223" s="152"/>
      <c r="I2223" s="152"/>
      <c r="J2223" s="152"/>
      <c r="K2223" s="152"/>
      <c r="L2223" s="152"/>
      <c r="M2223" s="152"/>
      <c r="N2223" s="152"/>
      <c r="O2223" s="152"/>
      <c r="P2223" s="152"/>
      <c r="Q2223" s="152"/>
      <c r="R2223" s="152"/>
      <c r="S2223" s="152"/>
      <c r="T2223" s="152"/>
      <c r="U2223" s="152"/>
      <c r="V2223" s="152"/>
      <c r="W2223" s="152"/>
      <c r="X2223" s="152"/>
      <c r="Y2223" s="152"/>
      <c r="Z2223" s="152"/>
      <c r="AA2223" s="152"/>
      <c r="AB2223" s="152"/>
      <c r="AC2223" s="152"/>
      <c r="AD2223" s="152"/>
      <c r="AE2223" s="152"/>
      <c r="AF2223" s="153"/>
      <c r="AG2223" s="154" t="s">
        <v>389</v>
      </c>
      <c r="AH2223" s="155"/>
      <c r="AI2223" s="155"/>
      <c r="AJ2223" s="155"/>
      <c r="AK2223" s="155"/>
      <c r="AL2223" s="155"/>
      <c r="AM2223" s="156"/>
      <c r="AN2223" s="154"/>
      <c r="AO2223" s="155"/>
      <c r="AP2223" s="155"/>
      <c r="AQ2223" s="155"/>
      <c r="AR2223" s="155"/>
      <c r="AS2223" s="155"/>
      <c r="AT2223" s="156"/>
      <c r="AV2223" s="157" t="s">
        <v>2284</v>
      </c>
      <c r="AW2223" s="158"/>
      <c r="AX2223" s="158"/>
      <c r="AY2223" s="158"/>
      <c r="AZ2223" s="158"/>
      <c r="BA2223" s="158"/>
      <c r="BB2223" s="158"/>
      <c r="BC2223" s="158"/>
      <c r="BD2223" s="158"/>
      <c r="BE2223" s="158"/>
      <c r="BF2223" s="158"/>
      <c r="BG2223" s="158"/>
      <c r="BH2223" s="158"/>
      <c r="BI2223" s="158"/>
      <c r="BJ2223" s="158"/>
      <c r="BK2223" s="159"/>
      <c r="BL2223" s="160">
        <v>15</v>
      </c>
      <c r="BM2223" s="160"/>
      <c r="BN2223" s="160"/>
      <c r="BO2223" s="160"/>
      <c r="BP2223" s="160"/>
      <c r="BQ2223" s="160"/>
      <c r="BR2223" s="160"/>
      <c r="BS2223" s="160"/>
      <c r="BT2223" s="160"/>
      <c r="BU2223" s="160">
        <v>31</v>
      </c>
      <c r="BV2223" s="160"/>
      <c r="BW2223" s="160"/>
      <c r="BX2223" s="160"/>
      <c r="BY2223" s="160"/>
      <c r="BZ2223" s="160"/>
      <c r="CA2223" s="160"/>
      <c r="CB2223" s="160"/>
      <c r="CC2223" s="160"/>
      <c r="CD2223" s="160"/>
      <c r="CE2223" s="160"/>
      <c r="CF2223" s="160"/>
      <c r="CG2223" s="160"/>
      <c r="CH2223" s="160"/>
      <c r="CI2223" s="160" t="s">
        <v>389</v>
      </c>
      <c r="CJ2223" s="160"/>
      <c r="CK2223" s="160"/>
      <c r="CL2223" s="160"/>
      <c r="CM2223" s="160"/>
      <c r="CN2223" s="160"/>
    </row>
    <row r="2224" spans="1:92" ht="14.25" customHeight="1" x14ac:dyDescent="0.35">
      <c r="D2224" s="151" t="s">
        <v>1781</v>
      </c>
      <c r="E2224" s="152"/>
      <c r="F2224" s="152"/>
      <c r="G2224" s="152"/>
      <c r="H2224" s="152"/>
      <c r="I2224" s="152"/>
      <c r="J2224" s="152"/>
      <c r="K2224" s="152"/>
      <c r="L2224" s="152"/>
      <c r="M2224" s="152"/>
      <c r="N2224" s="152"/>
      <c r="O2224" s="152"/>
      <c r="P2224" s="152"/>
      <c r="Q2224" s="152"/>
      <c r="R2224" s="152"/>
      <c r="S2224" s="152"/>
      <c r="T2224" s="152"/>
      <c r="U2224" s="152"/>
      <c r="V2224" s="152"/>
      <c r="W2224" s="152"/>
      <c r="X2224" s="152"/>
      <c r="Y2224" s="152"/>
      <c r="Z2224" s="152"/>
      <c r="AA2224" s="152"/>
      <c r="AB2224" s="152"/>
      <c r="AC2224" s="152"/>
      <c r="AD2224" s="152"/>
      <c r="AE2224" s="152"/>
      <c r="AF2224" s="153"/>
      <c r="AG2224" s="154" t="s">
        <v>389</v>
      </c>
      <c r="AH2224" s="155"/>
      <c r="AI2224" s="155"/>
      <c r="AJ2224" s="155"/>
      <c r="AK2224" s="155"/>
      <c r="AL2224" s="155"/>
      <c r="AM2224" s="156"/>
      <c r="AN2224" s="154"/>
      <c r="AO2224" s="155"/>
      <c r="AP2224" s="155"/>
      <c r="AQ2224" s="155"/>
      <c r="AR2224" s="155"/>
      <c r="AS2224" s="155"/>
      <c r="AT2224" s="156"/>
      <c r="AV2224" s="157" t="s">
        <v>2285</v>
      </c>
      <c r="AW2224" s="158"/>
      <c r="AX2224" s="158"/>
      <c r="AY2224" s="158"/>
      <c r="AZ2224" s="158"/>
      <c r="BA2224" s="158"/>
      <c r="BB2224" s="158"/>
      <c r="BC2224" s="158"/>
      <c r="BD2224" s="158"/>
      <c r="BE2224" s="158"/>
      <c r="BF2224" s="158"/>
      <c r="BG2224" s="158"/>
      <c r="BH2224" s="158"/>
      <c r="BI2224" s="158"/>
      <c r="BJ2224" s="158"/>
      <c r="BK2224" s="159"/>
      <c r="BL2224" s="160">
        <v>12</v>
      </c>
      <c r="BM2224" s="160"/>
      <c r="BN2224" s="160"/>
      <c r="BO2224" s="160"/>
      <c r="BP2224" s="160"/>
      <c r="BQ2224" s="160"/>
      <c r="BR2224" s="160"/>
      <c r="BS2224" s="160"/>
      <c r="BT2224" s="160"/>
      <c r="BU2224" s="160">
        <v>48</v>
      </c>
      <c r="BV2224" s="160"/>
      <c r="BW2224" s="160"/>
      <c r="BX2224" s="160"/>
      <c r="BY2224" s="160"/>
      <c r="BZ2224" s="160"/>
      <c r="CA2224" s="160"/>
      <c r="CB2224" s="160"/>
      <c r="CC2224" s="160"/>
      <c r="CD2224" s="160"/>
      <c r="CE2224" s="160"/>
      <c r="CF2224" s="160"/>
      <c r="CG2224" s="160"/>
      <c r="CH2224" s="160"/>
      <c r="CI2224" s="160" t="s">
        <v>389</v>
      </c>
      <c r="CJ2224" s="160"/>
      <c r="CK2224" s="160"/>
      <c r="CL2224" s="160"/>
      <c r="CM2224" s="160"/>
      <c r="CN2224" s="160"/>
    </row>
    <row r="2225" spans="4:92" ht="14.25" customHeight="1" x14ac:dyDescent="0.35">
      <c r="D2225" s="151" t="s">
        <v>1848</v>
      </c>
      <c r="E2225" s="152"/>
      <c r="F2225" s="152"/>
      <c r="G2225" s="152"/>
      <c r="H2225" s="152"/>
      <c r="I2225" s="152"/>
      <c r="J2225" s="152"/>
      <c r="K2225" s="152"/>
      <c r="L2225" s="152"/>
      <c r="M2225" s="152"/>
      <c r="N2225" s="152"/>
      <c r="O2225" s="152"/>
      <c r="P2225" s="152"/>
      <c r="Q2225" s="152"/>
      <c r="R2225" s="152"/>
      <c r="S2225" s="152"/>
      <c r="T2225" s="152"/>
      <c r="U2225" s="152"/>
      <c r="V2225" s="152"/>
      <c r="W2225" s="152"/>
      <c r="X2225" s="152"/>
      <c r="Y2225" s="152"/>
      <c r="Z2225" s="152"/>
      <c r="AA2225" s="152"/>
      <c r="AB2225" s="152"/>
      <c r="AC2225" s="152"/>
      <c r="AD2225" s="152"/>
      <c r="AE2225" s="152"/>
      <c r="AF2225" s="153"/>
      <c r="AG2225" s="154" t="s">
        <v>389</v>
      </c>
      <c r="AH2225" s="155"/>
      <c r="AI2225" s="155"/>
      <c r="AJ2225" s="155"/>
      <c r="AK2225" s="155"/>
      <c r="AL2225" s="155"/>
      <c r="AM2225" s="156"/>
      <c r="AN2225" s="154"/>
      <c r="AO2225" s="155"/>
      <c r="AP2225" s="155"/>
      <c r="AQ2225" s="155"/>
      <c r="AR2225" s="155"/>
      <c r="AS2225" s="155"/>
      <c r="AT2225" s="156"/>
      <c r="AV2225" s="157" t="s">
        <v>2286</v>
      </c>
      <c r="AW2225" s="158"/>
      <c r="AX2225" s="158"/>
      <c r="AY2225" s="158"/>
      <c r="AZ2225" s="158"/>
      <c r="BA2225" s="158"/>
      <c r="BB2225" s="158"/>
      <c r="BC2225" s="158"/>
      <c r="BD2225" s="158"/>
      <c r="BE2225" s="158"/>
      <c r="BF2225" s="158"/>
      <c r="BG2225" s="158"/>
      <c r="BH2225" s="158"/>
      <c r="BI2225" s="158"/>
      <c r="BJ2225" s="158"/>
      <c r="BK2225" s="159"/>
      <c r="BL2225" s="160">
        <v>7</v>
      </c>
      <c r="BM2225" s="160"/>
      <c r="BN2225" s="160"/>
      <c r="BO2225" s="160"/>
      <c r="BP2225" s="160"/>
      <c r="BQ2225" s="160"/>
      <c r="BR2225" s="160"/>
      <c r="BS2225" s="160"/>
      <c r="BT2225" s="160"/>
      <c r="BU2225" s="160">
        <v>35</v>
      </c>
      <c r="BV2225" s="160"/>
      <c r="BW2225" s="160"/>
      <c r="BX2225" s="160"/>
      <c r="BY2225" s="160"/>
      <c r="BZ2225" s="160"/>
      <c r="CA2225" s="160"/>
      <c r="CB2225" s="160"/>
      <c r="CC2225" s="160"/>
      <c r="CD2225" s="160"/>
      <c r="CE2225" s="160"/>
      <c r="CF2225" s="160"/>
      <c r="CG2225" s="160"/>
      <c r="CH2225" s="160"/>
      <c r="CI2225" s="160" t="s">
        <v>389</v>
      </c>
      <c r="CJ2225" s="160"/>
      <c r="CK2225" s="160"/>
      <c r="CL2225" s="160"/>
      <c r="CM2225" s="160"/>
      <c r="CN2225" s="160"/>
    </row>
    <row r="2226" spans="4:92" ht="14.25" customHeight="1" x14ac:dyDescent="0.35">
      <c r="D2226" s="151" t="s">
        <v>1849</v>
      </c>
      <c r="E2226" s="152"/>
      <c r="F2226" s="152"/>
      <c r="G2226" s="152"/>
      <c r="H2226" s="152"/>
      <c r="I2226" s="152"/>
      <c r="J2226" s="152"/>
      <c r="K2226" s="152"/>
      <c r="L2226" s="152"/>
      <c r="M2226" s="152"/>
      <c r="N2226" s="152"/>
      <c r="O2226" s="152"/>
      <c r="P2226" s="152"/>
      <c r="Q2226" s="152"/>
      <c r="R2226" s="152"/>
      <c r="S2226" s="152"/>
      <c r="T2226" s="152"/>
      <c r="U2226" s="152"/>
      <c r="V2226" s="152"/>
      <c r="W2226" s="152"/>
      <c r="X2226" s="152"/>
      <c r="Y2226" s="152"/>
      <c r="Z2226" s="152"/>
      <c r="AA2226" s="152"/>
      <c r="AB2226" s="152"/>
      <c r="AC2226" s="152"/>
      <c r="AD2226" s="152"/>
      <c r="AE2226" s="152"/>
      <c r="AF2226" s="153"/>
      <c r="AG2226" s="154" t="s">
        <v>389</v>
      </c>
      <c r="AH2226" s="155"/>
      <c r="AI2226" s="155"/>
      <c r="AJ2226" s="155"/>
      <c r="AK2226" s="155"/>
      <c r="AL2226" s="155"/>
      <c r="AM2226" s="156"/>
      <c r="AN2226" s="154"/>
      <c r="AO2226" s="155"/>
      <c r="AP2226" s="155"/>
      <c r="AQ2226" s="155"/>
      <c r="AR2226" s="155"/>
      <c r="AS2226" s="155"/>
      <c r="AT2226" s="156"/>
      <c r="AV2226" s="157" t="s">
        <v>2287</v>
      </c>
      <c r="AW2226" s="158"/>
      <c r="AX2226" s="158"/>
      <c r="AY2226" s="158"/>
      <c r="AZ2226" s="158"/>
      <c r="BA2226" s="158"/>
      <c r="BB2226" s="158"/>
      <c r="BC2226" s="158"/>
      <c r="BD2226" s="158"/>
      <c r="BE2226" s="158"/>
      <c r="BF2226" s="158"/>
      <c r="BG2226" s="158"/>
      <c r="BH2226" s="158"/>
      <c r="BI2226" s="158"/>
      <c r="BJ2226" s="158"/>
      <c r="BK2226" s="159"/>
      <c r="BL2226" s="160">
        <v>15</v>
      </c>
      <c r="BM2226" s="160"/>
      <c r="BN2226" s="160"/>
      <c r="BO2226" s="160"/>
      <c r="BP2226" s="160"/>
      <c r="BQ2226" s="160"/>
      <c r="BR2226" s="160"/>
      <c r="BS2226" s="160"/>
      <c r="BT2226" s="160"/>
      <c r="BU2226" s="160">
        <v>30</v>
      </c>
      <c r="BV2226" s="160"/>
      <c r="BW2226" s="160"/>
      <c r="BX2226" s="160"/>
      <c r="BY2226" s="160"/>
      <c r="BZ2226" s="160"/>
      <c r="CA2226" s="160"/>
      <c r="CB2226" s="160"/>
      <c r="CC2226" s="160" t="s">
        <v>389</v>
      </c>
      <c r="CD2226" s="160"/>
      <c r="CE2226" s="160"/>
      <c r="CF2226" s="160"/>
      <c r="CG2226" s="160"/>
      <c r="CH2226" s="160"/>
      <c r="CI2226" s="160"/>
      <c r="CJ2226" s="160"/>
      <c r="CK2226" s="160"/>
      <c r="CL2226" s="160"/>
      <c r="CM2226" s="160"/>
      <c r="CN2226" s="160"/>
    </row>
    <row r="2227" spans="4:92" ht="14.25" customHeight="1" x14ac:dyDescent="0.35">
      <c r="D2227" s="151" t="s">
        <v>1850</v>
      </c>
      <c r="E2227" s="152"/>
      <c r="F2227" s="152"/>
      <c r="G2227" s="152"/>
      <c r="H2227" s="152"/>
      <c r="I2227" s="152"/>
      <c r="J2227" s="152"/>
      <c r="K2227" s="152"/>
      <c r="L2227" s="152"/>
      <c r="M2227" s="152"/>
      <c r="N2227" s="152"/>
      <c r="O2227" s="152"/>
      <c r="P2227" s="152"/>
      <c r="Q2227" s="152"/>
      <c r="R2227" s="152"/>
      <c r="S2227" s="152"/>
      <c r="T2227" s="152"/>
      <c r="U2227" s="152"/>
      <c r="V2227" s="152"/>
      <c r="W2227" s="152"/>
      <c r="X2227" s="152"/>
      <c r="Y2227" s="152"/>
      <c r="Z2227" s="152"/>
      <c r="AA2227" s="152"/>
      <c r="AB2227" s="152"/>
      <c r="AC2227" s="152"/>
      <c r="AD2227" s="152"/>
      <c r="AE2227" s="152"/>
      <c r="AF2227" s="153"/>
      <c r="AG2227" s="154" t="s">
        <v>389</v>
      </c>
      <c r="AH2227" s="155"/>
      <c r="AI2227" s="155"/>
      <c r="AJ2227" s="155"/>
      <c r="AK2227" s="155"/>
      <c r="AL2227" s="155"/>
      <c r="AM2227" s="156"/>
      <c r="AN2227" s="154"/>
      <c r="AO2227" s="155"/>
      <c r="AP2227" s="155"/>
      <c r="AQ2227" s="155"/>
      <c r="AR2227" s="155"/>
      <c r="AS2227" s="155"/>
      <c r="AT2227" s="156"/>
      <c r="AV2227" s="157" t="s">
        <v>2288</v>
      </c>
      <c r="AW2227" s="158"/>
      <c r="AX2227" s="158"/>
      <c r="AY2227" s="158"/>
      <c r="AZ2227" s="158"/>
      <c r="BA2227" s="158"/>
      <c r="BB2227" s="158"/>
      <c r="BC2227" s="158"/>
      <c r="BD2227" s="158"/>
      <c r="BE2227" s="158"/>
      <c r="BF2227" s="158"/>
      <c r="BG2227" s="158"/>
      <c r="BH2227" s="158"/>
      <c r="BI2227" s="158"/>
      <c r="BJ2227" s="158"/>
      <c r="BK2227" s="159"/>
      <c r="BL2227" s="160">
        <v>90</v>
      </c>
      <c r="BM2227" s="160"/>
      <c r="BN2227" s="160"/>
      <c r="BO2227" s="160"/>
      <c r="BP2227" s="160"/>
      <c r="BQ2227" s="160"/>
      <c r="BR2227" s="160"/>
      <c r="BS2227" s="160"/>
      <c r="BT2227" s="160"/>
      <c r="BU2227" s="160">
        <v>185</v>
      </c>
      <c r="BV2227" s="160"/>
      <c r="BW2227" s="160"/>
      <c r="BX2227" s="160"/>
      <c r="BY2227" s="160"/>
      <c r="BZ2227" s="160"/>
      <c r="CA2227" s="160"/>
      <c r="CB2227" s="160"/>
      <c r="CC2227" s="160"/>
      <c r="CD2227" s="160"/>
      <c r="CE2227" s="160"/>
      <c r="CF2227" s="160"/>
      <c r="CG2227" s="160"/>
      <c r="CH2227" s="160"/>
      <c r="CI2227" s="160" t="s">
        <v>389</v>
      </c>
      <c r="CJ2227" s="160"/>
      <c r="CK2227" s="160"/>
      <c r="CL2227" s="160"/>
      <c r="CM2227" s="160"/>
      <c r="CN2227" s="160"/>
    </row>
    <row r="2228" spans="4:92" ht="14.25" customHeight="1" x14ac:dyDescent="0.35">
      <c r="D2228" s="151" t="s">
        <v>1785</v>
      </c>
      <c r="E2228" s="152"/>
      <c r="F2228" s="152"/>
      <c r="G2228" s="152"/>
      <c r="H2228" s="152"/>
      <c r="I2228" s="152"/>
      <c r="J2228" s="152"/>
      <c r="K2228" s="152"/>
      <c r="L2228" s="152"/>
      <c r="M2228" s="152"/>
      <c r="N2228" s="152"/>
      <c r="O2228" s="152"/>
      <c r="P2228" s="152"/>
      <c r="Q2228" s="152"/>
      <c r="R2228" s="152"/>
      <c r="S2228" s="152"/>
      <c r="T2228" s="152"/>
      <c r="U2228" s="152"/>
      <c r="V2228" s="152"/>
      <c r="W2228" s="152"/>
      <c r="X2228" s="152"/>
      <c r="Y2228" s="152"/>
      <c r="Z2228" s="152"/>
      <c r="AA2228" s="152"/>
      <c r="AB2228" s="152"/>
      <c r="AC2228" s="152"/>
      <c r="AD2228" s="152"/>
      <c r="AE2228" s="152"/>
      <c r="AF2228" s="153"/>
      <c r="AG2228" s="154" t="s">
        <v>389</v>
      </c>
      <c r="AH2228" s="155"/>
      <c r="AI2228" s="155"/>
      <c r="AJ2228" s="155"/>
      <c r="AK2228" s="155"/>
      <c r="AL2228" s="155"/>
      <c r="AM2228" s="156"/>
      <c r="AN2228" s="154"/>
      <c r="AO2228" s="155"/>
      <c r="AP2228" s="155"/>
      <c r="AQ2228" s="155"/>
      <c r="AR2228" s="155"/>
      <c r="AS2228" s="155"/>
      <c r="AT2228" s="156"/>
      <c r="AV2228" s="157" t="s">
        <v>2289</v>
      </c>
      <c r="AW2228" s="158"/>
      <c r="AX2228" s="158"/>
      <c r="AY2228" s="158"/>
      <c r="AZ2228" s="158"/>
      <c r="BA2228" s="158"/>
      <c r="BB2228" s="158"/>
      <c r="BC2228" s="158"/>
      <c r="BD2228" s="158"/>
      <c r="BE2228" s="158"/>
      <c r="BF2228" s="158"/>
      <c r="BG2228" s="158"/>
      <c r="BH2228" s="158"/>
      <c r="BI2228" s="158"/>
      <c r="BJ2228" s="158"/>
      <c r="BK2228" s="159"/>
      <c r="BL2228" s="160">
        <v>10</v>
      </c>
      <c r="BM2228" s="160"/>
      <c r="BN2228" s="160"/>
      <c r="BO2228" s="160"/>
      <c r="BP2228" s="160"/>
      <c r="BQ2228" s="160"/>
      <c r="BR2228" s="160"/>
      <c r="BS2228" s="160"/>
      <c r="BT2228" s="160"/>
      <c r="BU2228" s="160">
        <v>13</v>
      </c>
      <c r="BV2228" s="160"/>
      <c r="BW2228" s="160"/>
      <c r="BX2228" s="160"/>
      <c r="BY2228" s="160"/>
      <c r="BZ2228" s="160"/>
      <c r="CA2228" s="160"/>
      <c r="CB2228" s="160"/>
      <c r="CC2228" s="160" t="s">
        <v>389</v>
      </c>
      <c r="CD2228" s="160"/>
      <c r="CE2228" s="160"/>
      <c r="CF2228" s="160"/>
      <c r="CG2228" s="160"/>
      <c r="CH2228" s="160"/>
      <c r="CI2228" s="160"/>
      <c r="CJ2228" s="160"/>
      <c r="CK2228" s="160"/>
      <c r="CL2228" s="160"/>
      <c r="CM2228" s="160"/>
      <c r="CN2228" s="160"/>
    </row>
    <row r="2229" spans="4:92" ht="14.25" customHeight="1" x14ac:dyDescent="0.35">
      <c r="D2229" s="151" t="s">
        <v>1851</v>
      </c>
      <c r="E2229" s="152"/>
      <c r="F2229" s="152"/>
      <c r="G2229" s="152"/>
      <c r="H2229" s="152"/>
      <c r="I2229" s="152"/>
      <c r="J2229" s="152"/>
      <c r="K2229" s="152"/>
      <c r="L2229" s="152"/>
      <c r="M2229" s="152"/>
      <c r="N2229" s="152"/>
      <c r="O2229" s="152"/>
      <c r="P2229" s="152"/>
      <c r="Q2229" s="152"/>
      <c r="R2229" s="152"/>
      <c r="S2229" s="152"/>
      <c r="T2229" s="152"/>
      <c r="U2229" s="152"/>
      <c r="V2229" s="152"/>
      <c r="W2229" s="152"/>
      <c r="X2229" s="152"/>
      <c r="Y2229" s="152"/>
      <c r="Z2229" s="152"/>
      <c r="AA2229" s="152"/>
      <c r="AB2229" s="152"/>
      <c r="AC2229" s="152"/>
      <c r="AD2229" s="152"/>
      <c r="AE2229" s="152"/>
      <c r="AF2229" s="153"/>
      <c r="AG2229" s="154" t="s">
        <v>389</v>
      </c>
      <c r="AH2229" s="155"/>
      <c r="AI2229" s="155"/>
      <c r="AJ2229" s="155"/>
      <c r="AK2229" s="155"/>
      <c r="AL2229" s="155"/>
      <c r="AM2229" s="156"/>
      <c r="AN2229" s="154"/>
      <c r="AO2229" s="155"/>
      <c r="AP2229" s="155"/>
      <c r="AQ2229" s="155"/>
      <c r="AR2229" s="155"/>
      <c r="AS2229" s="155"/>
      <c r="AT2229" s="156"/>
      <c r="AV2229" s="157" t="s">
        <v>2290</v>
      </c>
      <c r="AW2229" s="158"/>
      <c r="AX2229" s="158"/>
      <c r="AY2229" s="158"/>
      <c r="AZ2229" s="158"/>
      <c r="BA2229" s="158"/>
      <c r="BB2229" s="158"/>
      <c r="BC2229" s="158"/>
      <c r="BD2229" s="158"/>
      <c r="BE2229" s="158"/>
      <c r="BF2229" s="158"/>
      <c r="BG2229" s="158"/>
      <c r="BH2229" s="158"/>
      <c r="BI2229" s="158"/>
      <c r="BJ2229" s="158"/>
      <c r="BK2229" s="159"/>
      <c r="BL2229" s="160">
        <v>16</v>
      </c>
      <c r="BM2229" s="160"/>
      <c r="BN2229" s="160"/>
      <c r="BO2229" s="160"/>
      <c r="BP2229" s="160"/>
      <c r="BQ2229" s="160"/>
      <c r="BR2229" s="160"/>
      <c r="BS2229" s="160"/>
      <c r="BT2229" s="160"/>
      <c r="BU2229" s="160">
        <v>32</v>
      </c>
      <c r="BV2229" s="160"/>
      <c r="BW2229" s="160"/>
      <c r="BX2229" s="160"/>
      <c r="BY2229" s="160"/>
      <c r="BZ2229" s="160"/>
      <c r="CA2229" s="160"/>
      <c r="CB2229" s="160"/>
      <c r="CC2229" s="160" t="s">
        <v>389</v>
      </c>
      <c r="CD2229" s="160"/>
      <c r="CE2229" s="160"/>
      <c r="CF2229" s="160"/>
      <c r="CG2229" s="160"/>
      <c r="CH2229" s="160"/>
      <c r="CI2229" s="160"/>
      <c r="CJ2229" s="160"/>
      <c r="CK2229" s="160"/>
      <c r="CL2229" s="160"/>
      <c r="CM2229" s="160"/>
      <c r="CN2229" s="160"/>
    </row>
    <row r="2230" spans="4:92" ht="14.25" customHeight="1" x14ac:dyDescent="0.35">
      <c r="D2230" s="151" t="s">
        <v>1852</v>
      </c>
      <c r="E2230" s="152"/>
      <c r="F2230" s="152"/>
      <c r="G2230" s="152"/>
      <c r="H2230" s="152"/>
      <c r="I2230" s="152"/>
      <c r="J2230" s="152"/>
      <c r="K2230" s="152"/>
      <c r="L2230" s="152"/>
      <c r="M2230" s="152"/>
      <c r="N2230" s="152"/>
      <c r="O2230" s="152"/>
      <c r="P2230" s="152"/>
      <c r="Q2230" s="152"/>
      <c r="R2230" s="152"/>
      <c r="S2230" s="152"/>
      <c r="T2230" s="152"/>
      <c r="U2230" s="152"/>
      <c r="V2230" s="152"/>
      <c r="W2230" s="152"/>
      <c r="X2230" s="152"/>
      <c r="Y2230" s="152"/>
      <c r="Z2230" s="152"/>
      <c r="AA2230" s="152"/>
      <c r="AB2230" s="152"/>
      <c r="AC2230" s="152"/>
      <c r="AD2230" s="152"/>
      <c r="AE2230" s="152"/>
      <c r="AF2230" s="153"/>
      <c r="AG2230" s="154" t="s">
        <v>389</v>
      </c>
      <c r="AH2230" s="155"/>
      <c r="AI2230" s="155"/>
      <c r="AJ2230" s="155"/>
      <c r="AK2230" s="155"/>
      <c r="AL2230" s="155"/>
      <c r="AM2230" s="156"/>
      <c r="AN2230" s="154"/>
      <c r="AO2230" s="155"/>
      <c r="AP2230" s="155"/>
      <c r="AQ2230" s="155"/>
      <c r="AR2230" s="155"/>
      <c r="AS2230" s="155"/>
      <c r="AT2230" s="156"/>
      <c r="AV2230" s="157" t="s">
        <v>2291</v>
      </c>
      <c r="AW2230" s="158"/>
      <c r="AX2230" s="158"/>
      <c r="AY2230" s="158"/>
      <c r="AZ2230" s="158"/>
      <c r="BA2230" s="158"/>
      <c r="BB2230" s="158"/>
      <c r="BC2230" s="158"/>
      <c r="BD2230" s="158"/>
      <c r="BE2230" s="158"/>
      <c r="BF2230" s="158"/>
      <c r="BG2230" s="158"/>
      <c r="BH2230" s="158"/>
      <c r="BI2230" s="158"/>
      <c r="BJ2230" s="158"/>
      <c r="BK2230" s="159"/>
      <c r="BL2230" s="160">
        <v>14</v>
      </c>
      <c r="BM2230" s="160"/>
      <c r="BN2230" s="160"/>
      <c r="BO2230" s="160"/>
      <c r="BP2230" s="160"/>
      <c r="BQ2230" s="160"/>
      <c r="BR2230" s="160"/>
      <c r="BS2230" s="160"/>
      <c r="BT2230" s="160"/>
      <c r="BU2230" s="160">
        <v>47</v>
      </c>
      <c r="BV2230" s="160"/>
      <c r="BW2230" s="160"/>
      <c r="BX2230" s="160"/>
      <c r="BY2230" s="160"/>
      <c r="BZ2230" s="160"/>
      <c r="CA2230" s="160"/>
      <c r="CB2230" s="160"/>
      <c r="CC2230" s="160"/>
      <c r="CD2230" s="160"/>
      <c r="CE2230" s="160"/>
      <c r="CF2230" s="160"/>
      <c r="CG2230" s="160"/>
      <c r="CH2230" s="160"/>
      <c r="CI2230" s="160" t="s">
        <v>389</v>
      </c>
      <c r="CJ2230" s="160"/>
      <c r="CK2230" s="160"/>
      <c r="CL2230" s="160"/>
      <c r="CM2230" s="160"/>
      <c r="CN2230" s="160"/>
    </row>
    <row r="2231" spans="4:92" ht="14.25" customHeight="1" x14ac:dyDescent="0.35">
      <c r="D2231" s="151" t="s">
        <v>1853</v>
      </c>
      <c r="E2231" s="152"/>
      <c r="F2231" s="152"/>
      <c r="G2231" s="152"/>
      <c r="H2231" s="152"/>
      <c r="I2231" s="152"/>
      <c r="J2231" s="152"/>
      <c r="K2231" s="152"/>
      <c r="L2231" s="152"/>
      <c r="M2231" s="152"/>
      <c r="N2231" s="152"/>
      <c r="O2231" s="152"/>
      <c r="P2231" s="152"/>
      <c r="Q2231" s="152"/>
      <c r="R2231" s="152"/>
      <c r="S2231" s="152"/>
      <c r="T2231" s="152"/>
      <c r="U2231" s="152"/>
      <c r="V2231" s="152"/>
      <c r="W2231" s="152"/>
      <c r="X2231" s="152"/>
      <c r="Y2231" s="152"/>
      <c r="Z2231" s="152"/>
      <c r="AA2231" s="152"/>
      <c r="AB2231" s="152"/>
      <c r="AC2231" s="152"/>
      <c r="AD2231" s="152"/>
      <c r="AE2231" s="152"/>
      <c r="AF2231" s="153"/>
      <c r="AG2231" s="154" t="s">
        <v>389</v>
      </c>
      <c r="AH2231" s="155"/>
      <c r="AI2231" s="155"/>
      <c r="AJ2231" s="155"/>
      <c r="AK2231" s="155"/>
      <c r="AL2231" s="155"/>
      <c r="AM2231" s="156"/>
      <c r="AN2231" s="154"/>
      <c r="AO2231" s="155"/>
      <c r="AP2231" s="155"/>
      <c r="AQ2231" s="155"/>
      <c r="AR2231" s="155"/>
      <c r="AS2231" s="155"/>
      <c r="AT2231" s="156"/>
      <c r="AV2231" s="157" t="s">
        <v>2292</v>
      </c>
      <c r="AW2231" s="158"/>
      <c r="AX2231" s="158"/>
      <c r="AY2231" s="158"/>
      <c r="AZ2231" s="158"/>
      <c r="BA2231" s="158"/>
      <c r="BB2231" s="158"/>
      <c r="BC2231" s="158"/>
      <c r="BD2231" s="158"/>
      <c r="BE2231" s="158"/>
      <c r="BF2231" s="158"/>
      <c r="BG2231" s="158"/>
      <c r="BH2231" s="158"/>
      <c r="BI2231" s="158"/>
      <c r="BJ2231" s="158"/>
      <c r="BK2231" s="159"/>
      <c r="BL2231" s="160">
        <v>4</v>
      </c>
      <c r="BM2231" s="160"/>
      <c r="BN2231" s="160"/>
      <c r="BO2231" s="160"/>
      <c r="BP2231" s="160"/>
      <c r="BQ2231" s="160"/>
      <c r="BR2231" s="160"/>
      <c r="BS2231" s="160"/>
      <c r="BT2231" s="160"/>
      <c r="BU2231" s="160">
        <v>8</v>
      </c>
      <c r="BV2231" s="160"/>
      <c r="BW2231" s="160"/>
      <c r="BX2231" s="160"/>
      <c r="BY2231" s="160"/>
      <c r="BZ2231" s="160"/>
      <c r="CA2231" s="160"/>
      <c r="CB2231" s="160"/>
      <c r="CC2231" s="160"/>
      <c r="CD2231" s="160"/>
      <c r="CE2231" s="160"/>
      <c r="CF2231" s="160"/>
      <c r="CG2231" s="160"/>
      <c r="CH2231" s="160"/>
      <c r="CI2231" s="160" t="s">
        <v>389</v>
      </c>
      <c r="CJ2231" s="160"/>
      <c r="CK2231" s="160"/>
      <c r="CL2231" s="160"/>
      <c r="CM2231" s="160"/>
      <c r="CN2231" s="160"/>
    </row>
    <row r="2232" spans="4:92" ht="14.25" customHeight="1" x14ac:dyDescent="0.35">
      <c r="D2232" s="151" t="s">
        <v>1854</v>
      </c>
      <c r="E2232" s="152"/>
      <c r="F2232" s="152"/>
      <c r="G2232" s="152"/>
      <c r="H2232" s="152"/>
      <c r="I2232" s="152"/>
      <c r="J2232" s="152"/>
      <c r="K2232" s="152"/>
      <c r="L2232" s="152"/>
      <c r="M2232" s="152"/>
      <c r="N2232" s="152"/>
      <c r="O2232" s="152"/>
      <c r="P2232" s="152"/>
      <c r="Q2232" s="152"/>
      <c r="R2232" s="152"/>
      <c r="S2232" s="152"/>
      <c r="T2232" s="152"/>
      <c r="U2232" s="152"/>
      <c r="V2232" s="152"/>
      <c r="W2232" s="152"/>
      <c r="X2232" s="152"/>
      <c r="Y2232" s="152"/>
      <c r="Z2232" s="152"/>
      <c r="AA2232" s="152"/>
      <c r="AB2232" s="152"/>
      <c r="AC2232" s="152"/>
      <c r="AD2232" s="152"/>
      <c r="AE2232" s="152"/>
      <c r="AF2232" s="153"/>
      <c r="AG2232" s="154" t="s">
        <v>389</v>
      </c>
      <c r="AH2232" s="155"/>
      <c r="AI2232" s="155"/>
      <c r="AJ2232" s="155"/>
      <c r="AK2232" s="155"/>
      <c r="AL2232" s="155"/>
      <c r="AM2232" s="156"/>
      <c r="AN2232" s="154"/>
      <c r="AO2232" s="155"/>
      <c r="AP2232" s="155"/>
      <c r="AQ2232" s="155"/>
      <c r="AR2232" s="155"/>
      <c r="AS2232" s="155"/>
      <c r="AT2232" s="156"/>
      <c r="AV2232" s="157" t="s">
        <v>2293</v>
      </c>
      <c r="AW2232" s="158"/>
      <c r="AX2232" s="158"/>
      <c r="AY2232" s="158"/>
      <c r="AZ2232" s="158"/>
      <c r="BA2232" s="158"/>
      <c r="BB2232" s="158"/>
      <c r="BC2232" s="158"/>
      <c r="BD2232" s="158"/>
      <c r="BE2232" s="158"/>
      <c r="BF2232" s="158"/>
      <c r="BG2232" s="158"/>
      <c r="BH2232" s="158"/>
      <c r="BI2232" s="158"/>
      <c r="BJ2232" s="158"/>
      <c r="BK2232" s="159"/>
      <c r="BL2232" s="160">
        <v>25</v>
      </c>
      <c r="BM2232" s="160"/>
      <c r="BN2232" s="160"/>
      <c r="BO2232" s="160"/>
      <c r="BP2232" s="160"/>
      <c r="BQ2232" s="160"/>
      <c r="BR2232" s="160"/>
      <c r="BS2232" s="160"/>
      <c r="BT2232" s="160"/>
      <c r="BU2232" s="160">
        <v>40</v>
      </c>
      <c r="BV2232" s="160"/>
      <c r="BW2232" s="160"/>
      <c r="BX2232" s="160"/>
      <c r="BY2232" s="160"/>
      <c r="BZ2232" s="160"/>
      <c r="CA2232" s="160"/>
      <c r="CB2232" s="160"/>
      <c r="CC2232" s="160" t="s">
        <v>389</v>
      </c>
      <c r="CD2232" s="160"/>
      <c r="CE2232" s="160"/>
      <c r="CF2232" s="160"/>
      <c r="CG2232" s="160"/>
      <c r="CH2232" s="160"/>
      <c r="CI2232" s="160"/>
      <c r="CJ2232" s="160"/>
      <c r="CK2232" s="160"/>
      <c r="CL2232" s="160"/>
      <c r="CM2232" s="160"/>
      <c r="CN2232" s="160"/>
    </row>
    <row r="2233" spans="4:92" ht="14.25" customHeight="1" x14ac:dyDescent="0.35">
      <c r="D2233" s="151" t="s">
        <v>1855</v>
      </c>
      <c r="E2233" s="152"/>
      <c r="F2233" s="152"/>
      <c r="G2233" s="152"/>
      <c r="H2233" s="152"/>
      <c r="I2233" s="152"/>
      <c r="J2233" s="152"/>
      <c r="K2233" s="152"/>
      <c r="L2233" s="152"/>
      <c r="M2233" s="152"/>
      <c r="N2233" s="152"/>
      <c r="O2233" s="152"/>
      <c r="P2233" s="152"/>
      <c r="Q2233" s="152"/>
      <c r="R2233" s="152"/>
      <c r="S2233" s="152"/>
      <c r="T2233" s="152"/>
      <c r="U2233" s="152"/>
      <c r="V2233" s="152"/>
      <c r="W2233" s="152"/>
      <c r="X2233" s="152"/>
      <c r="Y2233" s="152"/>
      <c r="Z2233" s="152"/>
      <c r="AA2233" s="152"/>
      <c r="AB2233" s="152"/>
      <c r="AC2233" s="152"/>
      <c r="AD2233" s="152"/>
      <c r="AE2233" s="152"/>
      <c r="AF2233" s="153"/>
      <c r="AG2233" s="154" t="s">
        <v>389</v>
      </c>
      <c r="AH2233" s="155"/>
      <c r="AI2233" s="155"/>
      <c r="AJ2233" s="155"/>
      <c r="AK2233" s="155"/>
      <c r="AL2233" s="155"/>
      <c r="AM2233" s="156"/>
      <c r="AN2233" s="154"/>
      <c r="AO2233" s="155"/>
      <c r="AP2233" s="155"/>
      <c r="AQ2233" s="155"/>
      <c r="AR2233" s="155"/>
      <c r="AS2233" s="155"/>
      <c r="AT2233" s="156"/>
      <c r="AV2233" s="157" t="s">
        <v>2294</v>
      </c>
      <c r="AW2233" s="158"/>
      <c r="AX2233" s="158"/>
      <c r="AY2233" s="158"/>
      <c r="AZ2233" s="158"/>
      <c r="BA2233" s="158"/>
      <c r="BB2233" s="158"/>
      <c r="BC2233" s="158"/>
      <c r="BD2233" s="158"/>
      <c r="BE2233" s="158"/>
      <c r="BF2233" s="158"/>
      <c r="BG2233" s="158"/>
      <c r="BH2233" s="158"/>
      <c r="BI2233" s="158"/>
      <c r="BJ2233" s="158"/>
      <c r="BK2233" s="159"/>
      <c r="BL2233" s="160">
        <v>18</v>
      </c>
      <c r="BM2233" s="160"/>
      <c r="BN2233" s="160"/>
      <c r="BO2233" s="160"/>
      <c r="BP2233" s="160"/>
      <c r="BQ2233" s="160"/>
      <c r="BR2233" s="160"/>
      <c r="BS2233" s="160"/>
      <c r="BT2233" s="160"/>
      <c r="BU2233" s="160">
        <v>40</v>
      </c>
      <c r="BV2233" s="160"/>
      <c r="BW2233" s="160"/>
      <c r="BX2233" s="160"/>
      <c r="BY2233" s="160"/>
      <c r="BZ2233" s="160"/>
      <c r="CA2233" s="160"/>
      <c r="CB2233" s="160"/>
      <c r="CC2233" s="160" t="s">
        <v>389</v>
      </c>
      <c r="CD2233" s="160"/>
      <c r="CE2233" s="160"/>
      <c r="CF2233" s="160"/>
      <c r="CG2233" s="160"/>
      <c r="CH2233" s="160"/>
      <c r="CI2233" s="160"/>
      <c r="CJ2233" s="160"/>
      <c r="CK2233" s="160"/>
      <c r="CL2233" s="160"/>
      <c r="CM2233" s="160"/>
      <c r="CN2233" s="160"/>
    </row>
    <row r="2234" spans="4:92" ht="14.25" customHeight="1" x14ac:dyDescent="0.35">
      <c r="D2234" s="151" t="s">
        <v>1856</v>
      </c>
      <c r="E2234" s="152"/>
      <c r="F2234" s="152"/>
      <c r="G2234" s="152"/>
      <c r="H2234" s="152"/>
      <c r="I2234" s="152"/>
      <c r="J2234" s="152"/>
      <c r="K2234" s="152"/>
      <c r="L2234" s="152"/>
      <c r="M2234" s="152"/>
      <c r="N2234" s="152"/>
      <c r="O2234" s="152"/>
      <c r="P2234" s="152"/>
      <c r="Q2234" s="152"/>
      <c r="R2234" s="152"/>
      <c r="S2234" s="152"/>
      <c r="T2234" s="152"/>
      <c r="U2234" s="152"/>
      <c r="V2234" s="152"/>
      <c r="W2234" s="152"/>
      <c r="X2234" s="152"/>
      <c r="Y2234" s="152"/>
      <c r="Z2234" s="152"/>
      <c r="AA2234" s="152"/>
      <c r="AB2234" s="152"/>
      <c r="AC2234" s="152"/>
      <c r="AD2234" s="152"/>
      <c r="AE2234" s="152"/>
      <c r="AF2234" s="153"/>
      <c r="AG2234" s="154" t="s">
        <v>389</v>
      </c>
      <c r="AH2234" s="155"/>
      <c r="AI2234" s="155"/>
      <c r="AJ2234" s="155"/>
      <c r="AK2234" s="155"/>
      <c r="AL2234" s="155"/>
      <c r="AM2234" s="156"/>
      <c r="AN2234" s="154"/>
      <c r="AO2234" s="155"/>
      <c r="AP2234" s="155"/>
      <c r="AQ2234" s="155"/>
      <c r="AR2234" s="155"/>
      <c r="AS2234" s="155"/>
      <c r="AT2234" s="156"/>
      <c r="AV2234" s="157" t="s">
        <v>2295</v>
      </c>
      <c r="AW2234" s="158"/>
      <c r="AX2234" s="158"/>
      <c r="AY2234" s="158"/>
      <c r="AZ2234" s="158"/>
      <c r="BA2234" s="158"/>
      <c r="BB2234" s="158"/>
      <c r="BC2234" s="158"/>
      <c r="BD2234" s="158"/>
      <c r="BE2234" s="158"/>
      <c r="BF2234" s="158"/>
      <c r="BG2234" s="158"/>
      <c r="BH2234" s="158"/>
      <c r="BI2234" s="158"/>
      <c r="BJ2234" s="158"/>
      <c r="BK2234" s="159"/>
      <c r="BL2234" s="160">
        <v>24</v>
      </c>
      <c r="BM2234" s="160"/>
      <c r="BN2234" s="160"/>
      <c r="BO2234" s="160"/>
      <c r="BP2234" s="160"/>
      <c r="BQ2234" s="160"/>
      <c r="BR2234" s="160"/>
      <c r="BS2234" s="160"/>
      <c r="BT2234" s="160"/>
      <c r="BU2234" s="160">
        <v>45</v>
      </c>
      <c r="BV2234" s="160"/>
      <c r="BW2234" s="160"/>
      <c r="BX2234" s="160"/>
      <c r="BY2234" s="160"/>
      <c r="BZ2234" s="160"/>
      <c r="CA2234" s="160"/>
      <c r="CB2234" s="160"/>
      <c r="CC2234" s="160" t="s">
        <v>389</v>
      </c>
      <c r="CD2234" s="160"/>
      <c r="CE2234" s="160"/>
      <c r="CF2234" s="160"/>
      <c r="CG2234" s="160"/>
      <c r="CH2234" s="160"/>
      <c r="CI2234" s="160"/>
      <c r="CJ2234" s="160"/>
      <c r="CK2234" s="160"/>
      <c r="CL2234" s="160"/>
      <c r="CM2234" s="160"/>
      <c r="CN2234" s="160"/>
    </row>
    <row r="2235" spans="4:92" ht="14.25" customHeight="1" x14ac:dyDescent="0.35">
      <c r="D2235" s="151" t="s">
        <v>1787</v>
      </c>
      <c r="E2235" s="152"/>
      <c r="F2235" s="152"/>
      <c r="G2235" s="152"/>
      <c r="H2235" s="152"/>
      <c r="I2235" s="152"/>
      <c r="J2235" s="152"/>
      <c r="K2235" s="152"/>
      <c r="L2235" s="152"/>
      <c r="M2235" s="152"/>
      <c r="N2235" s="152"/>
      <c r="O2235" s="152"/>
      <c r="P2235" s="152"/>
      <c r="Q2235" s="152"/>
      <c r="R2235" s="152"/>
      <c r="S2235" s="152"/>
      <c r="T2235" s="152"/>
      <c r="U2235" s="152"/>
      <c r="V2235" s="152"/>
      <c r="W2235" s="152"/>
      <c r="X2235" s="152"/>
      <c r="Y2235" s="152"/>
      <c r="Z2235" s="152"/>
      <c r="AA2235" s="152"/>
      <c r="AB2235" s="152"/>
      <c r="AC2235" s="152"/>
      <c r="AD2235" s="152"/>
      <c r="AE2235" s="152"/>
      <c r="AF2235" s="153"/>
      <c r="AG2235" s="154" t="s">
        <v>389</v>
      </c>
      <c r="AH2235" s="155"/>
      <c r="AI2235" s="155"/>
      <c r="AJ2235" s="155"/>
      <c r="AK2235" s="155"/>
      <c r="AL2235" s="155"/>
      <c r="AM2235" s="156"/>
      <c r="AN2235" s="154"/>
      <c r="AO2235" s="155"/>
      <c r="AP2235" s="155"/>
      <c r="AQ2235" s="155"/>
      <c r="AR2235" s="155"/>
      <c r="AS2235" s="155"/>
      <c r="AT2235" s="156"/>
      <c r="AV2235" s="157" t="s">
        <v>2296</v>
      </c>
      <c r="AW2235" s="158"/>
      <c r="AX2235" s="158"/>
      <c r="AY2235" s="158"/>
      <c r="AZ2235" s="158"/>
      <c r="BA2235" s="158"/>
      <c r="BB2235" s="158"/>
      <c r="BC2235" s="158"/>
      <c r="BD2235" s="158"/>
      <c r="BE2235" s="158"/>
      <c r="BF2235" s="158"/>
      <c r="BG2235" s="158"/>
      <c r="BH2235" s="158"/>
      <c r="BI2235" s="158"/>
      <c r="BJ2235" s="158"/>
      <c r="BK2235" s="159"/>
      <c r="BL2235" s="160">
        <v>22</v>
      </c>
      <c r="BM2235" s="160"/>
      <c r="BN2235" s="160"/>
      <c r="BO2235" s="160"/>
      <c r="BP2235" s="160"/>
      <c r="BQ2235" s="160"/>
      <c r="BR2235" s="160"/>
      <c r="BS2235" s="160"/>
      <c r="BT2235" s="160"/>
      <c r="BU2235" s="160">
        <v>65</v>
      </c>
      <c r="BV2235" s="160"/>
      <c r="BW2235" s="160"/>
      <c r="BX2235" s="160"/>
      <c r="BY2235" s="160"/>
      <c r="BZ2235" s="160"/>
      <c r="CA2235" s="160"/>
      <c r="CB2235" s="160"/>
      <c r="CC2235" s="160" t="s">
        <v>389</v>
      </c>
      <c r="CD2235" s="160"/>
      <c r="CE2235" s="160"/>
      <c r="CF2235" s="160"/>
      <c r="CG2235" s="160"/>
      <c r="CH2235" s="160"/>
      <c r="CI2235" s="160"/>
      <c r="CJ2235" s="160"/>
      <c r="CK2235" s="160"/>
      <c r="CL2235" s="160"/>
      <c r="CM2235" s="160"/>
      <c r="CN2235" s="160"/>
    </row>
    <row r="2236" spans="4:92" ht="14.25" customHeight="1" x14ac:dyDescent="0.35">
      <c r="D2236" s="151" t="s">
        <v>1857</v>
      </c>
      <c r="E2236" s="152"/>
      <c r="F2236" s="152"/>
      <c r="G2236" s="152"/>
      <c r="H2236" s="152"/>
      <c r="I2236" s="152"/>
      <c r="J2236" s="152"/>
      <c r="K2236" s="152"/>
      <c r="L2236" s="152"/>
      <c r="M2236" s="152"/>
      <c r="N2236" s="152"/>
      <c r="O2236" s="152"/>
      <c r="P2236" s="152"/>
      <c r="Q2236" s="152"/>
      <c r="R2236" s="152"/>
      <c r="S2236" s="152"/>
      <c r="T2236" s="152"/>
      <c r="U2236" s="152"/>
      <c r="V2236" s="152"/>
      <c r="W2236" s="152"/>
      <c r="X2236" s="152"/>
      <c r="Y2236" s="152"/>
      <c r="Z2236" s="152"/>
      <c r="AA2236" s="152"/>
      <c r="AB2236" s="152"/>
      <c r="AC2236" s="152"/>
      <c r="AD2236" s="152"/>
      <c r="AE2236" s="152"/>
      <c r="AF2236" s="153"/>
      <c r="AG2236" s="154" t="s">
        <v>389</v>
      </c>
      <c r="AH2236" s="155"/>
      <c r="AI2236" s="155"/>
      <c r="AJ2236" s="155"/>
      <c r="AK2236" s="155"/>
      <c r="AL2236" s="155"/>
      <c r="AM2236" s="156"/>
      <c r="AN2236" s="154"/>
      <c r="AO2236" s="155"/>
      <c r="AP2236" s="155"/>
      <c r="AQ2236" s="155"/>
      <c r="AR2236" s="155"/>
      <c r="AS2236" s="155"/>
      <c r="AT2236" s="156"/>
      <c r="AV2236" s="157" t="s">
        <v>2297</v>
      </c>
      <c r="AW2236" s="158"/>
      <c r="AX2236" s="158"/>
      <c r="AY2236" s="158"/>
      <c r="AZ2236" s="158"/>
      <c r="BA2236" s="158"/>
      <c r="BB2236" s="158"/>
      <c r="BC2236" s="158"/>
      <c r="BD2236" s="158"/>
      <c r="BE2236" s="158"/>
      <c r="BF2236" s="158"/>
      <c r="BG2236" s="158"/>
      <c r="BH2236" s="158"/>
      <c r="BI2236" s="158"/>
      <c r="BJ2236" s="158"/>
      <c r="BK2236" s="159"/>
      <c r="BL2236" s="160">
        <v>2</v>
      </c>
      <c r="BM2236" s="160"/>
      <c r="BN2236" s="160"/>
      <c r="BO2236" s="160"/>
      <c r="BP2236" s="160"/>
      <c r="BQ2236" s="160"/>
      <c r="BR2236" s="160"/>
      <c r="BS2236" s="160"/>
      <c r="BT2236" s="160"/>
      <c r="BU2236" s="160">
        <v>19</v>
      </c>
      <c r="BV2236" s="160"/>
      <c r="BW2236" s="160"/>
      <c r="BX2236" s="160"/>
      <c r="BY2236" s="160"/>
      <c r="BZ2236" s="160"/>
      <c r="CA2236" s="160"/>
      <c r="CB2236" s="160"/>
      <c r="CC2236" s="160"/>
      <c r="CD2236" s="160"/>
      <c r="CE2236" s="160"/>
      <c r="CF2236" s="160"/>
      <c r="CG2236" s="160"/>
      <c r="CH2236" s="160"/>
      <c r="CI2236" s="160" t="s">
        <v>389</v>
      </c>
      <c r="CJ2236" s="160"/>
      <c r="CK2236" s="160"/>
      <c r="CL2236" s="160"/>
      <c r="CM2236" s="160"/>
      <c r="CN2236" s="160"/>
    </row>
    <row r="2237" spans="4:92" ht="14.25" customHeight="1" x14ac:dyDescent="0.35">
      <c r="D2237" s="151" t="s">
        <v>1858</v>
      </c>
      <c r="E2237" s="152"/>
      <c r="F2237" s="152"/>
      <c r="G2237" s="152"/>
      <c r="H2237" s="152"/>
      <c r="I2237" s="152"/>
      <c r="J2237" s="152"/>
      <c r="K2237" s="152"/>
      <c r="L2237" s="152"/>
      <c r="M2237" s="152"/>
      <c r="N2237" s="152"/>
      <c r="O2237" s="152"/>
      <c r="P2237" s="152"/>
      <c r="Q2237" s="152"/>
      <c r="R2237" s="152"/>
      <c r="S2237" s="152"/>
      <c r="T2237" s="152"/>
      <c r="U2237" s="152"/>
      <c r="V2237" s="152"/>
      <c r="W2237" s="152"/>
      <c r="X2237" s="152"/>
      <c r="Y2237" s="152"/>
      <c r="Z2237" s="152"/>
      <c r="AA2237" s="152"/>
      <c r="AB2237" s="152"/>
      <c r="AC2237" s="152"/>
      <c r="AD2237" s="152"/>
      <c r="AE2237" s="152"/>
      <c r="AF2237" s="153"/>
      <c r="AG2237" s="154" t="s">
        <v>389</v>
      </c>
      <c r="AH2237" s="155"/>
      <c r="AI2237" s="155"/>
      <c r="AJ2237" s="155"/>
      <c r="AK2237" s="155"/>
      <c r="AL2237" s="155"/>
      <c r="AM2237" s="156"/>
      <c r="AN2237" s="154"/>
      <c r="AO2237" s="155"/>
      <c r="AP2237" s="155"/>
      <c r="AQ2237" s="155"/>
      <c r="AR2237" s="155"/>
      <c r="AS2237" s="155"/>
      <c r="AT2237" s="156"/>
      <c r="AV2237" s="157" t="s">
        <v>2298</v>
      </c>
      <c r="AW2237" s="158"/>
      <c r="AX2237" s="158"/>
      <c r="AY2237" s="158"/>
      <c r="AZ2237" s="158"/>
      <c r="BA2237" s="158"/>
      <c r="BB2237" s="158"/>
      <c r="BC2237" s="158"/>
      <c r="BD2237" s="158"/>
      <c r="BE2237" s="158"/>
      <c r="BF2237" s="158"/>
      <c r="BG2237" s="158"/>
      <c r="BH2237" s="158"/>
      <c r="BI2237" s="158"/>
      <c r="BJ2237" s="158"/>
      <c r="BK2237" s="159"/>
      <c r="BL2237" s="160">
        <v>129</v>
      </c>
      <c r="BM2237" s="160"/>
      <c r="BN2237" s="160"/>
      <c r="BO2237" s="160"/>
      <c r="BP2237" s="160"/>
      <c r="BQ2237" s="160"/>
      <c r="BR2237" s="160"/>
      <c r="BS2237" s="160"/>
      <c r="BT2237" s="160"/>
      <c r="BU2237" s="160">
        <v>258</v>
      </c>
      <c r="BV2237" s="160"/>
      <c r="BW2237" s="160"/>
      <c r="BX2237" s="160"/>
      <c r="BY2237" s="160"/>
      <c r="BZ2237" s="160"/>
      <c r="CA2237" s="160"/>
      <c r="CB2237" s="160"/>
      <c r="CC2237" s="160" t="s">
        <v>389</v>
      </c>
      <c r="CD2237" s="160"/>
      <c r="CE2237" s="160"/>
      <c r="CF2237" s="160"/>
      <c r="CG2237" s="160"/>
      <c r="CH2237" s="160"/>
      <c r="CI2237" s="160"/>
      <c r="CJ2237" s="160"/>
      <c r="CK2237" s="160"/>
      <c r="CL2237" s="160"/>
      <c r="CM2237" s="160"/>
      <c r="CN2237" s="160"/>
    </row>
    <row r="2238" spans="4:92" ht="14.25" customHeight="1" x14ac:dyDescent="0.35">
      <c r="D2238" s="151" t="s">
        <v>1859</v>
      </c>
      <c r="E2238" s="152"/>
      <c r="F2238" s="152"/>
      <c r="G2238" s="152"/>
      <c r="H2238" s="152"/>
      <c r="I2238" s="152"/>
      <c r="J2238" s="152"/>
      <c r="K2238" s="152"/>
      <c r="L2238" s="152"/>
      <c r="M2238" s="152"/>
      <c r="N2238" s="152"/>
      <c r="O2238" s="152"/>
      <c r="P2238" s="152"/>
      <c r="Q2238" s="152"/>
      <c r="R2238" s="152"/>
      <c r="S2238" s="152"/>
      <c r="T2238" s="152"/>
      <c r="U2238" s="152"/>
      <c r="V2238" s="152"/>
      <c r="W2238" s="152"/>
      <c r="X2238" s="152"/>
      <c r="Y2238" s="152"/>
      <c r="Z2238" s="152"/>
      <c r="AA2238" s="152"/>
      <c r="AB2238" s="152"/>
      <c r="AC2238" s="152"/>
      <c r="AD2238" s="152"/>
      <c r="AE2238" s="152"/>
      <c r="AF2238" s="153"/>
      <c r="AG2238" s="154" t="s">
        <v>389</v>
      </c>
      <c r="AH2238" s="155"/>
      <c r="AI2238" s="155"/>
      <c r="AJ2238" s="155"/>
      <c r="AK2238" s="155"/>
      <c r="AL2238" s="155"/>
      <c r="AM2238" s="156"/>
      <c r="AN2238" s="154"/>
      <c r="AO2238" s="155"/>
      <c r="AP2238" s="155"/>
      <c r="AQ2238" s="155"/>
      <c r="AR2238" s="155"/>
      <c r="AS2238" s="155"/>
      <c r="AT2238" s="156"/>
      <c r="AV2238" s="157" t="s">
        <v>2299</v>
      </c>
      <c r="AW2238" s="158"/>
      <c r="AX2238" s="158"/>
      <c r="AY2238" s="158"/>
      <c r="AZ2238" s="158"/>
      <c r="BA2238" s="158"/>
      <c r="BB2238" s="158"/>
      <c r="BC2238" s="158"/>
      <c r="BD2238" s="158"/>
      <c r="BE2238" s="158"/>
      <c r="BF2238" s="158"/>
      <c r="BG2238" s="158"/>
      <c r="BH2238" s="158"/>
      <c r="BI2238" s="158"/>
      <c r="BJ2238" s="158"/>
      <c r="BK2238" s="159"/>
      <c r="BL2238" s="160">
        <v>21</v>
      </c>
      <c r="BM2238" s="160"/>
      <c r="BN2238" s="160"/>
      <c r="BO2238" s="160"/>
      <c r="BP2238" s="160"/>
      <c r="BQ2238" s="160"/>
      <c r="BR2238" s="160"/>
      <c r="BS2238" s="160"/>
      <c r="BT2238" s="160"/>
      <c r="BU2238" s="160">
        <v>31</v>
      </c>
      <c r="BV2238" s="160"/>
      <c r="BW2238" s="160"/>
      <c r="BX2238" s="160"/>
      <c r="BY2238" s="160"/>
      <c r="BZ2238" s="160"/>
      <c r="CA2238" s="160"/>
      <c r="CB2238" s="160"/>
      <c r="CC2238" s="160" t="s">
        <v>389</v>
      </c>
      <c r="CD2238" s="160"/>
      <c r="CE2238" s="160"/>
      <c r="CF2238" s="160"/>
      <c r="CG2238" s="160"/>
      <c r="CH2238" s="160"/>
      <c r="CI2238" s="160"/>
      <c r="CJ2238" s="160"/>
      <c r="CK2238" s="160"/>
      <c r="CL2238" s="160"/>
      <c r="CM2238" s="160"/>
      <c r="CN2238" s="160"/>
    </row>
    <row r="2239" spans="4:92" ht="14.25" customHeight="1" x14ac:dyDescent="0.35">
      <c r="D2239" s="151" t="s">
        <v>1860</v>
      </c>
      <c r="E2239" s="152"/>
      <c r="F2239" s="152"/>
      <c r="G2239" s="152"/>
      <c r="H2239" s="152"/>
      <c r="I2239" s="152"/>
      <c r="J2239" s="152"/>
      <c r="K2239" s="152"/>
      <c r="L2239" s="152"/>
      <c r="M2239" s="152"/>
      <c r="N2239" s="152"/>
      <c r="O2239" s="152"/>
      <c r="P2239" s="152"/>
      <c r="Q2239" s="152"/>
      <c r="R2239" s="152"/>
      <c r="S2239" s="152"/>
      <c r="T2239" s="152"/>
      <c r="U2239" s="152"/>
      <c r="V2239" s="152"/>
      <c r="W2239" s="152"/>
      <c r="X2239" s="152"/>
      <c r="Y2239" s="152"/>
      <c r="Z2239" s="152"/>
      <c r="AA2239" s="152"/>
      <c r="AB2239" s="152"/>
      <c r="AC2239" s="152"/>
      <c r="AD2239" s="152"/>
      <c r="AE2239" s="152"/>
      <c r="AF2239" s="153"/>
      <c r="AG2239" s="154" t="s">
        <v>389</v>
      </c>
      <c r="AH2239" s="155"/>
      <c r="AI2239" s="155"/>
      <c r="AJ2239" s="155"/>
      <c r="AK2239" s="155"/>
      <c r="AL2239" s="155"/>
      <c r="AM2239" s="156"/>
      <c r="AN2239" s="154"/>
      <c r="AO2239" s="155"/>
      <c r="AP2239" s="155"/>
      <c r="AQ2239" s="155"/>
      <c r="AR2239" s="155"/>
      <c r="AS2239" s="155"/>
      <c r="AT2239" s="156"/>
      <c r="AV2239" s="157" t="s">
        <v>2300</v>
      </c>
      <c r="AW2239" s="158"/>
      <c r="AX2239" s="158"/>
      <c r="AY2239" s="158"/>
      <c r="AZ2239" s="158"/>
      <c r="BA2239" s="158"/>
      <c r="BB2239" s="158"/>
      <c r="BC2239" s="158"/>
      <c r="BD2239" s="158"/>
      <c r="BE2239" s="158"/>
      <c r="BF2239" s="158"/>
      <c r="BG2239" s="158"/>
      <c r="BH2239" s="158"/>
      <c r="BI2239" s="158"/>
      <c r="BJ2239" s="158"/>
      <c r="BK2239" s="159"/>
      <c r="BL2239" s="160">
        <v>5</v>
      </c>
      <c r="BM2239" s="160"/>
      <c r="BN2239" s="160"/>
      <c r="BO2239" s="160"/>
      <c r="BP2239" s="160"/>
      <c r="BQ2239" s="160"/>
      <c r="BR2239" s="160"/>
      <c r="BS2239" s="160"/>
      <c r="BT2239" s="160"/>
      <c r="BU2239" s="160">
        <v>10</v>
      </c>
      <c r="BV2239" s="160"/>
      <c r="BW2239" s="160"/>
      <c r="BX2239" s="160"/>
      <c r="BY2239" s="160"/>
      <c r="BZ2239" s="160"/>
      <c r="CA2239" s="160"/>
      <c r="CB2239" s="160"/>
      <c r="CC2239" s="160"/>
      <c r="CD2239" s="160"/>
      <c r="CE2239" s="160"/>
      <c r="CF2239" s="160"/>
      <c r="CG2239" s="160"/>
      <c r="CH2239" s="160"/>
      <c r="CI2239" s="160" t="s">
        <v>389</v>
      </c>
      <c r="CJ2239" s="160"/>
      <c r="CK2239" s="160"/>
      <c r="CL2239" s="160"/>
      <c r="CM2239" s="160"/>
      <c r="CN2239" s="160"/>
    </row>
    <row r="2240" spans="4:92" ht="14.25" customHeight="1" x14ac:dyDescent="0.35">
      <c r="D2240" s="151" t="s">
        <v>1861</v>
      </c>
      <c r="E2240" s="152"/>
      <c r="F2240" s="152"/>
      <c r="G2240" s="152"/>
      <c r="H2240" s="152"/>
      <c r="I2240" s="152"/>
      <c r="J2240" s="152"/>
      <c r="K2240" s="152"/>
      <c r="L2240" s="152"/>
      <c r="M2240" s="152"/>
      <c r="N2240" s="152"/>
      <c r="O2240" s="152"/>
      <c r="P2240" s="152"/>
      <c r="Q2240" s="152"/>
      <c r="R2240" s="152"/>
      <c r="S2240" s="152"/>
      <c r="T2240" s="152"/>
      <c r="U2240" s="152"/>
      <c r="V2240" s="152"/>
      <c r="W2240" s="152"/>
      <c r="X2240" s="152"/>
      <c r="Y2240" s="152"/>
      <c r="Z2240" s="152"/>
      <c r="AA2240" s="152"/>
      <c r="AB2240" s="152"/>
      <c r="AC2240" s="152"/>
      <c r="AD2240" s="152"/>
      <c r="AE2240" s="152"/>
      <c r="AF2240" s="153"/>
      <c r="AG2240" s="154" t="s">
        <v>389</v>
      </c>
      <c r="AH2240" s="155"/>
      <c r="AI2240" s="155"/>
      <c r="AJ2240" s="155"/>
      <c r="AK2240" s="155"/>
      <c r="AL2240" s="155"/>
      <c r="AM2240" s="156"/>
      <c r="AN2240" s="154"/>
      <c r="AO2240" s="155"/>
      <c r="AP2240" s="155"/>
      <c r="AQ2240" s="155"/>
      <c r="AR2240" s="155"/>
      <c r="AS2240" s="155"/>
      <c r="AT2240" s="156"/>
      <c r="AV2240" s="157" t="s">
        <v>2301</v>
      </c>
      <c r="AW2240" s="158"/>
      <c r="AX2240" s="158"/>
      <c r="AY2240" s="158"/>
      <c r="AZ2240" s="158"/>
      <c r="BA2240" s="158"/>
      <c r="BB2240" s="158"/>
      <c r="BC2240" s="158"/>
      <c r="BD2240" s="158"/>
      <c r="BE2240" s="158"/>
      <c r="BF2240" s="158"/>
      <c r="BG2240" s="158"/>
      <c r="BH2240" s="158"/>
      <c r="BI2240" s="158"/>
      <c r="BJ2240" s="158"/>
      <c r="BK2240" s="159"/>
      <c r="BL2240" s="160">
        <v>9</v>
      </c>
      <c r="BM2240" s="160"/>
      <c r="BN2240" s="160"/>
      <c r="BO2240" s="160"/>
      <c r="BP2240" s="160"/>
      <c r="BQ2240" s="160"/>
      <c r="BR2240" s="160"/>
      <c r="BS2240" s="160"/>
      <c r="BT2240" s="160"/>
      <c r="BU2240" s="160">
        <v>15</v>
      </c>
      <c r="BV2240" s="160"/>
      <c r="BW2240" s="160"/>
      <c r="BX2240" s="160"/>
      <c r="BY2240" s="160"/>
      <c r="BZ2240" s="160"/>
      <c r="CA2240" s="160"/>
      <c r="CB2240" s="160"/>
      <c r="CC2240" s="160"/>
      <c r="CD2240" s="160"/>
      <c r="CE2240" s="160"/>
      <c r="CF2240" s="160"/>
      <c r="CG2240" s="160"/>
      <c r="CH2240" s="160"/>
      <c r="CI2240" s="160" t="s">
        <v>389</v>
      </c>
      <c r="CJ2240" s="160"/>
      <c r="CK2240" s="160"/>
      <c r="CL2240" s="160"/>
      <c r="CM2240" s="160"/>
      <c r="CN2240" s="160"/>
    </row>
    <row r="2241" spans="4:92" ht="14.25" customHeight="1" x14ac:dyDescent="0.35">
      <c r="D2241" s="151" t="s">
        <v>1862</v>
      </c>
      <c r="E2241" s="152"/>
      <c r="F2241" s="152"/>
      <c r="G2241" s="152"/>
      <c r="H2241" s="152"/>
      <c r="I2241" s="152"/>
      <c r="J2241" s="152"/>
      <c r="K2241" s="152"/>
      <c r="L2241" s="152"/>
      <c r="M2241" s="152"/>
      <c r="N2241" s="152"/>
      <c r="O2241" s="152"/>
      <c r="P2241" s="152"/>
      <c r="Q2241" s="152"/>
      <c r="R2241" s="152"/>
      <c r="S2241" s="152"/>
      <c r="T2241" s="152"/>
      <c r="U2241" s="152"/>
      <c r="V2241" s="152"/>
      <c r="W2241" s="152"/>
      <c r="X2241" s="152"/>
      <c r="Y2241" s="152"/>
      <c r="Z2241" s="152"/>
      <c r="AA2241" s="152"/>
      <c r="AB2241" s="152"/>
      <c r="AC2241" s="152"/>
      <c r="AD2241" s="152"/>
      <c r="AE2241" s="152"/>
      <c r="AF2241" s="153"/>
      <c r="AG2241" s="154" t="s">
        <v>389</v>
      </c>
      <c r="AH2241" s="155"/>
      <c r="AI2241" s="155"/>
      <c r="AJ2241" s="155"/>
      <c r="AK2241" s="155"/>
      <c r="AL2241" s="155"/>
      <c r="AM2241" s="156"/>
      <c r="AN2241" s="154"/>
      <c r="AO2241" s="155"/>
      <c r="AP2241" s="155"/>
      <c r="AQ2241" s="155"/>
      <c r="AR2241" s="155"/>
      <c r="AS2241" s="155"/>
      <c r="AT2241" s="156"/>
      <c r="AV2241" s="157" t="s">
        <v>2302</v>
      </c>
      <c r="AW2241" s="158"/>
      <c r="AX2241" s="158"/>
      <c r="AY2241" s="158"/>
      <c r="AZ2241" s="158"/>
      <c r="BA2241" s="158"/>
      <c r="BB2241" s="158"/>
      <c r="BC2241" s="158"/>
      <c r="BD2241" s="158"/>
      <c r="BE2241" s="158"/>
      <c r="BF2241" s="158"/>
      <c r="BG2241" s="158"/>
      <c r="BH2241" s="158"/>
      <c r="BI2241" s="158"/>
      <c r="BJ2241" s="158"/>
      <c r="BK2241" s="159"/>
      <c r="BL2241" s="160">
        <v>47</v>
      </c>
      <c r="BM2241" s="160"/>
      <c r="BN2241" s="160"/>
      <c r="BO2241" s="160"/>
      <c r="BP2241" s="160"/>
      <c r="BQ2241" s="160"/>
      <c r="BR2241" s="160"/>
      <c r="BS2241" s="160"/>
      <c r="BT2241" s="160"/>
      <c r="BU2241" s="160">
        <v>98</v>
      </c>
      <c r="BV2241" s="160"/>
      <c r="BW2241" s="160"/>
      <c r="BX2241" s="160"/>
      <c r="BY2241" s="160"/>
      <c r="BZ2241" s="160"/>
      <c r="CA2241" s="160"/>
      <c r="CB2241" s="160"/>
      <c r="CC2241" s="160" t="s">
        <v>389</v>
      </c>
      <c r="CD2241" s="160"/>
      <c r="CE2241" s="160"/>
      <c r="CF2241" s="160"/>
      <c r="CG2241" s="160"/>
      <c r="CH2241" s="160"/>
      <c r="CI2241" s="160"/>
      <c r="CJ2241" s="160"/>
      <c r="CK2241" s="160"/>
      <c r="CL2241" s="160"/>
      <c r="CM2241" s="160"/>
      <c r="CN2241" s="160"/>
    </row>
    <row r="2242" spans="4:92" ht="14.25" customHeight="1" x14ac:dyDescent="0.35">
      <c r="D2242" s="151" t="s">
        <v>1863</v>
      </c>
      <c r="E2242" s="152"/>
      <c r="F2242" s="152"/>
      <c r="G2242" s="152"/>
      <c r="H2242" s="152"/>
      <c r="I2242" s="152"/>
      <c r="J2242" s="152"/>
      <c r="K2242" s="152"/>
      <c r="L2242" s="152"/>
      <c r="M2242" s="152"/>
      <c r="N2242" s="152"/>
      <c r="O2242" s="152"/>
      <c r="P2242" s="152"/>
      <c r="Q2242" s="152"/>
      <c r="R2242" s="152"/>
      <c r="S2242" s="152"/>
      <c r="T2242" s="152"/>
      <c r="U2242" s="152"/>
      <c r="V2242" s="152"/>
      <c r="W2242" s="152"/>
      <c r="X2242" s="152"/>
      <c r="Y2242" s="152"/>
      <c r="Z2242" s="152"/>
      <c r="AA2242" s="152"/>
      <c r="AB2242" s="152"/>
      <c r="AC2242" s="152"/>
      <c r="AD2242" s="152"/>
      <c r="AE2242" s="152"/>
      <c r="AF2242" s="153"/>
      <c r="AG2242" s="154" t="s">
        <v>389</v>
      </c>
      <c r="AH2242" s="155"/>
      <c r="AI2242" s="155"/>
      <c r="AJ2242" s="155"/>
      <c r="AK2242" s="155"/>
      <c r="AL2242" s="155"/>
      <c r="AM2242" s="156"/>
      <c r="AN2242" s="154"/>
      <c r="AO2242" s="155"/>
      <c r="AP2242" s="155"/>
      <c r="AQ2242" s="155"/>
      <c r="AR2242" s="155"/>
      <c r="AS2242" s="155"/>
      <c r="AT2242" s="156"/>
      <c r="AV2242" s="157" t="s">
        <v>2303</v>
      </c>
      <c r="AW2242" s="158"/>
      <c r="AX2242" s="158"/>
      <c r="AY2242" s="158"/>
      <c r="AZ2242" s="158"/>
      <c r="BA2242" s="158"/>
      <c r="BB2242" s="158"/>
      <c r="BC2242" s="158"/>
      <c r="BD2242" s="158"/>
      <c r="BE2242" s="158"/>
      <c r="BF2242" s="158"/>
      <c r="BG2242" s="158"/>
      <c r="BH2242" s="158"/>
      <c r="BI2242" s="158"/>
      <c r="BJ2242" s="158"/>
      <c r="BK2242" s="159"/>
      <c r="BL2242" s="160">
        <v>7</v>
      </c>
      <c r="BM2242" s="160"/>
      <c r="BN2242" s="160"/>
      <c r="BO2242" s="160"/>
      <c r="BP2242" s="160"/>
      <c r="BQ2242" s="160"/>
      <c r="BR2242" s="160"/>
      <c r="BS2242" s="160"/>
      <c r="BT2242" s="160"/>
      <c r="BU2242" s="160">
        <v>15</v>
      </c>
      <c r="BV2242" s="160"/>
      <c r="BW2242" s="160"/>
      <c r="BX2242" s="160"/>
      <c r="BY2242" s="160"/>
      <c r="BZ2242" s="160"/>
      <c r="CA2242" s="160"/>
      <c r="CB2242" s="160"/>
      <c r="CC2242" s="160"/>
      <c r="CD2242" s="160"/>
      <c r="CE2242" s="160"/>
      <c r="CF2242" s="160"/>
      <c r="CG2242" s="160"/>
      <c r="CH2242" s="160"/>
      <c r="CI2242" s="160" t="s">
        <v>389</v>
      </c>
      <c r="CJ2242" s="160"/>
      <c r="CK2242" s="160"/>
      <c r="CL2242" s="160"/>
      <c r="CM2242" s="160"/>
      <c r="CN2242" s="160"/>
    </row>
    <row r="2243" spans="4:92" ht="14.25" customHeight="1" x14ac:dyDescent="0.35">
      <c r="D2243" s="151" t="s">
        <v>1864</v>
      </c>
      <c r="E2243" s="152"/>
      <c r="F2243" s="152"/>
      <c r="G2243" s="152"/>
      <c r="H2243" s="152"/>
      <c r="I2243" s="152"/>
      <c r="J2243" s="152"/>
      <c r="K2243" s="152"/>
      <c r="L2243" s="152"/>
      <c r="M2243" s="152"/>
      <c r="N2243" s="152"/>
      <c r="O2243" s="152"/>
      <c r="P2243" s="152"/>
      <c r="Q2243" s="152"/>
      <c r="R2243" s="152"/>
      <c r="S2243" s="152"/>
      <c r="T2243" s="152"/>
      <c r="U2243" s="152"/>
      <c r="V2243" s="152"/>
      <c r="W2243" s="152"/>
      <c r="X2243" s="152"/>
      <c r="Y2243" s="152"/>
      <c r="Z2243" s="152"/>
      <c r="AA2243" s="152"/>
      <c r="AB2243" s="152"/>
      <c r="AC2243" s="152"/>
      <c r="AD2243" s="152"/>
      <c r="AE2243" s="152"/>
      <c r="AF2243" s="153"/>
      <c r="AG2243" s="154" t="s">
        <v>389</v>
      </c>
      <c r="AH2243" s="155"/>
      <c r="AI2243" s="155"/>
      <c r="AJ2243" s="155"/>
      <c r="AK2243" s="155"/>
      <c r="AL2243" s="155"/>
      <c r="AM2243" s="156"/>
      <c r="AN2243" s="154"/>
      <c r="AO2243" s="155"/>
      <c r="AP2243" s="155"/>
      <c r="AQ2243" s="155"/>
      <c r="AR2243" s="155"/>
      <c r="AS2243" s="155"/>
      <c r="AT2243" s="156"/>
      <c r="AV2243" s="157" t="s">
        <v>2304</v>
      </c>
      <c r="AW2243" s="158"/>
      <c r="AX2243" s="158"/>
      <c r="AY2243" s="158"/>
      <c r="AZ2243" s="158"/>
      <c r="BA2243" s="158"/>
      <c r="BB2243" s="158"/>
      <c r="BC2243" s="158"/>
      <c r="BD2243" s="158"/>
      <c r="BE2243" s="158"/>
      <c r="BF2243" s="158"/>
      <c r="BG2243" s="158"/>
      <c r="BH2243" s="158"/>
      <c r="BI2243" s="158"/>
      <c r="BJ2243" s="158"/>
      <c r="BK2243" s="159"/>
      <c r="BL2243" s="160">
        <v>4</v>
      </c>
      <c r="BM2243" s="160"/>
      <c r="BN2243" s="160"/>
      <c r="BO2243" s="160"/>
      <c r="BP2243" s="160"/>
      <c r="BQ2243" s="160"/>
      <c r="BR2243" s="160"/>
      <c r="BS2243" s="160"/>
      <c r="BT2243" s="160"/>
      <c r="BU2243" s="160">
        <v>8</v>
      </c>
      <c r="BV2243" s="160"/>
      <c r="BW2243" s="160"/>
      <c r="BX2243" s="160"/>
      <c r="BY2243" s="160"/>
      <c r="BZ2243" s="160"/>
      <c r="CA2243" s="160"/>
      <c r="CB2243" s="160"/>
      <c r="CC2243" s="160"/>
      <c r="CD2243" s="160"/>
      <c r="CE2243" s="160"/>
      <c r="CF2243" s="160"/>
      <c r="CG2243" s="160"/>
      <c r="CH2243" s="160"/>
      <c r="CI2243" s="160" t="s">
        <v>389</v>
      </c>
      <c r="CJ2243" s="160"/>
      <c r="CK2243" s="160"/>
      <c r="CL2243" s="160"/>
      <c r="CM2243" s="160"/>
      <c r="CN2243" s="160"/>
    </row>
    <row r="2244" spans="4:92" ht="14.25" customHeight="1" x14ac:dyDescent="0.35">
      <c r="D2244" s="151" t="s">
        <v>1865</v>
      </c>
      <c r="E2244" s="152"/>
      <c r="F2244" s="152"/>
      <c r="G2244" s="152"/>
      <c r="H2244" s="152"/>
      <c r="I2244" s="152"/>
      <c r="J2244" s="152"/>
      <c r="K2244" s="152"/>
      <c r="L2244" s="152"/>
      <c r="M2244" s="152"/>
      <c r="N2244" s="152"/>
      <c r="O2244" s="152"/>
      <c r="P2244" s="152"/>
      <c r="Q2244" s="152"/>
      <c r="R2244" s="152"/>
      <c r="S2244" s="152"/>
      <c r="T2244" s="152"/>
      <c r="U2244" s="152"/>
      <c r="V2244" s="152"/>
      <c r="W2244" s="152"/>
      <c r="X2244" s="152"/>
      <c r="Y2244" s="152"/>
      <c r="Z2244" s="152"/>
      <c r="AA2244" s="152"/>
      <c r="AB2244" s="152"/>
      <c r="AC2244" s="152"/>
      <c r="AD2244" s="152"/>
      <c r="AE2244" s="152"/>
      <c r="AF2244" s="153"/>
      <c r="AG2244" s="154" t="s">
        <v>389</v>
      </c>
      <c r="AH2244" s="155"/>
      <c r="AI2244" s="155"/>
      <c r="AJ2244" s="155"/>
      <c r="AK2244" s="155"/>
      <c r="AL2244" s="155"/>
      <c r="AM2244" s="156"/>
      <c r="AN2244" s="154"/>
      <c r="AO2244" s="155"/>
      <c r="AP2244" s="155"/>
      <c r="AQ2244" s="155"/>
      <c r="AR2244" s="155"/>
      <c r="AS2244" s="155"/>
      <c r="AT2244" s="156"/>
      <c r="AV2244" s="157" t="s">
        <v>2305</v>
      </c>
      <c r="AW2244" s="158"/>
      <c r="AX2244" s="158"/>
      <c r="AY2244" s="158"/>
      <c r="AZ2244" s="158"/>
      <c r="BA2244" s="158"/>
      <c r="BB2244" s="158"/>
      <c r="BC2244" s="158"/>
      <c r="BD2244" s="158"/>
      <c r="BE2244" s="158"/>
      <c r="BF2244" s="158"/>
      <c r="BG2244" s="158"/>
      <c r="BH2244" s="158"/>
      <c r="BI2244" s="158"/>
      <c r="BJ2244" s="158"/>
      <c r="BK2244" s="159"/>
      <c r="BL2244" s="160">
        <v>10</v>
      </c>
      <c r="BM2244" s="160"/>
      <c r="BN2244" s="160"/>
      <c r="BO2244" s="160"/>
      <c r="BP2244" s="160"/>
      <c r="BQ2244" s="160"/>
      <c r="BR2244" s="160"/>
      <c r="BS2244" s="160"/>
      <c r="BT2244" s="160"/>
      <c r="BU2244" s="160">
        <v>30</v>
      </c>
      <c r="BV2244" s="160"/>
      <c r="BW2244" s="160"/>
      <c r="BX2244" s="160"/>
      <c r="BY2244" s="160"/>
      <c r="BZ2244" s="160"/>
      <c r="CA2244" s="160"/>
      <c r="CB2244" s="160"/>
      <c r="CC2244" s="160"/>
      <c r="CD2244" s="160"/>
      <c r="CE2244" s="160"/>
      <c r="CF2244" s="160"/>
      <c r="CG2244" s="160"/>
      <c r="CH2244" s="160"/>
      <c r="CI2244" s="160" t="s">
        <v>389</v>
      </c>
      <c r="CJ2244" s="160"/>
      <c r="CK2244" s="160"/>
      <c r="CL2244" s="160"/>
      <c r="CM2244" s="160"/>
      <c r="CN2244" s="160"/>
    </row>
    <row r="2245" spans="4:92" ht="14.25" customHeight="1" x14ac:dyDescent="0.35">
      <c r="D2245" s="151" t="s">
        <v>1866</v>
      </c>
      <c r="E2245" s="152"/>
      <c r="F2245" s="152"/>
      <c r="G2245" s="152"/>
      <c r="H2245" s="152"/>
      <c r="I2245" s="152"/>
      <c r="J2245" s="152"/>
      <c r="K2245" s="152"/>
      <c r="L2245" s="152"/>
      <c r="M2245" s="152"/>
      <c r="N2245" s="152"/>
      <c r="O2245" s="152"/>
      <c r="P2245" s="152"/>
      <c r="Q2245" s="152"/>
      <c r="R2245" s="152"/>
      <c r="S2245" s="152"/>
      <c r="T2245" s="152"/>
      <c r="U2245" s="152"/>
      <c r="V2245" s="152"/>
      <c r="W2245" s="152"/>
      <c r="X2245" s="152"/>
      <c r="Y2245" s="152"/>
      <c r="Z2245" s="152"/>
      <c r="AA2245" s="152"/>
      <c r="AB2245" s="152"/>
      <c r="AC2245" s="152"/>
      <c r="AD2245" s="152"/>
      <c r="AE2245" s="152"/>
      <c r="AF2245" s="153"/>
      <c r="AG2245" s="154" t="s">
        <v>389</v>
      </c>
      <c r="AH2245" s="155"/>
      <c r="AI2245" s="155"/>
      <c r="AJ2245" s="155"/>
      <c r="AK2245" s="155"/>
      <c r="AL2245" s="155"/>
      <c r="AM2245" s="156"/>
      <c r="AN2245" s="154"/>
      <c r="AO2245" s="155"/>
      <c r="AP2245" s="155"/>
      <c r="AQ2245" s="155"/>
      <c r="AR2245" s="155"/>
      <c r="AS2245" s="155"/>
      <c r="AT2245" s="156"/>
      <c r="AV2245" s="157" t="s">
        <v>2306</v>
      </c>
      <c r="AW2245" s="158"/>
      <c r="AX2245" s="158"/>
      <c r="AY2245" s="158"/>
      <c r="AZ2245" s="158"/>
      <c r="BA2245" s="158"/>
      <c r="BB2245" s="158"/>
      <c r="BC2245" s="158"/>
      <c r="BD2245" s="158"/>
      <c r="BE2245" s="158"/>
      <c r="BF2245" s="158"/>
      <c r="BG2245" s="158"/>
      <c r="BH2245" s="158"/>
      <c r="BI2245" s="158"/>
      <c r="BJ2245" s="158"/>
      <c r="BK2245" s="159"/>
      <c r="BL2245" s="160">
        <v>4</v>
      </c>
      <c r="BM2245" s="160"/>
      <c r="BN2245" s="160"/>
      <c r="BO2245" s="160"/>
      <c r="BP2245" s="160"/>
      <c r="BQ2245" s="160"/>
      <c r="BR2245" s="160"/>
      <c r="BS2245" s="160"/>
      <c r="BT2245" s="160"/>
      <c r="BU2245" s="160">
        <v>9</v>
      </c>
      <c r="BV2245" s="160"/>
      <c r="BW2245" s="160"/>
      <c r="BX2245" s="160"/>
      <c r="BY2245" s="160"/>
      <c r="BZ2245" s="160"/>
      <c r="CA2245" s="160"/>
      <c r="CB2245" s="160"/>
      <c r="CC2245" s="160"/>
      <c r="CD2245" s="160"/>
      <c r="CE2245" s="160"/>
      <c r="CF2245" s="160"/>
      <c r="CG2245" s="160"/>
      <c r="CH2245" s="160"/>
      <c r="CI2245" s="160" t="s">
        <v>389</v>
      </c>
      <c r="CJ2245" s="160"/>
      <c r="CK2245" s="160"/>
      <c r="CL2245" s="160"/>
      <c r="CM2245" s="160"/>
      <c r="CN2245" s="160"/>
    </row>
    <row r="2246" spans="4:92" ht="14.25" customHeight="1" x14ac:dyDescent="0.35">
      <c r="D2246" s="151" t="s">
        <v>1867</v>
      </c>
      <c r="E2246" s="152"/>
      <c r="F2246" s="152"/>
      <c r="G2246" s="152"/>
      <c r="H2246" s="152"/>
      <c r="I2246" s="152"/>
      <c r="J2246" s="152"/>
      <c r="K2246" s="152"/>
      <c r="L2246" s="152"/>
      <c r="M2246" s="152"/>
      <c r="N2246" s="152"/>
      <c r="O2246" s="152"/>
      <c r="P2246" s="152"/>
      <c r="Q2246" s="152"/>
      <c r="R2246" s="152"/>
      <c r="S2246" s="152"/>
      <c r="T2246" s="152"/>
      <c r="U2246" s="152"/>
      <c r="V2246" s="152"/>
      <c r="W2246" s="152"/>
      <c r="X2246" s="152"/>
      <c r="Y2246" s="152"/>
      <c r="Z2246" s="152"/>
      <c r="AA2246" s="152"/>
      <c r="AB2246" s="152"/>
      <c r="AC2246" s="152"/>
      <c r="AD2246" s="152"/>
      <c r="AE2246" s="152"/>
      <c r="AF2246" s="153"/>
      <c r="AG2246" s="154" t="s">
        <v>389</v>
      </c>
      <c r="AH2246" s="155"/>
      <c r="AI2246" s="155"/>
      <c r="AJ2246" s="155"/>
      <c r="AK2246" s="155"/>
      <c r="AL2246" s="155"/>
      <c r="AM2246" s="156"/>
      <c r="AN2246" s="154"/>
      <c r="AO2246" s="155"/>
      <c r="AP2246" s="155"/>
      <c r="AQ2246" s="155"/>
      <c r="AR2246" s="155"/>
      <c r="AS2246" s="155"/>
      <c r="AT2246" s="156"/>
      <c r="AV2246" s="157" t="s">
        <v>2307</v>
      </c>
      <c r="AW2246" s="158"/>
      <c r="AX2246" s="158"/>
      <c r="AY2246" s="158"/>
      <c r="AZ2246" s="158"/>
      <c r="BA2246" s="158"/>
      <c r="BB2246" s="158"/>
      <c r="BC2246" s="158"/>
      <c r="BD2246" s="158"/>
      <c r="BE2246" s="158"/>
      <c r="BF2246" s="158"/>
      <c r="BG2246" s="158"/>
      <c r="BH2246" s="158"/>
      <c r="BI2246" s="158"/>
      <c r="BJ2246" s="158"/>
      <c r="BK2246" s="159"/>
      <c r="BL2246" s="160">
        <v>15</v>
      </c>
      <c r="BM2246" s="160"/>
      <c r="BN2246" s="160"/>
      <c r="BO2246" s="160"/>
      <c r="BP2246" s="160"/>
      <c r="BQ2246" s="160"/>
      <c r="BR2246" s="160"/>
      <c r="BS2246" s="160"/>
      <c r="BT2246" s="160"/>
      <c r="BU2246" s="160">
        <v>35</v>
      </c>
      <c r="BV2246" s="160"/>
      <c r="BW2246" s="160"/>
      <c r="BX2246" s="160"/>
      <c r="BY2246" s="160"/>
      <c r="BZ2246" s="160"/>
      <c r="CA2246" s="160"/>
      <c r="CB2246" s="160"/>
      <c r="CC2246" s="160"/>
      <c r="CD2246" s="160"/>
      <c r="CE2246" s="160"/>
      <c r="CF2246" s="160"/>
      <c r="CG2246" s="160"/>
      <c r="CH2246" s="160"/>
      <c r="CI2246" s="160" t="s">
        <v>389</v>
      </c>
      <c r="CJ2246" s="160"/>
      <c r="CK2246" s="160"/>
      <c r="CL2246" s="160"/>
      <c r="CM2246" s="160"/>
      <c r="CN2246" s="160"/>
    </row>
    <row r="2247" spans="4:92" ht="14.25" customHeight="1" x14ac:dyDescent="0.35">
      <c r="D2247" s="151" t="s">
        <v>1868</v>
      </c>
      <c r="E2247" s="152"/>
      <c r="F2247" s="152"/>
      <c r="G2247" s="152"/>
      <c r="H2247" s="152"/>
      <c r="I2247" s="152"/>
      <c r="J2247" s="152"/>
      <c r="K2247" s="152"/>
      <c r="L2247" s="152"/>
      <c r="M2247" s="152"/>
      <c r="N2247" s="152"/>
      <c r="O2247" s="152"/>
      <c r="P2247" s="152"/>
      <c r="Q2247" s="152"/>
      <c r="R2247" s="152"/>
      <c r="S2247" s="152"/>
      <c r="T2247" s="152"/>
      <c r="U2247" s="152"/>
      <c r="V2247" s="152"/>
      <c r="W2247" s="152"/>
      <c r="X2247" s="152"/>
      <c r="Y2247" s="152"/>
      <c r="Z2247" s="152"/>
      <c r="AA2247" s="152"/>
      <c r="AB2247" s="152"/>
      <c r="AC2247" s="152"/>
      <c r="AD2247" s="152"/>
      <c r="AE2247" s="152"/>
      <c r="AF2247" s="153"/>
      <c r="AG2247" s="154" t="s">
        <v>389</v>
      </c>
      <c r="AH2247" s="155"/>
      <c r="AI2247" s="155"/>
      <c r="AJ2247" s="155"/>
      <c r="AK2247" s="155"/>
      <c r="AL2247" s="155"/>
      <c r="AM2247" s="156"/>
      <c r="AN2247" s="154"/>
      <c r="AO2247" s="155"/>
      <c r="AP2247" s="155"/>
      <c r="AQ2247" s="155"/>
      <c r="AR2247" s="155"/>
      <c r="AS2247" s="155"/>
      <c r="AT2247" s="156"/>
      <c r="AV2247" s="157" t="s">
        <v>2308</v>
      </c>
      <c r="AW2247" s="158"/>
      <c r="AX2247" s="158"/>
      <c r="AY2247" s="158"/>
      <c r="AZ2247" s="158"/>
      <c r="BA2247" s="158"/>
      <c r="BB2247" s="158"/>
      <c r="BC2247" s="158"/>
      <c r="BD2247" s="158"/>
      <c r="BE2247" s="158"/>
      <c r="BF2247" s="158"/>
      <c r="BG2247" s="158"/>
      <c r="BH2247" s="158"/>
      <c r="BI2247" s="158"/>
      <c r="BJ2247" s="158"/>
      <c r="BK2247" s="159"/>
      <c r="BL2247" s="160">
        <v>31</v>
      </c>
      <c r="BM2247" s="160"/>
      <c r="BN2247" s="160"/>
      <c r="BO2247" s="160"/>
      <c r="BP2247" s="160"/>
      <c r="BQ2247" s="160"/>
      <c r="BR2247" s="160"/>
      <c r="BS2247" s="160"/>
      <c r="BT2247" s="160"/>
      <c r="BU2247" s="160">
        <v>84</v>
      </c>
      <c r="BV2247" s="160"/>
      <c r="BW2247" s="160"/>
      <c r="BX2247" s="160"/>
      <c r="BY2247" s="160"/>
      <c r="BZ2247" s="160"/>
      <c r="CA2247" s="160"/>
      <c r="CB2247" s="160"/>
      <c r="CC2247" s="160"/>
      <c r="CD2247" s="160"/>
      <c r="CE2247" s="160"/>
      <c r="CF2247" s="160"/>
      <c r="CG2247" s="160"/>
      <c r="CH2247" s="160"/>
      <c r="CI2247" s="160" t="s">
        <v>389</v>
      </c>
      <c r="CJ2247" s="160"/>
      <c r="CK2247" s="160"/>
      <c r="CL2247" s="160"/>
      <c r="CM2247" s="160"/>
      <c r="CN2247" s="160"/>
    </row>
    <row r="2248" spans="4:92" ht="14.25" customHeight="1" x14ac:dyDescent="0.35">
      <c r="D2248" s="151"/>
      <c r="E2248" s="152"/>
      <c r="F2248" s="152"/>
      <c r="G2248" s="152"/>
      <c r="H2248" s="152"/>
      <c r="I2248" s="152"/>
      <c r="J2248" s="152"/>
      <c r="K2248" s="152"/>
      <c r="L2248" s="152"/>
      <c r="M2248" s="152"/>
      <c r="N2248" s="152"/>
      <c r="O2248" s="152"/>
      <c r="P2248" s="152"/>
      <c r="Q2248" s="152"/>
      <c r="R2248" s="152"/>
      <c r="S2248" s="152"/>
      <c r="T2248" s="152"/>
      <c r="U2248" s="152"/>
      <c r="V2248" s="152"/>
      <c r="W2248" s="152"/>
      <c r="X2248" s="152"/>
      <c r="Y2248" s="152"/>
      <c r="Z2248" s="152"/>
      <c r="AA2248" s="152"/>
      <c r="AB2248" s="152"/>
      <c r="AC2248" s="152"/>
      <c r="AD2248" s="152"/>
      <c r="AE2248" s="152"/>
      <c r="AF2248" s="153"/>
      <c r="AG2248" s="154"/>
      <c r="AH2248" s="155"/>
      <c r="AI2248" s="155"/>
      <c r="AJ2248" s="155"/>
      <c r="AK2248" s="155"/>
      <c r="AL2248" s="155"/>
      <c r="AM2248" s="156"/>
      <c r="AN2248" s="154"/>
      <c r="AO2248" s="155"/>
      <c r="AP2248" s="155"/>
      <c r="AQ2248" s="155"/>
      <c r="AR2248" s="155"/>
      <c r="AS2248" s="155"/>
      <c r="AT2248" s="156"/>
      <c r="AV2248" s="157" t="s">
        <v>2483</v>
      </c>
      <c r="AW2248" s="158"/>
      <c r="AX2248" s="158"/>
      <c r="AY2248" s="158"/>
      <c r="AZ2248" s="158"/>
      <c r="BA2248" s="158"/>
      <c r="BB2248" s="158"/>
      <c r="BC2248" s="158"/>
      <c r="BD2248" s="158"/>
      <c r="BE2248" s="158"/>
      <c r="BF2248" s="158"/>
      <c r="BG2248" s="158"/>
      <c r="BH2248" s="158"/>
      <c r="BI2248" s="158"/>
      <c r="BJ2248" s="158"/>
      <c r="BK2248" s="159"/>
      <c r="BL2248" s="160">
        <v>18</v>
      </c>
      <c r="BM2248" s="160"/>
      <c r="BN2248" s="160"/>
      <c r="BO2248" s="160"/>
      <c r="BP2248" s="160"/>
      <c r="BQ2248" s="160"/>
      <c r="BR2248" s="160"/>
      <c r="BS2248" s="160"/>
      <c r="BT2248" s="160"/>
      <c r="BU2248" s="160">
        <v>43</v>
      </c>
      <c r="BV2248" s="160"/>
      <c r="BW2248" s="160"/>
      <c r="BX2248" s="160"/>
      <c r="BY2248" s="160"/>
      <c r="BZ2248" s="160"/>
      <c r="CA2248" s="160"/>
      <c r="CB2248" s="160"/>
      <c r="CC2248" s="160"/>
      <c r="CD2248" s="160"/>
      <c r="CE2248" s="160"/>
      <c r="CF2248" s="160"/>
      <c r="CG2248" s="160"/>
      <c r="CH2248" s="160"/>
      <c r="CI2248" s="160" t="s">
        <v>389</v>
      </c>
      <c r="CJ2248" s="160"/>
      <c r="CK2248" s="160"/>
      <c r="CL2248" s="160"/>
      <c r="CM2248" s="160"/>
      <c r="CN2248" s="160"/>
    </row>
    <row r="2249" spans="4:92" ht="14.25" customHeight="1" x14ac:dyDescent="0.35">
      <c r="D2249" s="151"/>
      <c r="E2249" s="152"/>
      <c r="F2249" s="152"/>
      <c r="G2249" s="152"/>
      <c r="H2249" s="152"/>
      <c r="I2249" s="152"/>
      <c r="J2249" s="152"/>
      <c r="K2249" s="152"/>
      <c r="L2249" s="152"/>
      <c r="M2249" s="152"/>
      <c r="N2249" s="152"/>
      <c r="O2249" s="152"/>
      <c r="P2249" s="152"/>
      <c r="Q2249" s="152"/>
      <c r="R2249" s="152"/>
      <c r="S2249" s="152"/>
      <c r="T2249" s="152"/>
      <c r="U2249" s="152"/>
      <c r="V2249" s="152"/>
      <c r="W2249" s="152"/>
      <c r="X2249" s="152"/>
      <c r="Y2249" s="152"/>
      <c r="Z2249" s="152"/>
      <c r="AA2249" s="152"/>
      <c r="AB2249" s="152"/>
      <c r="AC2249" s="152"/>
      <c r="AD2249" s="152"/>
      <c r="AE2249" s="152"/>
      <c r="AF2249" s="153"/>
      <c r="AG2249" s="154"/>
      <c r="AH2249" s="155"/>
      <c r="AI2249" s="155"/>
      <c r="AJ2249" s="155"/>
      <c r="AK2249" s="155"/>
      <c r="AL2249" s="155"/>
      <c r="AM2249" s="156"/>
      <c r="AN2249" s="154"/>
      <c r="AO2249" s="155"/>
      <c r="AP2249" s="155"/>
      <c r="AQ2249" s="155"/>
      <c r="AR2249" s="155"/>
      <c r="AS2249" s="155"/>
      <c r="AT2249" s="156"/>
      <c r="AV2249" s="157" t="s">
        <v>2484</v>
      </c>
      <c r="AW2249" s="158"/>
      <c r="AX2249" s="158"/>
      <c r="AY2249" s="158"/>
      <c r="AZ2249" s="158"/>
      <c r="BA2249" s="158"/>
      <c r="BB2249" s="158"/>
      <c r="BC2249" s="158"/>
      <c r="BD2249" s="158"/>
      <c r="BE2249" s="158"/>
      <c r="BF2249" s="158"/>
      <c r="BG2249" s="158"/>
      <c r="BH2249" s="158"/>
      <c r="BI2249" s="158"/>
      <c r="BJ2249" s="158"/>
      <c r="BK2249" s="159"/>
      <c r="BL2249" s="160">
        <v>5</v>
      </c>
      <c r="BM2249" s="160"/>
      <c r="BN2249" s="160"/>
      <c r="BO2249" s="160"/>
      <c r="BP2249" s="160"/>
      <c r="BQ2249" s="160"/>
      <c r="BR2249" s="160"/>
      <c r="BS2249" s="160"/>
      <c r="BT2249" s="160"/>
      <c r="BU2249" s="160">
        <v>9</v>
      </c>
      <c r="BV2249" s="160"/>
      <c r="BW2249" s="160"/>
      <c r="BX2249" s="160"/>
      <c r="BY2249" s="160"/>
      <c r="BZ2249" s="160"/>
      <c r="CA2249" s="160"/>
      <c r="CB2249" s="160"/>
      <c r="CC2249" s="160"/>
      <c r="CD2249" s="160"/>
      <c r="CE2249" s="160"/>
      <c r="CF2249" s="160"/>
      <c r="CG2249" s="160"/>
      <c r="CH2249" s="160"/>
      <c r="CI2249" s="160" t="s">
        <v>389</v>
      </c>
      <c r="CJ2249" s="160"/>
      <c r="CK2249" s="160"/>
      <c r="CL2249" s="160"/>
      <c r="CM2249" s="160"/>
      <c r="CN2249" s="160"/>
    </row>
    <row r="2250" spans="4:92" ht="14.25" customHeight="1" x14ac:dyDescent="0.35">
      <c r="D2250" s="151"/>
      <c r="E2250" s="152"/>
      <c r="F2250" s="152"/>
      <c r="G2250" s="152"/>
      <c r="H2250" s="152"/>
      <c r="I2250" s="152"/>
      <c r="J2250" s="152"/>
      <c r="K2250" s="152"/>
      <c r="L2250" s="152"/>
      <c r="M2250" s="152"/>
      <c r="N2250" s="152"/>
      <c r="O2250" s="152"/>
      <c r="P2250" s="152"/>
      <c r="Q2250" s="152"/>
      <c r="R2250" s="152"/>
      <c r="S2250" s="152"/>
      <c r="T2250" s="152"/>
      <c r="U2250" s="152"/>
      <c r="V2250" s="152"/>
      <c r="W2250" s="152"/>
      <c r="X2250" s="152"/>
      <c r="Y2250" s="152"/>
      <c r="Z2250" s="152"/>
      <c r="AA2250" s="152"/>
      <c r="AB2250" s="152"/>
      <c r="AC2250" s="152"/>
      <c r="AD2250" s="152"/>
      <c r="AE2250" s="152"/>
      <c r="AF2250" s="153"/>
      <c r="AG2250" s="154"/>
      <c r="AH2250" s="155"/>
      <c r="AI2250" s="155"/>
      <c r="AJ2250" s="155"/>
      <c r="AK2250" s="155"/>
      <c r="AL2250" s="155"/>
      <c r="AM2250" s="156"/>
      <c r="AN2250" s="154"/>
      <c r="AO2250" s="155"/>
      <c r="AP2250" s="155"/>
      <c r="AQ2250" s="155"/>
      <c r="AR2250" s="155"/>
      <c r="AS2250" s="155"/>
      <c r="AT2250" s="156"/>
      <c r="AV2250" s="157" t="s">
        <v>2485</v>
      </c>
      <c r="AW2250" s="158"/>
      <c r="AX2250" s="158"/>
      <c r="AY2250" s="158"/>
      <c r="AZ2250" s="158"/>
      <c r="BA2250" s="158"/>
      <c r="BB2250" s="158"/>
      <c r="BC2250" s="158"/>
      <c r="BD2250" s="158"/>
      <c r="BE2250" s="158"/>
      <c r="BF2250" s="158"/>
      <c r="BG2250" s="158"/>
      <c r="BH2250" s="158"/>
      <c r="BI2250" s="158"/>
      <c r="BJ2250" s="158"/>
      <c r="BK2250" s="159"/>
      <c r="BL2250" s="160">
        <v>7</v>
      </c>
      <c r="BM2250" s="160"/>
      <c r="BN2250" s="160"/>
      <c r="BO2250" s="160"/>
      <c r="BP2250" s="160"/>
      <c r="BQ2250" s="160"/>
      <c r="BR2250" s="160"/>
      <c r="BS2250" s="160"/>
      <c r="BT2250" s="160"/>
      <c r="BU2250" s="160">
        <v>6</v>
      </c>
      <c r="BV2250" s="160"/>
      <c r="BW2250" s="160"/>
      <c r="BX2250" s="160"/>
      <c r="BY2250" s="160"/>
      <c r="BZ2250" s="160"/>
      <c r="CA2250" s="160"/>
      <c r="CB2250" s="160"/>
      <c r="CC2250" s="160"/>
      <c r="CD2250" s="160"/>
      <c r="CE2250" s="160"/>
      <c r="CF2250" s="160"/>
      <c r="CG2250" s="160"/>
      <c r="CH2250" s="160"/>
      <c r="CI2250" s="160" t="s">
        <v>389</v>
      </c>
      <c r="CJ2250" s="160"/>
      <c r="CK2250" s="160"/>
      <c r="CL2250" s="160"/>
      <c r="CM2250" s="160"/>
      <c r="CN2250" s="160"/>
    </row>
    <row r="2251" spans="4:92" ht="14.25" customHeight="1" x14ac:dyDescent="0.35">
      <c r="D2251" s="151" t="s">
        <v>1869</v>
      </c>
      <c r="E2251" s="152"/>
      <c r="F2251" s="152"/>
      <c r="G2251" s="152"/>
      <c r="H2251" s="152"/>
      <c r="I2251" s="152"/>
      <c r="J2251" s="152"/>
      <c r="K2251" s="152"/>
      <c r="L2251" s="152"/>
      <c r="M2251" s="152"/>
      <c r="N2251" s="152"/>
      <c r="O2251" s="152"/>
      <c r="P2251" s="152"/>
      <c r="Q2251" s="152"/>
      <c r="R2251" s="152"/>
      <c r="S2251" s="152"/>
      <c r="T2251" s="152"/>
      <c r="U2251" s="152"/>
      <c r="V2251" s="152"/>
      <c r="W2251" s="152"/>
      <c r="X2251" s="152"/>
      <c r="Y2251" s="152"/>
      <c r="Z2251" s="152"/>
      <c r="AA2251" s="152"/>
      <c r="AB2251" s="152"/>
      <c r="AC2251" s="152"/>
      <c r="AD2251" s="152"/>
      <c r="AE2251" s="152"/>
      <c r="AF2251" s="153"/>
      <c r="AG2251" s="154" t="s">
        <v>389</v>
      </c>
      <c r="AH2251" s="155"/>
      <c r="AI2251" s="155"/>
      <c r="AJ2251" s="155"/>
      <c r="AK2251" s="155"/>
      <c r="AL2251" s="155"/>
      <c r="AM2251" s="156"/>
      <c r="AN2251" s="154"/>
      <c r="AO2251" s="155"/>
      <c r="AP2251" s="155"/>
      <c r="AQ2251" s="155"/>
      <c r="AR2251" s="155"/>
      <c r="AS2251" s="155"/>
      <c r="AT2251" s="156"/>
      <c r="AV2251" s="157" t="s">
        <v>2309</v>
      </c>
      <c r="AW2251" s="158"/>
      <c r="AX2251" s="158"/>
      <c r="AY2251" s="158"/>
      <c r="AZ2251" s="158"/>
      <c r="BA2251" s="158"/>
      <c r="BB2251" s="158"/>
      <c r="BC2251" s="158"/>
      <c r="BD2251" s="158"/>
      <c r="BE2251" s="158"/>
      <c r="BF2251" s="158"/>
      <c r="BG2251" s="158"/>
      <c r="BH2251" s="158"/>
      <c r="BI2251" s="158"/>
      <c r="BJ2251" s="158"/>
      <c r="BK2251" s="159"/>
      <c r="BL2251" s="160">
        <v>4</v>
      </c>
      <c r="BM2251" s="160"/>
      <c r="BN2251" s="160"/>
      <c r="BO2251" s="160"/>
      <c r="BP2251" s="160"/>
      <c r="BQ2251" s="160"/>
      <c r="BR2251" s="160"/>
      <c r="BS2251" s="160"/>
      <c r="BT2251" s="160"/>
      <c r="BU2251" s="160">
        <v>8</v>
      </c>
      <c r="BV2251" s="160"/>
      <c r="BW2251" s="160"/>
      <c r="BX2251" s="160"/>
      <c r="BY2251" s="160"/>
      <c r="BZ2251" s="160"/>
      <c r="CA2251" s="160"/>
      <c r="CB2251" s="160"/>
      <c r="CC2251" s="160"/>
      <c r="CD2251" s="160"/>
      <c r="CE2251" s="160"/>
      <c r="CF2251" s="160"/>
      <c r="CG2251" s="160"/>
      <c r="CH2251" s="160"/>
      <c r="CI2251" s="160" t="s">
        <v>389</v>
      </c>
      <c r="CJ2251" s="160"/>
      <c r="CK2251" s="160"/>
      <c r="CL2251" s="160"/>
      <c r="CM2251" s="160"/>
      <c r="CN2251" s="160"/>
    </row>
    <row r="2252" spans="4:92" ht="14.25" customHeight="1" x14ac:dyDescent="0.35">
      <c r="D2252" s="151" t="s">
        <v>1870</v>
      </c>
      <c r="E2252" s="152"/>
      <c r="F2252" s="152"/>
      <c r="G2252" s="152"/>
      <c r="H2252" s="152"/>
      <c r="I2252" s="152"/>
      <c r="J2252" s="152"/>
      <c r="K2252" s="152"/>
      <c r="L2252" s="152"/>
      <c r="M2252" s="152"/>
      <c r="N2252" s="152"/>
      <c r="O2252" s="152"/>
      <c r="P2252" s="152"/>
      <c r="Q2252" s="152"/>
      <c r="R2252" s="152"/>
      <c r="S2252" s="152"/>
      <c r="T2252" s="152"/>
      <c r="U2252" s="152"/>
      <c r="V2252" s="152"/>
      <c r="W2252" s="152"/>
      <c r="X2252" s="152"/>
      <c r="Y2252" s="152"/>
      <c r="Z2252" s="152"/>
      <c r="AA2252" s="152"/>
      <c r="AB2252" s="152"/>
      <c r="AC2252" s="152"/>
      <c r="AD2252" s="152"/>
      <c r="AE2252" s="152"/>
      <c r="AF2252" s="153"/>
      <c r="AG2252" s="154" t="s">
        <v>389</v>
      </c>
      <c r="AH2252" s="155"/>
      <c r="AI2252" s="155"/>
      <c r="AJ2252" s="155"/>
      <c r="AK2252" s="155"/>
      <c r="AL2252" s="155"/>
      <c r="AM2252" s="156"/>
      <c r="AN2252" s="154"/>
      <c r="AO2252" s="155"/>
      <c r="AP2252" s="155"/>
      <c r="AQ2252" s="155"/>
      <c r="AR2252" s="155"/>
      <c r="AS2252" s="155"/>
      <c r="AT2252" s="156"/>
      <c r="AV2252" s="157" t="s">
        <v>2310</v>
      </c>
      <c r="AW2252" s="158"/>
      <c r="AX2252" s="158"/>
      <c r="AY2252" s="158"/>
      <c r="AZ2252" s="158"/>
      <c r="BA2252" s="158"/>
      <c r="BB2252" s="158"/>
      <c r="BC2252" s="158"/>
      <c r="BD2252" s="158"/>
      <c r="BE2252" s="158"/>
      <c r="BF2252" s="158"/>
      <c r="BG2252" s="158"/>
      <c r="BH2252" s="158"/>
      <c r="BI2252" s="158"/>
      <c r="BJ2252" s="158"/>
      <c r="BK2252" s="159"/>
      <c r="BL2252" s="160">
        <v>10</v>
      </c>
      <c r="BM2252" s="160"/>
      <c r="BN2252" s="160"/>
      <c r="BO2252" s="160"/>
      <c r="BP2252" s="160"/>
      <c r="BQ2252" s="160"/>
      <c r="BR2252" s="160"/>
      <c r="BS2252" s="160"/>
      <c r="BT2252" s="160"/>
      <c r="BU2252" s="160">
        <v>10</v>
      </c>
      <c r="BV2252" s="160"/>
      <c r="BW2252" s="160"/>
      <c r="BX2252" s="160"/>
      <c r="BY2252" s="160"/>
      <c r="BZ2252" s="160"/>
      <c r="CA2252" s="160"/>
      <c r="CB2252" s="160"/>
      <c r="CC2252" s="160" t="s">
        <v>389</v>
      </c>
      <c r="CD2252" s="160"/>
      <c r="CE2252" s="160"/>
      <c r="CF2252" s="160"/>
      <c r="CG2252" s="160"/>
      <c r="CH2252" s="160"/>
      <c r="CI2252" s="160"/>
      <c r="CJ2252" s="160"/>
      <c r="CK2252" s="160"/>
      <c r="CL2252" s="160"/>
      <c r="CM2252" s="160"/>
      <c r="CN2252" s="160"/>
    </row>
    <row r="2253" spans="4:92" ht="14.25" customHeight="1" x14ac:dyDescent="0.35">
      <c r="D2253" s="151" t="s">
        <v>1871</v>
      </c>
      <c r="E2253" s="152"/>
      <c r="F2253" s="152"/>
      <c r="G2253" s="152"/>
      <c r="H2253" s="152"/>
      <c r="I2253" s="152"/>
      <c r="J2253" s="152"/>
      <c r="K2253" s="152"/>
      <c r="L2253" s="152"/>
      <c r="M2253" s="152"/>
      <c r="N2253" s="152"/>
      <c r="O2253" s="152"/>
      <c r="P2253" s="152"/>
      <c r="Q2253" s="152"/>
      <c r="R2253" s="152"/>
      <c r="S2253" s="152"/>
      <c r="T2253" s="152"/>
      <c r="U2253" s="152"/>
      <c r="V2253" s="152"/>
      <c r="W2253" s="152"/>
      <c r="X2253" s="152"/>
      <c r="Y2253" s="152"/>
      <c r="Z2253" s="152"/>
      <c r="AA2253" s="152"/>
      <c r="AB2253" s="152"/>
      <c r="AC2253" s="152"/>
      <c r="AD2253" s="152"/>
      <c r="AE2253" s="152"/>
      <c r="AF2253" s="153"/>
      <c r="AG2253" s="154" t="s">
        <v>389</v>
      </c>
      <c r="AH2253" s="155"/>
      <c r="AI2253" s="155"/>
      <c r="AJ2253" s="155"/>
      <c r="AK2253" s="155"/>
      <c r="AL2253" s="155"/>
      <c r="AM2253" s="156"/>
      <c r="AN2253" s="154"/>
      <c r="AO2253" s="155"/>
      <c r="AP2253" s="155"/>
      <c r="AQ2253" s="155"/>
      <c r="AR2253" s="155"/>
      <c r="AS2253" s="155"/>
      <c r="AT2253" s="156"/>
      <c r="AV2253" s="157" t="s">
        <v>2311</v>
      </c>
      <c r="AW2253" s="158"/>
      <c r="AX2253" s="158"/>
      <c r="AY2253" s="158"/>
      <c r="AZ2253" s="158"/>
      <c r="BA2253" s="158"/>
      <c r="BB2253" s="158"/>
      <c r="BC2253" s="158"/>
      <c r="BD2253" s="158"/>
      <c r="BE2253" s="158"/>
      <c r="BF2253" s="158"/>
      <c r="BG2253" s="158"/>
      <c r="BH2253" s="158"/>
      <c r="BI2253" s="158"/>
      <c r="BJ2253" s="158"/>
      <c r="BK2253" s="159"/>
      <c r="BL2253" s="160">
        <v>5</v>
      </c>
      <c r="BM2253" s="160"/>
      <c r="BN2253" s="160"/>
      <c r="BO2253" s="160"/>
      <c r="BP2253" s="160"/>
      <c r="BQ2253" s="160"/>
      <c r="BR2253" s="160"/>
      <c r="BS2253" s="160"/>
      <c r="BT2253" s="160"/>
      <c r="BU2253" s="160">
        <v>9</v>
      </c>
      <c r="BV2253" s="160"/>
      <c r="BW2253" s="160"/>
      <c r="BX2253" s="160"/>
      <c r="BY2253" s="160"/>
      <c r="BZ2253" s="160"/>
      <c r="CA2253" s="160"/>
      <c r="CB2253" s="160"/>
      <c r="CC2253" s="160"/>
      <c r="CD2253" s="160"/>
      <c r="CE2253" s="160"/>
      <c r="CF2253" s="160"/>
      <c r="CG2253" s="160"/>
      <c r="CH2253" s="160"/>
      <c r="CI2253" s="160" t="s">
        <v>389</v>
      </c>
      <c r="CJ2253" s="160"/>
      <c r="CK2253" s="160"/>
      <c r="CL2253" s="160"/>
      <c r="CM2253" s="160"/>
      <c r="CN2253" s="160"/>
    </row>
    <row r="2254" spans="4:92" ht="14.25" customHeight="1" x14ac:dyDescent="0.35">
      <c r="D2254" s="151" t="s">
        <v>1872</v>
      </c>
      <c r="E2254" s="152"/>
      <c r="F2254" s="152"/>
      <c r="G2254" s="152"/>
      <c r="H2254" s="152"/>
      <c r="I2254" s="152"/>
      <c r="J2254" s="152"/>
      <c r="K2254" s="152"/>
      <c r="L2254" s="152"/>
      <c r="M2254" s="152"/>
      <c r="N2254" s="152"/>
      <c r="O2254" s="152"/>
      <c r="P2254" s="152"/>
      <c r="Q2254" s="152"/>
      <c r="R2254" s="152"/>
      <c r="S2254" s="152"/>
      <c r="T2254" s="152"/>
      <c r="U2254" s="152"/>
      <c r="V2254" s="152"/>
      <c r="W2254" s="152"/>
      <c r="X2254" s="152"/>
      <c r="Y2254" s="152"/>
      <c r="Z2254" s="152"/>
      <c r="AA2254" s="152"/>
      <c r="AB2254" s="152"/>
      <c r="AC2254" s="152"/>
      <c r="AD2254" s="152"/>
      <c r="AE2254" s="152"/>
      <c r="AF2254" s="153"/>
      <c r="AG2254" s="154" t="s">
        <v>389</v>
      </c>
      <c r="AH2254" s="155"/>
      <c r="AI2254" s="155"/>
      <c r="AJ2254" s="155"/>
      <c r="AK2254" s="155"/>
      <c r="AL2254" s="155"/>
      <c r="AM2254" s="156"/>
      <c r="AN2254" s="154"/>
      <c r="AO2254" s="155"/>
      <c r="AP2254" s="155"/>
      <c r="AQ2254" s="155"/>
      <c r="AR2254" s="155"/>
      <c r="AS2254" s="155"/>
      <c r="AT2254" s="156"/>
      <c r="AV2254" s="157" t="s">
        <v>2312</v>
      </c>
      <c r="AW2254" s="158"/>
      <c r="AX2254" s="158"/>
      <c r="AY2254" s="158"/>
      <c r="AZ2254" s="158"/>
      <c r="BA2254" s="158"/>
      <c r="BB2254" s="158"/>
      <c r="BC2254" s="158"/>
      <c r="BD2254" s="158"/>
      <c r="BE2254" s="158"/>
      <c r="BF2254" s="158"/>
      <c r="BG2254" s="158"/>
      <c r="BH2254" s="158"/>
      <c r="BI2254" s="158"/>
      <c r="BJ2254" s="158"/>
      <c r="BK2254" s="159"/>
      <c r="BL2254" s="160">
        <v>6</v>
      </c>
      <c r="BM2254" s="160"/>
      <c r="BN2254" s="160"/>
      <c r="BO2254" s="160"/>
      <c r="BP2254" s="160"/>
      <c r="BQ2254" s="160"/>
      <c r="BR2254" s="160"/>
      <c r="BS2254" s="160"/>
      <c r="BT2254" s="160"/>
      <c r="BU2254" s="160">
        <v>21</v>
      </c>
      <c r="BV2254" s="160"/>
      <c r="BW2254" s="160"/>
      <c r="BX2254" s="160"/>
      <c r="BY2254" s="160"/>
      <c r="BZ2254" s="160"/>
      <c r="CA2254" s="160"/>
      <c r="CB2254" s="160"/>
      <c r="CC2254" s="160" t="s">
        <v>389</v>
      </c>
      <c r="CD2254" s="160"/>
      <c r="CE2254" s="160"/>
      <c r="CF2254" s="160"/>
      <c r="CG2254" s="160"/>
      <c r="CH2254" s="160"/>
      <c r="CI2254" s="160"/>
      <c r="CJ2254" s="160"/>
      <c r="CK2254" s="160"/>
      <c r="CL2254" s="160"/>
      <c r="CM2254" s="160"/>
      <c r="CN2254" s="160"/>
    </row>
    <row r="2255" spans="4:92" ht="14.25" customHeight="1" x14ac:dyDescent="0.35">
      <c r="D2255" s="151" t="s">
        <v>1873</v>
      </c>
      <c r="E2255" s="152"/>
      <c r="F2255" s="152"/>
      <c r="G2255" s="152"/>
      <c r="H2255" s="152"/>
      <c r="I2255" s="152"/>
      <c r="J2255" s="152"/>
      <c r="K2255" s="152"/>
      <c r="L2255" s="152"/>
      <c r="M2255" s="152"/>
      <c r="N2255" s="152"/>
      <c r="O2255" s="152"/>
      <c r="P2255" s="152"/>
      <c r="Q2255" s="152"/>
      <c r="R2255" s="152"/>
      <c r="S2255" s="152"/>
      <c r="T2255" s="152"/>
      <c r="U2255" s="152"/>
      <c r="V2255" s="152"/>
      <c r="W2255" s="152"/>
      <c r="X2255" s="152"/>
      <c r="Y2255" s="152"/>
      <c r="Z2255" s="152"/>
      <c r="AA2255" s="152"/>
      <c r="AB2255" s="152"/>
      <c r="AC2255" s="152"/>
      <c r="AD2255" s="152"/>
      <c r="AE2255" s="152"/>
      <c r="AF2255" s="153"/>
      <c r="AG2255" s="154" t="s">
        <v>389</v>
      </c>
      <c r="AH2255" s="155"/>
      <c r="AI2255" s="155"/>
      <c r="AJ2255" s="155"/>
      <c r="AK2255" s="155"/>
      <c r="AL2255" s="155"/>
      <c r="AM2255" s="156"/>
      <c r="AN2255" s="154"/>
      <c r="AO2255" s="155"/>
      <c r="AP2255" s="155"/>
      <c r="AQ2255" s="155"/>
      <c r="AR2255" s="155"/>
      <c r="AS2255" s="155"/>
      <c r="AT2255" s="156"/>
      <c r="AV2255" s="157" t="s">
        <v>2313</v>
      </c>
      <c r="AW2255" s="158"/>
      <c r="AX2255" s="158"/>
      <c r="AY2255" s="158"/>
      <c r="AZ2255" s="158"/>
      <c r="BA2255" s="158"/>
      <c r="BB2255" s="158"/>
      <c r="BC2255" s="158"/>
      <c r="BD2255" s="158"/>
      <c r="BE2255" s="158"/>
      <c r="BF2255" s="158"/>
      <c r="BG2255" s="158"/>
      <c r="BH2255" s="158"/>
      <c r="BI2255" s="158"/>
      <c r="BJ2255" s="158"/>
      <c r="BK2255" s="159"/>
      <c r="BL2255" s="160">
        <v>10</v>
      </c>
      <c r="BM2255" s="160"/>
      <c r="BN2255" s="160"/>
      <c r="BO2255" s="160"/>
      <c r="BP2255" s="160"/>
      <c r="BQ2255" s="160"/>
      <c r="BR2255" s="160"/>
      <c r="BS2255" s="160"/>
      <c r="BT2255" s="160"/>
      <c r="BU2255" s="160">
        <v>20</v>
      </c>
      <c r="BV2255" s="160"/>
      <c r="BW2255" s="160"/>
      <c r="BX2255" s="160"/>
      <c r="BY2255" s="160"/>
      <c r="BZ2255" s="160"/>
      <c r="CA2255" s="160"/>
      <c r="CB2255" s="160"/>
      <c r="CC2255" s="160"/>
      <c r="CD2255" s="160"/>
      <c r="CE2255" s="160"/>
      <c r="CF2255" s="160"/>
      <c r="CG2255" s="160"/>
      <c r="CH2255" s="160"/>
      <c r="CI2255" s="160" t="s">
        <v>389</v>
      </c>
      <c r="CJ2255" s="160"/>
      <c r="CK2255" s="160"/>
      <c r="CL2255" s="160"/>
      <c r="CM2255" s="160"/>
      <c r="CN2255" s="160"/>
    </row>
    <row r="2256" spans="4:92" ht="14.25" customHeight="1" x14ac:dyDescent="0.35">
      <c r="D2256" s="151" t="s">
        <v>1874</v>
      </c>
      <c r="E2256" s="152"/>
      <c r="F2256" s="152"/>
      <c r="G2256" s="152"/>
      <c r="H2256" s="152"/>
      <c r="I2256" s="152"/>
      <c r="J2256" s="152"/>
      <c r="K2256" s="152"/>
      <c r="L2256" s="152"/>
      <c r="M2256" s="152"/>
      <c r="N2256" s="152"/>
      <c r="O2256" s="152"/>
      <c r="P2256" s="152"/>
      <c r="Q2256" s="152"/>
      <c r="R2256" s="152"/>
      <c r="S2256" s="152"/>
      <c r="T2256" s="152"/>
      <c r="U2256" s="152"/>
      <c r="V2256" s="152"/>
      <c r="W2256" s="152"/>
      <c r="X2256" s="152"/>
      <c r="Y2256" s="152"/>
      <c r="Z2256" s="152"/>
      <c r="AA2256" s="152"/>
      <c r="AB2256" s="152"/>
      <c r="AC2256" s="152"/>
      <c r="AD2256" s="152"/>
      <c r="AE2256" s="152"/>
      <c r="AF2256" s="153"/>
      <c r="AG2256" s="154" t="s">
        <v>389</v>
      </c>
      <c r="AH2256" s="155"/>
      <c r="AI2256" s="155"/>
      <c r="AJ2256" s="155"/>
      <c r="AK2256" s="155"/>
      <c r="AL2256" s="155"/>
      <c r="AM2256" s="156"/>
      <c r="AN2256" s="154"/>
      <c r="AO2256" s="155"/>
      <c r="AP2256" s="155"/>
      <c r="AQ2256" s="155"/>
      <c r="AR2256" s="155"/>
      <c r="AS2256" s="155"/>
      <c r="AT2256" s="156"/>
      <c r="AV2256" s="157" t="s">
        <v>2314</v>
      </c>
      <c r="AW2256" s="158"/>
      <c r="AX2256" s="158"/>
      <c r="AY2256" s="158"/>
      <c r="AZ2256" s="158"/>
      <c r="BA2256" s="158"/>
      <c r="BB2256" s="158"/>
      <c r="BC2256" s="158"/>
      <c r="BD2256" s="158"/>
      <c r="BE2256" s="158"/>
      <c r="BF2256" s="158"/>
      <c r="BG2256" s="158"/>
      <c r="BH2256" s="158"/>
      <c r="BI2256" s="158"/>
      <c r="BJ2256" s="158"/>
      <c r="BK2256" s="159"/>
      <c r="BL2256" s="160">
        <v>33</v>
      </c>
      <c r="BM2256" s="160"/>
      <c r="BN2256" s="160"/>
      <c r="BO2256" s="160"/>
      <c r="BP2256" s="160"/>
      <c r="BQ2256" s="160"/>
      <c r="BR2256" s="160"/>
      <c r="BS2256" s="160"/>
      <c r="BT2256" s="160"/>
      <c r="BU2256" s="160">
        <v>57</v>
      </c>
      <c r="BV2256" s="160"/>
      <c r="BW2256" s="160"/>
      <c r="BX2256" s="160"/>
      <c r="BY2256" s="160"/>
      <c r="BZ2256" s="160"/>
      <c r="CA2256" s="160"/>
      <c r="CB2256" s="160"/>
      <c r="CC2256" s="160" t="s">
        <v>389</v>
      </c>
      <c r="CD2256" s="160"/>
      <c r="CE2256" s="160"/>
      <c r="CF2256" s="160"/>
      <c r="CG2256" s="160"/>
      <c r="CH2256" s="160"/>
      <c r="CI2256" s="160"/>
      <c r="CJ2256" s="160"/>
      <c r="CK2256" s="160"/>
      <c r="CL2256" s="160"/>
      <c r="CM2256" s="160"/>
      <c r="CN2256" s="160"/>
    </row>
    <row r="2257" spans="4:92" ht="14.25" customHeight="1" x14ac:dyDescent="0.35">
      <c r="D2257" s="151" t="s">
        <v>1875</v>
      </c>
      <c r="E2257" s="152"/>
      <c r="F2257" s="152"/>
      <c r="G2257" s="152"/>
      <c r="H2257" s="152"/>
      <c r="I2257" s="152"/>
      <c r="J2257" s="152"/>
      <c r="K2257" s="152"/>
      <c r="L2257" s="152"/>
      <c r="M2257" s="152"/>
      <c r="N2257" s="152"/>
      <c r="O2257" s="152"/>
      <c r="P2257" s="152"/>
      <c r="Q2257" s="152"/>
      <c r="R2257" s="152"/>
      <c r="S2257" s="152"/>
      <c r="T2257" s="152"/>
      <c r="U2257" s="152"/>
      <c r="V2257" s="152"/>
      <c r="W2257" s="152"/>
      <c r="X2257" s="152"/>
      <c r="Y2257" s="152"/>
      <c r="Z2257" s="152"/>
      <c r="AA2257" s="152"/>
      <c r="AB2257" s="152"/>
      <c r="AC2257" s="152"/>
      <c r="AD2257" s="152"/>
      <c r="AE2257" s="152"/>
      <c r="AF2257" s="153"/>
      <c r="AG2257" s="154" t="s">
        <v>389</v>
      </c>
      <c r="AH2257" s="155"/>
      <c r="AI2257" s="155"/>
      <c r="AJ2257" s="155"/>
      <c r="AK2257" s="155"/>
      <c r="AL2257" s="155"/>
      <c r="AM2257" s="156"/>
      <c r="AN2257" s="154"/>
      <c r="AO2257" s="155"/>
      <c r="AP2257" s="155"/>
      <c r="AQ2257" s="155"/>
      <c r="AR2257" s="155"/>
      <c r="AS2257" s="155"/>
      <c r="AT2257" s="156"/>
      <c r="AV2257" s="157" t="s">
        <v>2315</v>
      </c>
      <c r="AW2257" s="158"/>
      <c r="AX2257" s="158"/>
      <c r="AY2257" s="158"/>
      <c r="AZ2257" s="158"/>
      <c r="BA2257" s="158"/>
      <c r="BB2257" s="158"/>
      <c r="BC2257" s="158"/>
      <c r="BD2257" s="158"/>
      <c r="BE2257" s="158"/>
      <c r="BF2257" s="158"/>
      <c r="BG2257" s="158"/>
      <c r="BH2257" s="158"/>
      <c r="BI2257" s="158"/>
      <c r="BJ2257" s="158"/>
      <c r="BK2257" s="159"/>
      <c r="BL2257" s="160">
        <v>9</v>
      </c>
      <c r="BM2257" s="160"/>
      <c r="BN2257" s="160"/>
      <c r="BO2257" s="160"/>
      <c r="BP2257" s="160"/>
      <c r="BQ2257" s="160"/>
      <c r="BR2257" s="160"/>
      <c r="BS2257" s="160"/>
      <c r="BT2257" s="160"/>
      <c r="BU2257" s="160">
        <v>9</v>
      </c>
      <c r="BV2257" s="160"/>
      <c r="BW2257" s="160"/>
      <c r="BX2257" s="160"/>
      <c r="BY2257" s="160"/>
      <c r="BZ2257" s="160"/>
      <c r="CA2257" s="160"/>
      <c r="CB2257" s="160"/>
      <c r="CC2257" s="160" t="s">
        <v>389</v>
      </c>
      <c r="CD2257" s="160"/>
      <c r="CE2257" s="160"/>
      <c r="CF2257" s="160"/>
      <c r="CG2257" s="160"/>
      <c r="CH2257" s="160"/>
      <c r="CI2257" s="160"/>
      <c r="CJ2257" s="160"/>
      <c r="CK2257" s="160"/>
      <c r="CL2257" s="160"/>
      <c r="CM2257" s="160"/>
      <c r="CN2257" s="160"/>
    </row>
    <row r="2258" spans="4:92" ht="14.25" customHeight="1" x14ac:dyDescent="0.35">
      <c r="D2258" s="151" t="s">
        <v>1876</v>
      </c>
      <c r="E2258" s="152"/>
      <c r="F2258" s="152"/>
      <c r="G2258" s="152"/>
      <c r="H2258" s="152"/>
      <c r="I2258" s="152"/>
      <c r="J2258" s="152"/>
      <c r="K2258" s="152"/>
      <c r="L2258" s="152"/>
      <c r="M2258" s="152"/>
      <c r="N2258" s="152"/>
      <c r="O2258" s="152"/>
      <c r="P2258" s="152"/>
      <c r="Q2258" s="152"/>
      <c r="R2258" s="152"/>
      <c r="S2258" s="152"/>
      <c r="T2258" s="152"/>
      <c r="U2258" s="152"/>
      <c r="V2258" s="152"/>
      <c r="W2258" s="152"/>
      <c r="X2258" s="152"/>
      <c r="Y2258" s="152"/>
      <c r="Z2258" s="152"/>
      <c r="AA2258" s="152"/>
      <c r="AB2258" s="152"/>
      <c r="AC2258" s="152"/>
      <c r="AD2258" s="152"/>
      <c r="AE2258" s="152"/>
      <c r="AF2258" s="153"/>
      <c r="AG2258" s="154" t="s">
        <v>389</v>
      </c>
      <c r="AH2258" s="155"/>
      <c r="AI2258" s="155"/>
      <c r="AJ2258" s="155"/>
      <c r="AK2258" s="155"/>
      <c r="AL2258" s="155"/>
      <c r="AM2258" s="156"/>
      <c r="AN2258" s="154"/>
      <c r="AO2258" s="155"/>
      <c r="AP2258" s="155"/>
      <c r="AQ2258" s="155"/>
      <c r="AR2258" s="155"/>
      <c r="AS2258" s="155"/>
      <c r="AT2258" s="156"/>
      <c r="AV2258" s="157" t="s">
        <v>2316</v>
      </c>
      <c r="AW2258" s="158"/>
      <c r="AX2258" s="158"/>
      <c r="AY2258" s="158"/>
      <c r="AZ2258" s="158"/>
      <c r="BA2258" s="158"/>
      <c r="BB2258" s="158"/>
      <c r="BC2258" s="158"/>
      <c r="BD2258" s="158"/>
      <c r="BE2258" s="158"/>
      <c r="BF2258" s="158"/>
      <c r="BG2258" s="158"/>
      <c r="BH2258" s="158"/>
      <c r="BI2258" s="158"/>
      <c r="BJ2258" s="158"/>
      <c r="BK2258" s="159"/>
      <c r="BL2258" s="160">
        <v>15</v>
      </c>
      <c r="BM2258" s="160"/>
      <c r="BN2258" s="160"/>
      <c r="BO2258" s="160"/>
      <c r="BP2258" s="160"/>
      <c r="BQ2258" s="160"/>
      <c r="BR2258" s="160"/>
      <c r="BS2258" s="160"/>
      <c r="BT2258" s="160"/>
      <c r="BU2258" s="160">
        <v>15</v>
      </c>
      <c r="BV2258" s="160"/>
      <c r="BW2258" s="160"/>
      <c r="BX2258" s="160"/>
      <c r="BY2258" s="160"/>
      <c r="BZ2258" s="160"/>
      <c r="CA2258" s="160"/>
      <c r="CB2258" s="160"/>
      <c r="CC2258" s="160" t="s">
        <v>389</v>
      </c>
      <c r="CD2258" s="160"/>
      <c r="CE2258" s="160"/>
      <c r="CF2258" s="160"/>
      <c r="CG2258" s="160"/>
      <c r="CH2258" s="160"/>
      <c r="CI2258" s="160"/>
      <c r="CJ2258" s="160"/>
      <c r="CK2258" s="160"/>
      <c r="CL2258" s="160"/>
      <c r="CM2258" s="160"/>
      <c r="CN2258" s="160"/>
    </row>
    <row r="2259" spans="4:92" ht="14.25" customHeight="1" x14ac:dyDescent="0.35">
      <c r="D2259" s="160" t="s">
        <v>1877</v>
      </c>
      <c r="E2259" s="160"/>
      <c r="F2259" s="160"/>
      <c r="G2259" s="160"/>
      <c r="H2259" s="160"/>
      <c r="I2259" s="160"/>
      <c r="J2259" s="160"/>
      <c r="K2259" s="160"/>
      <c r="L2259" s="160"/>
      <c r="M2259" s="160"/>
      <c r="N2259" s="160"/>
      <c r="O2259" s="160"/>
      <c r="P2259" s="160"/>
      <c r="Q2259" s="160"/>
      <c r="R2259" s="160"/>
      <c r="S2259" s="160"/>
      <c r="T2259" s="160"/>
      <c r="U2259" s="160"/>
      <c r="V2259" s="160"/>
      <c r="W2259" s="160"/>
      <c r="X2259" s="160"/>
      <c r="Y2259" s="160"/>
      <c r="Z2259" s="160"/>
      <c r="AA2259" s="160"/>
      <c r="AB2259" s="160"/>
      <c r="AC2259" s="160"/>
      <c r="AD2259" s="160"/>
      <c r="AE2259" s="160"/>
      <c r="AF2259" s="160"/>
      <c r="AG2259" s="154" t="s">
        <v>389</v>
      </c>
      <c r="AH2259" s="155"/>
      <c r="AI2259" s="155"/>
      <c r="AJ2259" s="155"/>
      <c r="AK2259" s="155"/>
      <c r="AL2259" s="155"/>
      <c r="AM2259" s="156"/>
      <c r="AN2259" s="154"/>
      <c r="AO2259" s="155"/>
      <c r="AP2259" s="155"/>
      <c r="AQ2259" s="155"/>
      <c r="AR2259" s="155"/>
      <c r="AS2259" s="155"/>
      <c r="AT2259" s="156"/>
      <c r="AV2259" s="157" t="s">
        <v>2317</v>
      </c>
      <c r="AW2259" s="158"/>
      <c r="AX2259" s="158"/>
      <c r="AY2259" s="158"/>
      <c r="AZ2259" s="158"/>
      <c r="BA2259" s="158"/>
      <c r="BB2259" s="158"/>
      <c r="BC2259" s="158"/>
      <c r="BD2259" s="158"/>
      <c r="BE2259" s="158"/>
      <c r="BF2259" s="158"/>
      <c r="BG2259" s="158"/>
      <c r="BH2259" s="158"/>
      <c r="BI2259" s="158"/>
      <c r="BJ2259" s="158"/>
      <c r="BK2259" s="159"/>
      <c r="BL2259" s="160">
        <v>4</v>
      </c>
      <c r="BM2259" s="160"/>
      <c r="BN2259" s="160"/>
      <c r="BO2259" s="160"/>
      <c r="BP2259" s="160"/>
      <c r="BQ2259" s="160"/>
      <c r="BR2259" s="160"/>
      <c r="BS2259" s="160"/>
      <c r="BT2259" s="160"/>
      <c r="BU2259" s="160">
        <v>10</v>
      </c>
      <c r="BV2259" s="160"/>
      <c r="BW2259" s="160"/>
      <c r="BX2259" s="160"/>
      <c r="BY2259" s="160"/>
      <c r="BZ2259" s="160"/>
      <c r="CA2259" s="160"/>
      <c r="CB2259" s="160"/>
      <c r="CC2259" s="160"/>
      <c r="CD2259" s="160"/>
      <c r="CE2259" s="160"/>
      <c r="CF2259" s="160"/>
      <c r="CG2259" s="160"/>
      <c r="CH2259" s="160"/>
      <c r="CI2259" s="160" t="s">
        <v>389</v>
      </c>
      <c r="CJ2259" s="160"/>
      <c r="CK2259" s="160"/>
      <c r="CL2259" s="160"/>
      <c r="CM2259" s="160"/>
      <c r="CN2259" s="160"/>
    </row>
    <row r="2260" spans="4:92" ht="14.25" customHeight="1" x14ac:dyDescent="0.35">
      <c r="D2260" s="160" t="s">
        <v>1878</v>
      </c>
      <c r="E2260" s="160"/>
      <c r="F2260" s="160"/>
      <c r="G2260" s="160"/>
      <c r="H2260" s="160"/>
      <c r="I2260" s="160"/>
      <c r="J2260" s="160"/>
      <c r="K2260" s="160"/>
      <c r="L2260" s="160"/>
      <c r="M2260" s="160"/>
      <c r="N2260" s="160"/>
      <c r="O2260" s="160"/>
      <c r="P2260" s="160"/>
      <c r="Q2260" s="160"/>
      <c r="R2260" s="160"/>
      <c r="S2260" s="160"/>
      <c r="T2260" s="160"/>
      <c r="U2260" s="160"/>
      <c r="V2260" s="160"/>
      <c r="W2260" s="160"/>
      <c r="X2260" s="160"/>
      <c r="Y2260" s="160"/>
      <c r="Z2260" s="160"/>
      <c r="AA2260" s="160"/>
      <c r="AB2260" s="160"/>
      <c r="AC2260" s="160"/>
      <c r="AD2260" s="160"/>
      <c r="AE2260" s="160"/>
      <c r="AF2260" s="160"/>
      <c r="AG2260" s="154" t="s">
        <v>389</v>
      </c>
      <c r="AH2260" s="155"/>
      <c r="AI2260" s="155"/>
      <c r="AJ2260" s="155"/>
      <c r="AK2260" s="155"/>
      <c r="AL2260" s="155"/>
      <c r="AM2260" s="156"/>
      <c r="AN2260" s="154"/>
      <c r="AO2260" s="155"/>
      <c r="AP2260" s="155"/>
      <c r="AQ2260" s="155"/>
      <c r="AR2260" s="155"/>
      <c r="AS2260" s="155"/>
      <c r="AT2260" s="156"/>
      <c r="AV2260" s="157" t="s">
        <v>2318</v>
      </c>
      <c r="AW2260" s="158"/>
      <c r="AX2260" s="158"/>
      <c r="AY2260" s="158"/>
      <c r="AZ2260" s="158"/>
      <c r="BA2260" s="158"/>
      <c r="BB2260" s="158"/>
      <c r="BC2260" s="158"/>
      <c r="BD2260" s="158"/>
      <c r="BE2260" s="158"/>
      <c r="BF2260" s="158"/>
      <c r="BG2260" s="158"/>
      <c r="BH2260" s="158"/>
      <c r="BI2260" s="158"/>
      <c r="BJ2260" s="158"/>
      <c r="BK2260" s="159"/>
      <c r="BL2260" s="160">
        <v>2</v>
      </c>
      <c r="BM2260" s="160"/>
      <c r="BN2260" s="160"/>
      <c r="BO2260" s="160"/>
      <c r="BP2260" s="160"/>
      <c r="BQ2260" s="160"/>
      <c r="BR2260" s="160"/>
      <c r="BS2260" s="160"/>
      <c r="BT2260" s="160"/>
      <c r="BU2260" s="160">
        <v>3</v>
      </c>
      <c r="BV2260" s="160"/>
      <c r="BW2260" s="160"/>
      <c r="BX2260" s="160"/>
      <c r="BY2260" s="160"/>
      <c r="BZ2260" s="160"/>
      <c r="CA2260" s="160"/>
      <c r="CB2260" s="160"/>
      <c r="CC2260" s="160"/>
      <c r="CD2260" s="160"/>
      <c r="CE2260" s="160"/>
      <c r="CF2260" s="160"/>
      <c r="CG2260" s="160"/>
      <c r="CH2260" s="160"/>
      <c r="CI2260" s="160" t="s">
        <v>389</v>
      </c>
      <c r="CJ2260" s="160"/>
      <c r="CK2260" s="160"/>
      <c r="CL2260" s="160"/>
      <c r="CM2260" s="160"/>
      <c r="CN2260" s="160"/>
    </row>
    <row r="2261" spans="4:92" ht="14.25" customHeight="1" x14ac:dyDescent="0.35">
      <c r="D2261" s="151"/>
      <c r="E2261" s="152"/>
      <c r="F2261" s="152"/>
      <c r="G2261" s="152"/>
      <c r="H2261" s="152"/>
      <c r="I2261" s="152"/>
      <c r="J2261" s="152"/>
      <c r="K2261" s="152"/>
      <c r="L2261" s="152"/>
      <c r="M2261" s="152"/>
      <c r="N2261" s="152"/>
      <c r="O2261" s="152"/>
      <c r="P2261" s="152"/>
      <c r="Q2261" s="152"/>
      <c r="R2261" s="152"/>
      <c r="S2261" s="152"/>
      <c r="T2261" s="152"/>
      <c r="U2261" s="152"/>
      <c r="V2261" s="152"/>
      <c r="W2261" s="152"/>
      <c r="X2261" s="152"/>
      <c r="Y2261" s="152"/>
      <c r="Z2261" s="152"/>
      <c r="AA2261" s="152"/>
      <c r="AB2261" s="152"/>
      <c r="AC2261" s="152"/>
      <c r="AD2261" s="152"/>
      <c r="AE2261" s="152"/>
      <c r="AF2261" s="153"/>
      <c r="AG2261" s="154"/>
      <c r="AH2261" s="155"/>
      <c r="AI2261" s="155"/>
      <c r="AJ2261" s="155"/>
      <c r="AK2261" s="155"/>
      <c r="AL2261" s="155"/>
      <c r="AM2261" s="156"/>
      <c r="AN2261" s="154"/>
      <c r="AO2261" s="155"/>
      <c r="AP2261" s="155"/>
      <c r="AQ2261" s="155"/>
      <c r="AR2261" s="155"/>
      <c r="AS2261" s="155"/>
      <c r="AT2261" s="156"/>
      <c r="AV2261" s="157" t="s">
        <v>2319</v>
      </c>
      <c r="AW2261" s="158"/>
      <c r="AX2261" s="158"/>
      <c r="AY2261" s="158"/>
      <c r="AZ2261" s="158"/>
      <c r="BA2261" s="158"/>
      <c r="BB2261" s="158"/>
      <c r="BC2261" s="158"/>
      <c r="BD2261" s="158"/>
      <c r="BE2261" s="158"/>
      <c r="BF2261" s="158"/>
      <c r="BG2261" s="158"/>
      <c r="BH2261" s="158"/>
      <c r="BI2261" s="158"/>
      <c r="BJ2261" s="158"/>
      <c r="BK2261" s="159"/>
      <c r="BL2261" s="160">
        <v>5</v>
      </c>
      <c r="BM2261" s="160"/>
      <c r="BN2261" s="160"/>
      <c r="BO2261" s="160"/>
      <c r="BP2261" s="160"/>
      <c r="BQ2261" s="160"/>
      <c r="BR2261" s="160"/>
      <c r="BS2261" s="160"/>
      <c r="BT2261" s="160"/>
      <c r="BU2261" s="160">
        <v>11</v>
      </c>
      <c r="BV2261" s="160"/>
      <c r="BW2261" s="160"/>
      <c r="BX2261" s="160"/>
      <c r="BY2261" s="160"/>
      <c r="BZ2261" s="160"/>
      <c r="CA2261" s="160"/>
      <c r="CB2261" s="160"/>
      <c r="CC2261" s="160"/>
      <c r="CD2261" s="160"/>
      <c r="CE2261" s="160"/>
      <c r="CF2261" s="160"/>
      <c r="CG2261" s="160"/>
      <c r="CH2261" s="160"/>
      <c r="CI2261" s="160" t="s">
        <v>389</v>
      </c>
      <c r="CJ2261" s="160"/>
      <c r="CK2261" s="160"/>
      <c r="CL2261" s="160"/>
      <c r="CM2261" s="160"/>
      <c r="CN2261" s="160"/>
    </row>
    <row r="2262" spans="4:92" ht="14.25" customHeight="1" x14ac:dyDescent="0.35">
      <c r="D2262" s="151"/>
      <c r="E2262" s="152"/>
      <c r="F2262" s="152"/>
      <c r="G2262" s="152"/>
      <c r="H2262" s="152"/>
      <c r="I2262" s="152"/>
      <c r="J2262" s="152"/>
      <c r="K2262" s="152"/>
      <c r="L2262" s="152"/>
      <c r="M2262" s="152"/>
      <c r="N2262" s="152"/>
      <c r="O2262" s="152"/>
      <c r="P2262" s="152"/>
      <c r="Q2262" s="152"/>
      <c r="R2262" s="152"/>
      <c r="S2262" s="152"/>
      <c r="T2262" s="152"/>
      <c r="U2262" s="152"/>
      <c r="V2262" s="152"/>
      <c r="W2262" s="152"/>
      <c r="X2262" s="152"/>
      <c r="Y2262" s="152"/>
      <c r="Z2262" s="152"/>
      <c r="AA2262" s="152"/>
      <c r="AB2262" s="152"/>
      <c r="AC2262" s="152"/>
      <c r="AD2262" s="152"/>
      <c r="AE2262" s="152"/>
      <c r="AF2262" s="153"/>
      <c r="AG2262" s="154"/>
      <c r="AH2262" s="155"/>
      <c r="AI2262" s="155"/>
      <c r="AJ2262" s="155"/>
      <c r="AK2262" s="155"/>
      <c r="AL2262" s="155"/>
      <c r="AM2262" s="156"/>
      <c r="AN2262" s="154"/>
      <c r="AO2262" s="155"/>
      <c r="AP2262" s="155"/>
      <c r="AQ2262" s="155"/>
      <c r="AR2262" s="155"/>
      <c r="AS2262" s="155"/>
      <c r="AT2262" s="156"/>
      <c r="AV2262" s="157" t="s">
        <v>2320</v>
      </c>
      <c r="AW2262" s="158"/>
      <c r="AX2262" s="158"/>
      <c r="AY2262" s="158"/>
      <c r="AZ2262" s="158"/>
      <c r="BA2262" s="158"/>
      <c r="BB2262" s="158"/>
      <c r="BC2262" s="158"/>
      <c r="BD2262" s="158"/>
      <c r="BE2262" s="158"/>
      <c r="BF2262" s="158"/>
      <c r="BG2262" s="158"/>
      <c r="BH2262" s="158"/>
      <c r="BI2262" s="158"/>
      <c r="BJ2262" s="158"/>
      <c r="BK2262" s="159"/>
      <c r="BL2262" s="160">
        <v>6</v>
      </c>
      <c r="BM2262" s="160"/>
      <c r="BN2262" s="160"/>
      <c r="BO2262" s="160"/>
      <c r="BP2262" s="160"/>
      <c r="BQ2262" s="160"/>
      <c r="BR2262" s="160"/>
      <c r="BS2262" s="160"/>
      <c r="BT2262" s="160"/>
      <c r="BU2262" s="160">
        <v>15</v>
      </c>
      <c r="BV2262" s="160"/>
      <c r="BW2262" s="160"/>
      <c r="BX2262" s="160"/>
      <c r="BY2262" s="160"/>
      <c r="BZ2262" s="160"/>
      <c r="CA2262" s="160"/>
      <c r="CB2262" s="160"/>
      <c r="CC2262" s="160"/>
      <c r="CD2262" s="160"/>
      <c r="CE2262" s="160"/>
      <c r="CF2262" s="160"/>
      <c r="CG2262" s="160"/>
      <c r="CH2262" s="160"/>
      <c r="CI2262" s="160" t="s">
        <v>389</v>
      </c>
      <c r="CJ2262" s="160"/>
      <c r="CK2262" s="160"/>
      <c r="CL2262" s="160"/>
      <c r="CM2262" s="160"/>
      <c r="CN2262" s="160"/>
    </row>
    <row r="2263" spans="4:92" ht="14.25" customHeight="1" x14ac:dyDescent="0.35">
      <c r="D2263" s="151"/>
      <c r="E2263" s="152"/>
      <c r="F2263" s="152"/>
      <c r="G2263" s="152"/>
      <c r="H2263" s="152"/>
      <c r="I2263" s="152"/>
      <c r="J2263" s="152"/>
      <c r="K2263" s="152"/>
      <c r="L2263" s="152"/>
      <c r="M2263" s="152"/>
      <c r="N2263" s="152"/>
      <c r="O2263" s="152"/>
      <c r="P2263" s="152"/>
      <c r="Q2263" s="152"/>
      <c r="R2263" s="152"/>
      <c r="S2263" s="152"/>
      <c r="T2263" s="152"/>
      <c r="U2263" s="152"/>
      <c r="V2263" s="152"/>
      <c r="W2263" s="152"/>
      <c r="X2263" s="152"/>
      <c r="Y2263" s="152"/>
      <c r="Z2263" s="152"/>
      <c r="AA2263" s="152"/>
      <c r="AB2263" s="152"/>
      <c r="AC2263" s="152"/>
      <c r="AD2263" s="152"/>
      <c r="AE2263" s="152"/>
      <c r="AF2263" s="153"/>
      <c r="AG2263" s="154"/>
      <c r="AH2263" s="155"/>
      <c r="AI2263" s="155"/>
      <c r="AJ2263" s="155"/>
      <c r="AK2263" s="155"/>
      <c r="AL2263" s="155"/>
      <c r="AM2263" s="156"/>
      <c r="AN2263" s="154"/>
      <c r="AO2263" s="155"/>
      <c r="AP2263" s="155"/>
      <c r="AQ2263" s="155"/>
      <c r="AR2263" s="155"/>
      <c r="AS2263" s="155"/>
      <c r="AT2263" s="156"/>
      <c r="AV2263" s="157" t="s">
        <v>2321</v>
      </c>
      <c r="AW2263" s="158"/>
      <c r="AX2263" s="158"/>
      <c r="AY2263" s="158"/>
      <c r="AZ2263" s="158"/>
      <c r="BA2263" s="158"/>
      <c r="BB2263" s="158"/>
      <c r="BC2263" s="158"/>
      <c r="BD2263" s="158"/>
      <c r="BE2263" s="158"/>
      <c r="BF2263" s="158"/>
      <c r="BG2263" s="158"/>
      <c r="BH2263" s="158"/>
      <c r="BI2263" s="158"/>
      <c r="BJ2263" s="158"/>
      <c r="BK2263" s="159"/>
      <c r="BL2263" s="160">
        <v>5</v>
      </c>
      <c r="BM2263" s="160"/>
      <c r="BN2263" s="160"/>
      <c r="BO2263" s="160"/>
      <c r="BP2263" s="160"/>
      <c r="BQ2263" s="160"/>
      <c r="BR2263" s="160"/>
      <c r="BS2263" s="160"/>
      <c r="BT2263" s="160"/>
      <c r="BU2263" s="160">
        <v>10</v>
      </c>
      <c r="BV2263" s="160"/>
      <c r="BW2263" s="160"/>
      <c r="BX2263" s="160"/>
      <c r="BY2263" s="160"/>
      <c r="BZ2263" s="160"/>
      <c r="CA2263" s="160"/>
      <c r="CB2263" s="160"/>
      <c r="CC2263" s="160" t="s">
        <v>389</v>
      </c>
      <c r="CD2263" s="160"/>
      <c r="CE2263" s="160"/>
      <c r="CF2263" s="160"/>
      <c r="CG2263" s="160"/>
      <c r="CH2263" s="160"/>
      <c r="CI2263" s="160"/>
      <c r="CJ2263" s="160"/>
      <c r="CK2263" s="160"/>
      <c r="CL2263" s="160"/>
      <c r="CM2263" s="160"/>
      <c r="CN2263" s="160"/>
    </row>
    <row r="2264" spans="4:92" ht="14.25" customHeight="1" x14ac:dyDescent="0.35">
      <c r="D2264" s="151"/>
      <c r="E2264" s="152"/>
      <c r="F2264" s="152"/>
      <c r="G2264" s="152"/>
      <c r="H2264" s="152"/>
      <c r="I2264" s="152"/>
      <c r="J2264" s="152"/>
      <c r="K2264" s="152"/>
      <c r="L2264" s="152"/>
      <c r="M2264" s="152"/>
      <c r="N2264" s="152"/>
      <c r="O2264" s="152"/>
      <c r="P2264" s="152"/>
      <c r="Q2264" s="152"/>
      <c r="R2264" s="152"/>
      <c r="S2264" s="152"/>
      <c r="T2264" s="152"/>
      <c r="U2264" s="152"/>
      <c r="V2264" s="152"/>
      <c r="W2264" s="152"/>
      <c r="X2264" s="152"/>
      <c r="Y2264" s="152"/>
      <c r="Z2264" s="152"/>
      <c r="AA2264" s="152"/>
      <c r="AB2264" s="152"/>
      <c r="AC2264" s="152"/>
      <c r="AD2264" s="152"/>
      <c r="AE2264" s="152"/>
      <c r="AF2264" s="153"/>
      <c r="AG2264" s="154"/>
      <c r="AH2264" s="155"/>
      <c r="AI2264" s="155"/>
      <c r="AJ2264" s="155"/>
      <c r="AK2264" s="155"/>
      <c r="AL2264" s="155"/>
      <c r="AM2264" s="156"/>
      <c r="AN2264" s="154"/>
      <c r="AO2264" s="155"/>
      <c r="AP2264" s="155"/>
      <c r="AQ2264" s="155"/>
      <c r="AR2264" s="155"/>
      <c r="AS2264" s="155"/>
      <c r="AT2264" s="156"/>
      <c r="AV2264" s="157" t="s">
        <v>2322</v>
      </c>
      <c r="AW2264" s="158"/>
      <c r="AX2264" s="158"/>
      <c r="AY2264" s="158"/>
      <c r="AZ2264" s="158"/>
      <c r="BA2264" s="158"/>
      <c r="BB2264" s="158"/>
      <c r="BC2264" s="158"/>
      <c r="BD2264" s="158"/>
      <c r="BE2264" s="158"/>
      <c r="BF2264" s="158"/>
      <c r="BG2264" s="158"/>
      <c r="BH2264" s="158"/>
      <c r="BI2264" s="158"/>
      <c r="BJ2264" s="158"/>
      <c r="BK2264" s="159"/>
      <c r="BL2264" s="160">
        <v>5</v>
      </c>
      <c r="BM2264" s="160"/>
      <c r="BN2264" s="160"/>
      <c r="BO2264" s="160"/>
      <c r="BP2264" s="160"/>
      <c r="BQ2264" s="160"/>
      <c r="BR2264" s="160"/>
      <c r="BS2264" s="160"/>
      <c r="BT2264" s="160"/>
      <c r="BU2264" s="160">
        <v>5</v>
      </c>
      <c r="BV2264" s="160"/>
      <c r="BW2264" s="160"/>
      <c r="BX2264" s="160"/>
      <c r="BY2264" s="160"/>
      <c r="BZ2264" s="160"/>
      <c r="CA2264" s="160"/>
      <c r="CB2264" s="160"/>
      <c r="CC2264" s="160"/>
      <c r="CD2264" s="160"/>
      <c r="CE2264" s="160"/>
      <c r="CF2264" s="160"/>
      <c r="CG2264" s="160"/>
      <c r="CH2264" s="160"/>
      <c r="CI2264" s="160" t="s">
        <v>389</v>
      </c>
      <c r="CJ2264" s="160"/>
      <c r="CK2264" s="160"/>
      <c r="CL2264" s="160"/>
      <c r="CM2264" s="160"/>
      <c r="CN2264" s="160"/>
    </row>
    <row r="2265" spans="4:92" ht="14.25" customHeight="1" x14ac:dyDescent="0.35">
      <c r="D2265" s="151"/>
      <c r="E2265" s="152"/>
      <c r="F2265" s="152"/>
      <c r="G2265" s="152"/>
      <c r="H2265" s="152"/>
      <c r="I2265" s="152"/>
      <c r="J2265" s="152"/>
      <c r="K2265" s="152"/>
      <c r="L2265" s="152"/>
      <c r="M2265" s="152"/>
      <c r="N2265" s="152"/>
      <c r="O2265" s="152"/>
      <c r="P2265" s="152"/>
      <c r="Q2265" s="152"/>
      <c r="R2265" s="152"/>
      <c r="S2265" s="152"/>
      <c r="T2265" s="152"/>
      <c r="U2265" s="152"/>
      <c r="V2265" s="152"/>
      <c r="W2265" s="152"/>
      <c r="X2265" s="152"/>
      <c r="Y2265" s="152"/>
      <c r="Z2265" s="152"/>
      <c r="AA2265" s="152"/>
      <c r="AB2265" s="152"/>
      <c r="AC2265" s="152"/>
      <c r="AD2265" s="152"/>
      <c r="AE2265" s="152"/>
      <c r="AF2265" s="153"/>
      <c r="AG2265" s="154"/>
      <c r="AH2265" s="155"/>
      <c r="AI2265" s="155"/>
      <c r="AJ2265" s="155"/>
      <c r="AK2265" s="155"/>
      <c r="AL2265" s="155"/>
      <c r="AM2265" s="156"/>
      <c r="AN2265" s="154"/>
      <c r="AO2265" s="155"/>
      <c r="AP2265" s="155"/>
      <c r="AQ2265" s="155"/>
      <c r="AR2265" s="155"/>
      <c r="AS2265" s="155"/>
      <c r="AT2265" s="156"/>
      <c r="AV2265" s="157" t="s">
        <v>2323</v>
      </c>
      <c r="AW2265" s="158"/>
      <c r="AX2265" s="158"/>
      <c r="AY2265" s="158"/>
      <c r="AZ2265" s="158"/>
      <c r="BA2265" s="158"/>
      <c r="BB2265" s="158"/>
      <c r="BC2265" s="158"/>
      <c r="BD2265" s="158"/>
      <c r="BE2265" s="158"/>
      <c r="BF2265" s="158"/>
      <c r="BG2265" s="158"/>
      <c r="BH2265" s="158"/>
      <c r="BI2265" s="158"/>
      <c r="BJ2265" s="158"/>
      <c r="BK2265" s="159"/>
      <c r="BL2265" s="160">
        <v>9</v>
      </c>
      <c r="BM2265" s="160"/>
      <c r="BN2265" s="160"/>
      <c r="BO2265" s="160"/>
      <c r="BP2265" s="160"/>
      <c r="BQ2265" s="160"/>
      <c r="BR2265" s="160"/>
      <c r="BS2265" s="160"/>
      <c r="BT2265" s="160"/>
      <c r="BU2265" s="160">
        <v>20</v>
      </c>
      <c r="BV2265" s="160"/>
      <c r="BW2265" s="160"/>
      <c r="BX2265" s="160"/>
      <c r="BY2265" s="160"/>
      <c r="BZ2265" s="160"/>
      <c r="CA2265" s="160"/>
      <c r="CB2265" s="160"/>
      <c r="CC2265" s="160"/>
      <c r="CD2265" s="160"/>
      <c r="CE2265" s="160"/>
      <c r="CF2265" s="160"/>
      <c r="CG2265" s="160"/>
      <c r="CH2265" s="160"/>
      <c r="CI2265" s="160" t="s">
        <v>389</v>
      </c>
      <c r="CJ2265" s="160"/>
      <c r="CK2265" s="160"/>
      <c r="CL2265" s="160"/>
      <c r="CM2265" s="160"/>
      <c r="CN2265" s="160"/>
    </row>
    <row r="2266" spans="4:92" ht="14.25" customHeight="1" x14ac:dyDescent="0.35">
      <c r="D2266" s="151"/>
      <c r="E2266" s="152"/>
      <c r="F2266" s="152"/>
      <c r="G2266" s="152"/>
      <c r="H2266" s="152"/>
      <c r="I2266" s="152"/>
      <c r="J2266" s="152"/>
      <c r="K2266" s="152"/>
      <c r="L2266" s="152"/>
      <c r="M2266" s="152"/>
      <c r="N2266" s="152"/>
      <c r="O2266" s="152"/>
      <c r="P2266" s="152"/>
      <c r="Q2266" s="152"/>
      <c r="R2266" s="152"/>
      <c r="S2266" s="152"/>
      <c r="T2266" s="152"/>
      <c r="U2266" s="152"/>
      <c r="V2266" s="152"/>
      <c r="W2266" s="152"/>
      <c r="X2266" s="152"/>
      <c r="Y2266" s="152"/>
      <c r="Z2266" s="152"/>
      <c r="AA2266" s="152"/>
      <c r="AB2266" s="152"/>
      <c r="AC2266" s="152"/>
      <c r="AD2266" s="152"/>
      <c r="AE2266" s="152"/>
      <c r="AF2266" s="153"/>
      <c r="AG2266" s="154"/>
      <c r="AH2266" s="155"/>
      <c r="AI2266" s="155"/>
      <c r="AJ2266" s="155"/>
      <c r="AK2266" s="155"/>
      <c r="AL2266" s="155"/>
      <c r="AM2266" s="156"/>
      <c r="AN2266" s="154"/>
      <c r="AO2266" s="155"/>
      <c r="AP2266" s="155"/>
      <c r="AQ2266" s="155"/>
      <c r="AR2266" s="155"/>
      <c r="AS2266" s="155"/>
      <c r="AT2266" s="156"/>
      <c r="AV2266" s="157" t="s">
        <v>2324</v>
      </c>
      <c r="AW2266" s="158"/>
      <c r="AX2266" s="158"/>
      <c r="AY2266" s="158"/>
      <c r="AZ2266" s="158"/>
      <c r="BA2266" s="158"/>
      <c r="BB2266" s="158"/>
      <c r="BC2266" s="158"/>
      <c r="BD2266" s="158"/>
      <c r="BE2266" s="158"/>
      <c r="BF2266" s="158"/>
      <c r="BG2266" s="158"/>
      <c r="BH2266" s="158"/>
      <c r="BI2266" s="158"/>
      <c r="BJ2266" s="158"/>
      <c r="BK2266" s="159"/>
      <c r="BL2266" s="160">
        <v>9</v>
      </c>
      <c r="BM2266" s="160"/>
      <c r="BN2266" s="160"/>
      <c r="BO2266" s="160"/>
      <c r="BP2266" s="160"/>
      <c r="BQ2266" s="160"/>
      <c r="BR2266" s="160"/>
      <c r="BS2266" s="160"/>
      <c r="BT2266" s="160"/>
      <c r="BU2266" s="160">
        <v>31</v>
      </c>
      <c r="BV2266" s="160"/>
      <c r="BW2266" s="160"/>
      <c r="BX2266" s="160"/>
      <c r="BY2266" s="160"/>
      <c r="BZ2266" s="160"/>
      <c r="CA2266" s="160"/>
      <c r="CB2266" s="160"/>
      <c r="CC2266" s="160" t="s">
        <v>389</v>
      </c>
      <c r="CD2266" s="160"/>
      <c r="CE2266" s="160"/>
      <c r="CF2266" s="160"/>
      <c r="CG2266" s="160"/>
      <c r="CH2266" s="160"/>
      <c r="CI2266" s="160"/>
      <c r="CJ2266" s="160"/>
      <c r="CK2266" s="160"/>
      <c r="CL2266" s="160"/>
      <c r="CM2266" s="160"/>
      <c r="CN2266" s="160"/>
    </row>
    <row r="2267" spans="4:92" ht="14.25" customHeight="1" x14ac:dyDescent="0.35">
      <c r="D2267" s="151"/>
      <c r="E2267" s="152"/>
      <c r="F2267" s="152"/>
      <c r="G2267" s="152"/>
      <c r="H2267" s="152"/>
      <c r="I2267" s="152"/>
      <c r="J2267" s="152"/>
      <c r="K2267" s="152"/>
      <c r="L2267" s="152"/>
      <c r="M2267" s="152"/>
      <c r="N2267" s="152"/>
      <c r="O2267" s="152"/>
      <c r="P2267" s="152"/>
      <c r="Q2267" s="152"/>
      <c r="R2267" s="152"/>
      <c r="S2267" s="152"/>
      <c r="T2267" s="152"/>
      <c r="U2267" s="152"/>
      <c r="V2267" s="152"/>
      <c r="W2267" s="152"/>
      <c r="X2267" s="152"/>
      <c r="Y2267" s="152"/>
      <c r="Z2267" s="152"/>
      <c r="AA2267" s="152"/>
      <c r="AB2267" s="152"/>
      <c r="AC2267" s="152"/>
      <c r="AD2267" s="152"/>
      <c r="AE2267" s="152"/>
      <c r="AF2267" s="153"/>
      <c r="AG2267" s="154"/>
      <c r="AH2267" s="155"/>
      <c r="AI2267" s="155"/>
      <c r="AJ2267" s="155"/>
      <c r="AK2267" s="155"/>
      <c r="AL2267" s="155"/>
      <c r="AM2267" s="156"/>
      <c r="AN2267" s="154"/>
      <c r="AO2267" s="155"/>
      <c r="AP2267" s="155"/>
      <c r="AQ2267" s="155"/>
      <c r="AR2267" s="155"/>
      <c r="AS2267" s="155"/>
      <c r="AT2267" s="156"/>
      <c r="AV2267" s="157" t="s">
        <v>2325</v>
      </c>
      <c r="AW2267" s="158"/>
      <c r="AX2267" s="158"/>
      <c r="AY2267" s="158"/>
      <c r="AZ2267" s="158"/>
      <c r="BA2267" s="158"/>
      <c r="BB2267" s="158"/>
      <c r="BC2267" s="158"/>
      <c r="BD2267" s="158"/>
      <c r="BE2267" s="158"/>
      <c r="BF2267" s="158"/>
      <c r="BG2267" s="158"/>
      <c r="BH2267" s="158"/>
      <c r="BI2267" s="158"/>
      <c r="BJ2267" s="158"/>
      <c r="BK2267" s="159"/>
      <c r="BL2267" s="160">
        <v>4</v>
      </c>
      <c r="BM2267" s="160"/>
      <c r="BN2267" s="160"/>
      <c r="BO2267" s="160"/>
      <c r="BP2267" s="160"/>
      <c r="BQ2267" s="160"/>
      <c r="BR2267" s="160"/>
      <c r="BS2267" s="160"/>
      <c r="BT2267" s="160"/>
      <c r="BU2267" s="160">
        <v>8</v>
      </c>
      <c r="BV2267" s="160"/>
      <c r="BW2267" s="160"/>
      <c r="BX2267" s="160"/>
      <c r="BY2267" s="160"/>
      <c r="BZ2267" s="160"/>
      <c r="CA2267" s="160"/>
      <c r="CB2267" s="160"/>
      <c r="CC2267" s="160"/>
      <c r="CD2267" s="160"/>
      <c r="CE2267" s="160"/>
      <c r="CF2267" s="160"/>
      <c r="CG2267" s="160"/>
      <c r="CH2267" s="160"/>
      <c r="CI2267" s="160" t="s">
        <v>389</v>
      </c>
      <c r="CJ2267" s="160"/>
      <c r="CK2267" s="160"/>
      <c r="CL2267" s="160"/>
      <c r="CM2267" s="160"/>
      <c r="CN2267" s="160"/>
    </row>
    <row r="2268" spans="4:92" ht="14.25" customHeight="1" x14ac:dyDescent="0.35">
      <c r="D2268" s="151"/>
      <c r="E2268" s="152"/>
      <c r="F2268" s="152"/>
      <c r="G2268" s="152"/>
      <c r="H2268" s="152"/>
      <c r="I2268" s="152"/>
      <c r="J2268" s="152"/>
      <c r="K2268" s="152"/>
      <c r="L2268" s="152"/>
      <c r="M2268" s="152"/>
      <c r="N2268" s="152"/>
      <c r="O2268" s="152"/>
      <c r="P2268" s="152"/>
      <c r="Q2268" s="152"/>
      <c r="R2268" s="152"/>
      <c r="S2268" s="152"/>
      <c r="T2268" s="152"/>
      <c r="U2268" s="152"/>
      <c r="V2268" s="152"/>
      <c r="W2268" s="152"/>
      <c r="X2268" s="152"/>
      <c r="Y2268" s="152"/>
      <c r="Z2268" s="152"/>
      <c r="AA2268" s="152"/>
      <c r="AB2268" s="152"/>
      <c r="AC2268" s="152"/>
      <c r="AD2268" s="152"/>
      <c r="AE2268" s="152"/>
      <c r="AF2268" s="153"/>
      <c r="AG2268" s="154"/>
      <c r="AH2268" s="155"/>
      <c r="AI2268" s="155"/>
      <c r="AJ2268" s="155"/>
      <c r="AK2268" s="155"/>
      <c r="AL2268" s="155"/>
      <c r="AM2268" s="156"/>
      <c r="AN2268" s="154"/>
      <c r="AO2268" s="155"/>
      <c r="AP2268" s="155"/>
      <c r="AQ2268" s="155"/>
      <c r="AR2268" s="155"/>
      <c r="AS2268" s="155"/>
      <c r="AT2268" s="156"/>
      <c r="AV2268" s="157" t="s">
        <v>2326</v>
      </c>
      <c r="AW2268" s="158"/>
      <c r="AX2268" s="158"/>
      <c r="AY2268" s="158"/>
      <c r="AZ2268" s="158"/>
      <c r="BA2268" s="158"/>
      <c r="BB2268" s="158"/>
      <c r="BC2268" s="158"/>
      <c r="BD2268" s="158"/>
      <c r="BE2268" s="158"/>
      <c r="BF2268" s="158"/>
      <c r="BG2268" s="158"/>
      <c r="BH2268" s="158"/>
      <c r="BI2268" s="158"/>
      <c r="BJ2268" s="158"/>
      <c r="BK2268" s="159"/>
      <c r="BL2268" s="160">
        <v>9</v>
      </c>
      <c r="BM2268" s="160"/>
      <c r="BN2268" s="160"/>
      <c r="BO2268" s="160"/>
      <c r="BP2268" s="160"/>
      <c r="BQ2268" s="160"/>
      <c r="BR2268" s="160"/>
      <c r="BS2268" s="160"/>
      <c r="BT2268" s="160"/>
      <c r="BU2268" s="160">
        <v>16</v>
      </c>
      <c r="BV2268" s="160"/>
      <c r="BW2268" s="160"/>
      <c r="BX2268" s="160"/>
      <c r="BY2268" s="160"/>
      <c r="BZ2268" s="160"/>
      <c r="CA2268" s="160"/>
      <c r="CB2268" s="160"/>
      <c r="CC2268" s="160"/>
      <c r="CD2268" s="160"/>
      <c r="CE2268" s="160"/>
      <c r="CF2268" s="160"/>
      <c r="CG2268" s="160"/>
      <c r="CH2268" s="160"/>
      <c r="CI2268" s="160" t="s">
        <v>389</v>
      </c>
      <c r="CJ2268" s="160"/>
      <c r="CK2268" s="160"/>
      <c r="CL2268" s="160"/>
      <c r="CM2268" s="160"/>
      <c r="CN2268" s="160"/>
    </row>
    <row r="2269" spans="4:92" ht="14.25" customHeight="1" x14ac:dyDescent="0.35">
      <c r="D2269" s="151"/>
      <c r="E2269" s="152"/>
      <c r="F2269" s="152"/>
      <c r="G2269" s="152"/>
      <c r="H2269" s="152"/>
      <c r="I2269" s="152"/>
      <c r="J2269" s="152"/>
      <c r="K2269" s="152"/>
      <c r="L2269" s="152"/>
      <c r="M2269" s="152"/>
      <c r="N2269" s="152"/>
      <c r="O2269" s="152"/>
      <c r="P2269" s="152"/>
      <c r="Q2269" s="152"/>
      <c r="R2269" s="152"/>
      <c r="S2269" s="152"/>
      <c r="T2269" s="152"/>
      <c r="U2269" s="152"/>
      <c r="V2269" s="152"/>
      <c r="W2269" s="152"/>
      <c r="X2269" s="152"/>
      <c r="Y2269" s="152"/>
      <c r="Z2269" s="152"/>
      <c r="AA2269" s="152"/>
      <c r="AB2269" s="152"/>
      <c r="AC2269" s="152"/>
      <c r="AD2269" s="152"/>
      <c r="AE2269" s="152"/>
      <c r="AF2269" s="153"/>
      <c r="AG2269" s="154"/>
      <c r="AH2269" s="155"/>
      <c r="AI2269" s="155"/>
      <c r="AJ2269" s="155"/>
      <c r="AK2269" s="155"/>
      <c r="AL2269" s="155"/>
      <c r="AM2269" s="156"/>
      <c r="AN2269" s="154"/>
      <c r="AO2269" s="155"/>
      <c r="AP2269" s="155"/>
      <c r="AQ2269" s="155"/>
      <c r="AR2269" s="155"/>
      <c r="AS2269" s="155"/>
      <c r="AT2269" s="156"/>
      <c r="AV2269" s="157" t="s">
        <v>2327</v>
      </c>
      <c r="AW2269" s="158"/>
      <c r="AX2269" s="158"/>
      <c r="AY2269" s="158"/>
      <c r="AZ2269" s="158"/>
      <c r="BA2269" s="158"/>
      <c r="BB2269" s="158"/>
      <c r="BC2269" s="158"/>
      <c r="BD2269" s="158"/>
      <c r="BE2269" s="158"/>
      <c r="BF2269" s="158"/>
      <c r="BG2269" s="158"/>
      <c r="BH2269" s="158"/>
      <c r="BI2269" s="158"/>
      <c r="BJ2269" s="158"/>
      <c r="BK2269" s="159"/>
      <c r="BL2269" s="160">
        <v>4</v>
      </c>
      <c r="BM2269" s="160"/>
      <c r="BN2269" s="160"/>
      <c r="BO2269" s="160"/>
      <c r="BP2269" s="160"/>
      <c r="BQ2269" s="160"/>
      <c r="BR2269" s="160"/>
      <c r="BS2269" s="160"/>
      <c r="BT2269" s="160"/>
      <c r="BU2269" s="160">
        <v>15</v>
      </c>
      <c r="BV2269" s="160"/>
      <c r="BW2269" s="160"/>
      <c r="BX2269" s="160"/>
      <c r="BY2269" s="160"/>
      <c r="BZ2269" s="160"/>
      <c r="CA2269" s="160"/>
      <c r="CB2269" s="160"/>
      <c r="CC2269" s="160"/>
      <c r="CD2269" s="160"/>
      <c r="CE2269" s="160"/>
      <c r="CF2269" s="160"/>
      <c r="CG2269" s="160"/>
      <c r="CH2269" s="160"/>
      <c r="CI2269" s="160" t="s">
        <v>389</v>
      </c>
      <c r="CJ2269" s="160"/>
      <c r="CK2269" s="160"/>
      <c r="CL2269" s="160"/>
      <c r="CM2269" s="160"/>
      <c r="CN2269" s="160"/>
    </row>
    <row r="2270" spans="4:92" ht="14.25" customHeight="1" x14ac:dyDescent="0.35">
      <c r="D2270" s="151"/>
      <c r="E2270" s="152"/>
      <c r="F2270" s="152"/>
      <c r="G2270" s="152"/>
      <c r="H2270" s="152"/>
      <c r="I2270" s="152"/>
      <c r="J2270" s="152"/>
      <c r="K2270" s="152"/>
      <c r="L2270" s="152"/>
      <c r="M2270" s="152"/>
      <c r="N2270" s="152"/>
      <c r="O2270" s="152"/>
      <c r="P2270" s="152"/>
      <c r="Q2270" s="152"/>
      <c r="R2270" s="152"/>
      <c r="S2270" s="152"/>
      <c r="T2270" s="152"/>
      <c r="U2270" s="152"/>
      <c r="V2270" s="152"/>
      <c r="W2270" s="152"/>
      <c r="X2270" s="152"/>
      <c r="Y2270" s="152"/>
      <c r="Z2270" s="152"/>
      <c r="AA2270" s="152"/>
      <c r="AB2270" s="152"/>
      <c r="AC2270" s="152"/>
      <c r="AD2270" s="152"/>
      <c r="AE2270" s="152"/>
      <c r="AF2270" s="153"/>
      <c r="AG2270" s="154"/>
      <c r="AH2270" s="155"/>
      <c r="AI2270" s="155"/>
      <c r="AJ2270" s="155"/>
      <c r="AK2270" s="155"/>
      <c r="AL2270" s="155"/>
      <c r="AM2270" s="156"/>
      <c r="AN2270" s="154"/>
      <c r="AO2270" s="155"/>
      <c r="AP2270" s="155"/>
      <c r="AQ2270" s="155"/>
      <c r="AR2270" s="155"/>
      <c r="AS2270" s="155"/>
      <c r="AT2270" s="156"/>
      <c r="AV2270" s="157" t="s">
        <v>2328</v>
      </c>
      <c r="AW2270" s="158"/>
      <c r="AX2270" s="158"/>
      <c r="AY2270" s="158"/>
      <c r="AZ2270" s="158"/>
      <c r="BA2270" s="158"/>
      <c r="BB2270" s="158"/>
      <c r="BC2270" s="158"/>
      <c r="BD2270" s="158"/>
      <c r="BE2270" s="158"/>
      <c r="BF2270" s="158"/>
      <c r="BG2270" s="158"/>
      <c r="BH2270" s="158"/>
      <c r="BI2270" s="158"/>
      <c r="BJ2270" s="158"/>
      <c r="BK2270" s="159"/>
      <c r="BL2270" s="160">
        <v>3</v>
      </c>
      <c r="BM2270" s="160"/>
      <c r="BN2270" s="160"/>
      <c r="BO2270" s="160"/>
      <c r="BP2270" s="160"/>
      <c r="BQ2270" s="160"/>
      <c r="BR2270" s="160"/>
      <c r="BS2270" s="160"/>
      <c r="BT2270" s="160"/>
      <c r="BU2270" s="160">
        <v>7</v>
      </c>
      <c r="BV2270" s="160"/>
      <c r="BW2270" s="160"/>
      <c r="BX2270" s="160"/>
      <c r="BY2270" s="160"/>
      <c r="BZ2270" s="160"/>
      <c r="CA2270" s="160"/>
      <c r="CB2270" s="160"/>
      <c r="CC2270" s="160"/>
      <c r="CD2270" s="160"/>
      <c r="CE2270" s="160"/>
      <c r="CF2270" s="160"/>
      <c r="CG2270" s="160"/>
      <c r="CH2270" s="160"/>
      <c r="CI2270" s="160" t="s">
        <v>389</v>
      </c>
      <c r="CJ2270" s="160"/>
      <c r="CK2270" s="160"/>
      <c r="CL2270" s="160"/>
      <c r="CM2270" s="160"/>
      <c r="CN2270" s="160"/>
    </row>
    <row r="2271" spans="4:92" ht="14.25" customHeight="1" x14ac:dyDescent="0.35">
      <c r="D2271" s="151"/>
      <c r="E2271" s="152"/>
      <c r="F2271" s="152"/>
      <c r="G2271" s="152"/>
      <c r="H2271" s="152"/>
      <c r="I2271" s="152"/>
      <c r="J2271" s="152"/>
      <c r="K2271" s="152"/>
      <c r="L2271" s="152"/>
      <c r="M2271" s="152"/>
      <c r="N2271" s="152"/>
      <c r="O2271" s="152"/>
      <c r="P2271" s="152"/>
      <c r="Q2271" s="152"/>
      <c r="R2271" s="152"/>
      <c r="S2271" s="152"/>
      <c r="T2271" s="152"/>
      <c r="U2271" s="152"/>
      <c r="V2271" s="152"/>
      <c r="W2271" s="152"/>
      <c r="X2271" s="152"/>
      <c r="Y2271" s="152"/>
      <c r="Z2271" s="152"/>
      <c r="AA2271" s="152"/>
      <c r="AB2271" s="152"/>
      <c r="AC2271" s="152"/>
      <c r="AD2271" s="152"/>
      <c r="AE2271" s="152"/>
      <c r="AF2271" s="153"/>
      <c r="AG2271" s="154"/>
      <c r="AH2271" s="155"/>
      <c r="AI2271" s="155"/>
      <c r="AJ2271" s="155"/>
      <c r="AK2271" s="155"/>
      <c r="AL2271" s="155"/>
      <c r="AM2271" s="156"/>
      <c r="AN2271" s="154"/>
      <c r="AO2271" s="155"/>
      <c r="AP2271" s="155"/>
      <c r="AQ2271" s="155"/>
      <c r="AR2271" s="155"/>
      <c r="AS2271" s="155"/>
      <c r="AT2271" s="156"/>
      <c r="AV2271" s="157" t="s">
        <v>2329</v>
      </c>
      <c r="AW2271" s="158"/>
      <c r="AX2271" s="158"/>
      <c r="AY2271" s="158"/>
      <c r="AZ2271" s="158"/>
      <c r="BA2271" s="158"/>
      <c r="BB2271" s="158"/>
      <c r="BC2271" s="158"/>
      <c r="BD2271" s="158"/>
      <c r="BE2271" s="158"/>
      <c r="BF2271" s="158"/>
      <c r="BG2271" s="158"/>
      <c r="BH2271" s="158"/>
      <c r="BI2271" s="158"/>
      <c r="BJ2271" s="158"/>
      <c r="BK2271" s="159"/>
      <c r="BL2271" s="160">
        <v>3</v>
      </c>
      <c r="BM2271" s="160"/>
      <c r="BN2271" s="160"/>
      <c r="BO2271" s="160"/>
      <c r="BP2271" s="160"/>
      <c r="BQ2271" s="160"/>
      <c r="BR2271" s="160"/>
      <c r="BS2271" s="160"/>
      <c r="BT2271" s="160"/>
      <c r="BU2271" s="160">
        <v>3</v>
      </c>
      <c r="BV2271" s="160"/>
      <c r="BW2271" s="160"/>
      <c r="BX2271" s="160"/>
      <c r="BY2271" s="160"/>
      <c r="BZ2271" s="160"/>
      <c r="CA2271" s="160"/>
      <c r="CB2271" s="160"/>
      <c r="CC2271" s="160"/>
      <c r="CD2271" s="160"/>
      <c r="CE2271" s="160"/>
      <c r="CF2271" s="160"/>
      <c r="CG2271" s="160"/>
      <c r="CH2271" s="160"/>
      <c r="CI2271" s="160" t="s">
        <v>389</v>
      </c>
      <c r="CJ2271" s="160"/>
      <c r="CK2271" s="160"/>
      <c r="CL2271" s="160"/>
      <c r="CM2271" s="160"/>
      <c r="CN2271" s="160"/>
    </row>
    <row r="2272" spans="4:92" ht="14.25" customHeight="1" x14ac:dyDescent="0.35">
      <c r="D2272" s="151"/>
      <c r="E2272" s="152"/>
      <c r="F2272" s="152"/>
      <c r="G2272" s="152"/>
      <c r="H2272" s="152"/>
      <c r="I2272" s="152"/>
      <c r="J2272" s="152"/>
      <c r="K2272" s="152"/>
      <c r="L2272" s="152"/>
      <c r="M2272" s="152"/>
      <c r="N2272" s="152"/>
      <c r="O2272" s="152"/>
      <c r="P2272" s="152"/>
      <c r="Q2272" s="152"/>
      <c r="R2272" s="152"/>
      <c r="S2272" s="152"/>
      <c r="T2272" s="152"/>
      <c r="U2272" s="152"/>
      <c r="V2272" s="152"/>
      <c r="W2272" s="152"/>
      <c r="X2272" s="152"/>
      <c r="Y2272" s="152"/>
      <c r="Z2272" s="152"/>
      <c r="AA2272" s="152"/>
      <c r="AB2272" s="152"/>
      <c r="AC2272" s="152"/>
      <c r="AD2272" s="152"/>
      <c r="AE2272" s="152"/>
      <c r="AF2272" s="153"/>
      <c r="AG2272" s="154"/>
      <c r="AH2272" s="155"/>
      <c r="AI2272" s="155"/>
      <c r="AJ2272" s="155"/>
      <c r="AK2272" s="155"/>
      <c r="AL2272" s="155"/>
      <c r="AM2272" s="156"/>
      <c r="AN2272" s="154"/>
      <c r="AO2272" s="155"/>
      <c r="AP2272" s="155"/>
      <c r="AQ2272" s="155"/>
      <c r="AR2272" s="155"/>
      <c r="AS2272" s="155"/>
      <c r="AT2272" s="156"/>
      <c r="AV2272" s="157" t="s">
        <v>2330</v>
      </c>
      <c r="AW2272" s="158"/>
      <c r="AX2272" s="158"/>
      <c r="AY2272" s="158"/>
      <c r="AZ2272" s="158"/>
      <c r="BA2272" s="158"/>
      <c r="BB2272" s="158"/>
      <c r="BC2272" s="158"/>
      <c r="BD2272" s="158"/>
      <c r="BE2272" s="158"/>
      <c r="BF2272" s="158"/>
      <c r="BG2272" s="158"/>
      <c r="BH2272" s="158"/>
      <c r="BI2272" s="158"/>
      <c r="BJ2272" s="158"/>
      <c r="BK2272" s="159"/>
      <c r="BL2272" s="160">
        <v>6</v>
      </c>
      <c r="BM2272" s="160"/>
      <c r="BN2272" s="160"/>
      <c r="BO2272" s="160"/>
      <c r="BP2272" s="160"/>
      <c r="BQ2272" s="160"/>
      <c r="BR2272" s="160"/>
      <c r="BS2272" s="160"/>
      <c r="BT2272" s="160"/>
      <c r="BU2272" s="160">
        <v>14</v>
      </c>
      <c r="BV2272" s="160"/>
      <c r="BW2272" s="160"/>
      <c r="BX2272" s="160"/>
      <c r="BY2272" s="160"/>
      <c r="BZ2272" s="160"/>
      <c r="CA2272" s="160"/>
      <c r="CB2272" s="160"/>
      <c r="CC2272" s="160"/>
      <c r="CD2272" s="160"/>
      <c r="CE2272" s="160"/>
      <c r="CF2272" s="160"/>
      <c r="CG2272" s="160"/>
      <c r="CH2272" s="160"/>
      <c r="CI2272" s="160" t="s">
        <v>389</v>
      </c>
      <c r="CJ2272" s="160"/>
      <c r="CK2272" s="160"/>
      <c r="CL2272" s="160"/>
      <c r="CM2272" s="160"/>
      <c r="CN2272" s="160"/>
    </row>
    <row r="2273" spans="4:92" ht="14.25" customHeight="1" x14ac:dyDescent="0.35">
      <c r="D2273" s="151"/>
      <c r="E2273" s="152"/>
      <c r="F2273" s="152"/>
      <c r="G2273" s="152"/>
      <c r="H2273" s="152"/>
      <c r="I2273" s="152"/>
      <c r="J2273" s="152"/>
      <c r="K2273" s="152"/>
      <c r="L2273" s="152"/>
      <c r="M2273" s="152"/>
      <c r="N2273" s="152"/>
      <c r="O2273" s="152"/>
      <c r="P2273" s="152"/>
      <c r="Q2273" s="152"/>
      <c r="R2273" s="152"/>
      <c r="S2273" s="152"/>
      <c r="T2273" s="152"/>
      <c r="U2273" s="152"/>
      <c r="V2273" s="152"/>
      <c r="W2273" s="152"/>
      <c r="X2273" s="152"/>
      <c r="Y2273" s="152"/>
      <c r="Z2273" s="152"/>
      <c r="AA2273" s="152"/>
      <c r="AB2273" s="152"/>
      <c r="AC2273" s="152"/>
      <c r="AD2273" s="152"/>
      <c r="AE2273" s="152"/>
      <c r="AF2273" s="153"/>
      <c r="AG2273" s="154"/>
      <c r="AH2273" s="155"/>
      <c r="AI2273" s="155"/>
      <c r="AJ2273" s="155"/>
      <c r="AK2273" s="155"/>
      <c r="AL2273" s="155"/>
      <c r="AM2273" s="156"/>
      <c r="AN2273" s="154"/>
      <c r="AO2273" s="155"/>
      <c r="AP2273" s="155"/>
      <c r="AQ2273" s="155"/>
      <c r="AR2273" s="155"/>
      <c r="AS2273" s="155"/>
      <c r="AT2273" s="156"/>
      <c r="AV2273" s="157" t="s">
        <v>2331</v>
      </c>
      <c r="AW2273" s="158"/>
      <c r="AX2273" s="158"/>
      <c r="AY2273" s="158"/>
      <c r="AZ2273" s="158"/>
      <c r="BA2273" s="158"/>
      <c r="BB2273" s="158"/>
      <c r="BC2273" s="158"/>
      <c r="BD2273" s="158"/>
      <c r="BE2273" s="158"/>
      <c r="BF2273" s="158"/>
      <c r="BG2273" s="158"/>
      <c r="BH2273" s="158"/>
      <c r="BI2273" s="158"/>
      <c r="BJ2273" s="158"/>
      <c r="BK2273" s="159"/>
      <c r="BL2273" s="160">
        <v>28</v>
      </c>
      <c r="BM2273" s="160"/>
      <c r="BN2273" s="160"/>
      <c r="BO2273" s="160"/>
      <c r="BP2273" s="160"/>
      <c r="BQ2273" s="160"/>
      <c r="BR2273" s="160"/>
      <c r="BS2273" s="160"/>
      <c r="BT2273" s="160"/>
      <c r="BU2273" s="160">
        <v>28</v>
      </c>
      <c r="BV2273" s="160"/>
      <c r="BW2273" s="160"/>
      <c r="BX2273" s="160"/>
      <c r="BY2273" s="160"/>
      <c r="BZ2273" s="160"/>
      <c r="CA2273" s="160"/>
      <c r="CB2273" s="160"/>
      <c r="CC2273" s="160" t="s">
        <v>389</v>
      </c>
      <c r="CD2273" s="160"/>
      <c r="CE2273" s="160"/>
      <c r="CF2273" s="160"/>
      <c r="CG2273" s="160"/>
      <c r="CH2273" s="160"/>
      <c r="CI2273" s="160"/>
      <c r="CJ2273" s="160"/>
      <c r="CK2273" s="160"/>
      <c r="CL2273" s="160"/>
      <c r="CM2273" s="160"/>
      <c r="CN2273" s="160"/>
    </row>
    <row r="2274" spans="4:92" ht="14.25" customHeight="1" x14ac:dyDescent="0.35">
      <c r="D2274" s="151"/>
      <c r="E2274" s="152"/>
      <c r="F2274" s="152"/>
      <c r="G2274" s="152"/>
      <c r="H2274" s="152"/>
      <c r="I2274" s="152"/>
      <c r="J2274" s="152"/>
      <c r="K2274" s="152"/>
      <c r="L2274" s="152"/>
      <c r="M2274" s="152"/>
      <c r="N2274" s="152"/>
      <c r="O2274" s="152"/>
      <c r="P2274" s="152"/>
      <c r="Q2274" s="152"/>
      <c r="R2274" s="152"/>
      <c r="S2274" s="152"/>
      <c r="T2274" s="152"/>
      <c r="U2274" s="152"/>
      <c r="V2274" s="152"/>
      <c r="W2274" s="152"/>
      <c r="X2274" s="152"/>
      <c r="Y2274" s="152"/>
      <c r="Z2274" s="152"/>
      <c r="AA2274" s="152"/>
      <c r="AB2274" s="152"/>
      <c r="AC2274" s="152"/>
      <c r="AD2274" s="152"/>
      <c r="AE2274" s="152"/>
      <c r="AF2274" s="153"/>
      <c r="AG2274" s="154"/>
      <c r="AH2274" s="155"/>
      <c r="AI2274" s="155"/>
      <c r="AJ2274" s="155"/>
      <c r="AK2274" s="155"/>
      <c r="AL2274" s="155"/>
      <c r="AM2274" s="156"/>
      <c r="AN2274" s="154"/>
      <c r="AO2274" s="155"/>
      <c r="AP2274" s="155"/>
      <c r="AQ2274" s="155"/>
      <c r="AR2274" s="155"/>
      <c r="AS2274" s="155"/>
      <c r="AT2274" s="156"/>
      <c r="AV2274" s="157" t="s">
        <v>2332</v>
      </c>
      <c r="AW2274" s="158"/>
      <c r="AX2274" s="158"/>
      <c r="AY2274" s="158"/>
      <c r="AZ2274" s="158"/>
      <c r="BA2274" s="158"/>
      <c r="BB2274" s="158"/>
      <c r="BC2274" s="158"/>
      <c r="BD2274" s="158"/>
      <c r="BE2274" s="158"/>
      <c r="BF2274" s="158"/>
      <c r="BG2274" s="158"/>
      <c r="BH2274" s="158"/>
      <c r="BI2274" s="158"/>
      <c r="BJ2274" s="158"/>
      <c r="BK2274" s="159"/>
      <c r="BL2274" s="160">
        <v>4</v>
      </c>
      <c r="BM2274" s="160"/>
      <c r="BN2274" s="160"/>
      <c r="BO2274" s="160"/>
      <c r="BP2274" s="160"/>
      <c r="BQ2274" s="160"/>
      <c r="BR2274" s="160"/>
      <c r="BS2274" s="160"/>
      <c r="BT2274" s="160"/>
      <c r="BU2274" s="160">
        <v>4</v>
      </c>
      <c r="BV2274" s="160"/>
      <c r="BW2274" s="160"/>
      <c r="BX2274" s="160"/>
      <c r="BY2274" s="160"/>
      <c r="BZ2274" s="160"/>
      <c r="CA2274" s="160"/>
      <c r="CB2274" s="160"/>
      <c r="CC2274" s="160"/>
      <c r="CD2274" s="160"/>
      <c r="CE2274" s="160"/>
      <c r="CF2274" s="160"/>
      <c r="CG2274" s="160"/>
      <c r="CH2274" s="160"/>
      <c r="CI2274" s="160" t="s">
        <v>389</v>
      </c>
      <c r="CJ2274" s="160"/>
      <c r="CK2274" s="160"/>
      <c r="CL2274" s="160"/>
      <c r="CM2274" s="160"/>
      <c r="CN2274" s="160"/>
    </row>
    <row r="2275" spans="4:92" ht="14.25" customHeight="1" x14ac:dyDescent="0.35">
      <c r="D2275" s="151"/>
      <c r="E2275" s="152"/>
      <c r="F2275" s="152"/>
      <c r="G2275" s="152"/>
      <c r="H2275" s="152"/>
      <c r="I2275" s="152"/>
      <c r="J2275" s="152"/>
      <c r="K2275" s="152"/>
      <c r="L2275" s="152"/>
      <c r="M2275" s="152"/>
      <c r="N2275" s="152"/>
      <c r="O2275" s="152"/>
      <c r="P2275" s="152"/>
      <c r="Q2275" s="152"/>
      <c r="R2275" s="152"/>
      <c r="S2275" s="152"/>
      <c r="T2275" s="152"/>
      <c r="U2275" s="152"/>
      <c r="V2275" s="152"/>
      <c r="W2275" s="152"/>
      <c r="X2275" s="152"/>
      <c r="Y2275" s="152"/>
      <c r="Z2275" s="152"/>
      <c r="AA2275" s="152"/>
      <c r="AB2275" s="152"/>
      <c r="AC2275" s="152"/>
      <c r="AD2275" s="152"/>
      <c r="AE2275" s="152"/>
      <c r="AF2275" s="153"/>
      <c r="AG2275" s="154"/>
      <c r="AH2275" s="155"/>
      <c r="AI2275" s="155"/>
      <c r="AJ2275" s="155"/>
      <c r="AK2275" s="155"/>
      <c r="AL2275" s="155"/>
      <c r="AM2275" s="156"/>
      <c r="AN2275" s="154"/>
      <c r="AO2275" s="155"/>
      <c r="AP2275" s="155"/>
      <c r="AQ2275" s="155"/>
      <c r="AR2275" s="155"/>
      <c r="AS2275" s="155"/>
      <c r="AT2275" s="156"/>
      <c r="AV2275" s="157" t="s">
        <v>2333</v>
      </c>
      <c r="AW2275" s="158"/>
      <c r="AX2275" s="158"/>
      <c r="AY2275" s="158"/>
      <c r="AZ2275" s="158"/>
      <c r="BA2275" s="158"/>
      <c r="BB2275" s="158"/>
      <c r="BC2275" s="158"/>
      <c r="BD2275" s="158"/>
      <c r="BE2275" s="158"/>
      <c r="BF2275" s="158"/>
      <c r="BG2275" s="158"/>
      <c r="BH2275" s="158"/>
      <c r="BI2275" s="158"/>
      <c r="BJ2275" s="158"/>
      <c r="BK2275" s="159"/>
      <c r="BL2275" s="160">
        <v>4</v>
      </c>
      <c r="BM2275" s="160"/>
      <c r="BN2275" s="160"/>
      <c r="BO2275" s="160"/>
      <c r="BP2275" s="160"/>
      <c r="BQ2275" s="160"/>
      <c r="BR2275" s="160"/>
      <c r="BS2275" s="160"/>
      <c r="BT2275" s="160"/>
      <c r="BU2275" s="160">
        <v>7</v>
      </c>
      <c r="BV2275" s="160"/>
      <c r="BW2275" s="160"/>
      <c r="BX2275" s="160"/>
      <c r="BY2275" s="160"/>
      <c r="BZ2275" s="160"/>
      <c r="CA2275" s="160"/>
      <c r="CB2275" s="160"/>
      <c r="CC2275" s="160"/>
      <c r="CD2275" s="160"/>
      <c r="CE2275" s="160"/>
      <c r="CF2275" s="160"/>
      <c r="CG2275" s="160"/>
      <c r="CH2275" s="160"/>
      <c r="CI2275" s="160" t="s">
        <v>389</v>
      </c>
      <c r="CJ2275" s="160"/>
      <c r="CK2275" s="160"/>
      <c r="CL2275" s="160"/>
      <c r="CM2275" s="160"/>
      <c r="CN2275" s="160"/>
    </row>
    <row r="2276" spans="4:92" ht="14.25" customHeight="1" x14ac:dyDescent="0.35">
      <c r="D2276" s="151"/>
      <c r="E2276" s="152"/>
      <c r="F2276" s="152"/>
      <c r="G2276" s="152"/>
      <c r="H2276" s="152"/>
      <c r="I2276" s="152"/>
      <c r="J2276" s="152"/>
      <c r="K2276" s="152"/>
      <c r="L2276" s="152"/>
      <c r="M2276" s="152"/>
      <c r="N2276" s="152"/>
      <c r="O2276" s="152"/>
      <c r="P2276" s="152"/>
      <c r="Q2276" s="152"/>
      <c r="R2276" s="152"/>
      <c r="S2276" s="152"/>
      <c r="T2276" s="152"/>
      <c r="U2276" s="152"/>
      <c r="V2276" s="152"/>
      <c r="W2276" s="152"/>
      <c r="X2276" s="152"/>
      <c r="Y2276" s="152"/>
      <c r="Z2276" s="152"/>
      <c r="AA2276" s="152"/>
      <c r="AB2276" s="152"/>
      <c r="AC2276" s="152"/>
      <c r="AD2276" s="152"/>
      <c r="AE2276" s="152"/>
      <c r="AF2276" s="153"/>
      <c r="AG2276" s="154"/>
      <c r="AH2276" s="155"/>
      <c r="AI2276" s="155"/>
      <c r="AJ2276" s="155"/>
      <c r="AK2276" s="155"/>
      <c r="AL2276" s="155"/>
      <c r="AM2276" s="156"/>
      <c r="AN2276" s="154"/>
      <c r="AO2276" s="155"/>
      <c r="AP2276" s="155"/>
      <c r="AQ2276" s="155"/>
      <c r="AR2276" s="155"/>
      <c r="AS2276" s="155"/>
      <c r="AT2276" s="156"/>
      <c r="AV2276" s="157" t="s">
        <v>2334</v>
      </c>
      <c r="AW2276" s="158"/>
      <c r="AX2276" s="158"/>
      <c r="AY2276" s="158"/>
      <c r="AZ2276" s="158"/>
      <c r="BA2276" s="158"/>
      <c r="BB2276" s="158"/>
      <c r="BC2276" s="158"/>
      <c r="BD2276" s="158"/>
      <c r="BE2276" s="158"/>
      <c r="BF2276" s="158"/>
      <c r="BG2276" s="158"/>
      <c r="BH2276" s="158"/>
      <c r="BI2276" s="158"/>
      <c r="BJ2276" s="158"/>
      <c r="BK2276" s="159"/>
      <c r="BL2276" s="160">
        <v>1</v>
      </c>
      <c r="BM2276" s="160"/>
      <c r="BN2276" s="160"/>
      <c r="BO2276" s="160"/>
      <c r="BP2276" s="160"/>
      <c r="BQ2276" s="160"/>
      <c r="BR2276" s="160"/>
      <c r="BS2276" s="160"/>
      <c r="BT2276" s="160"/>
      <c r="BU2276" s="160">
        <v>2</v>
      </c>
      <c r="BV2276" s="160"/>
      <c r="BW2276" s="160"/>
      <c r="BX2276" s="160"/>
      <c r="BY2276" s="160"/>
      <c r="BZ2276" s="160"/>
      <c r="CA2276" s="160"/>
      <c r="CB2276" s="160"/>
      <c r="CC2276" s="160" t="s">
        <v>389</v>
      </c>
      <c r="CD2276" s="160"/>
      <c r="CE2276" s="160"/>
      <c r="CF2276" s="160"/>
      <c r="CG2276" s="160"/>
      <c r="CH2276" s="160"/>
      <c r="CI2276" s="160"/>
      <c r="CJ2276" s="160"/>
      <c r="CK2276" s="160"/>
      <c r="CL2276" s="160"/>
      <c r="CM2276" s="160"/>
      <c r="CN2276" s="160"/>
    </row>
    <row r="2277" spans="4:92" ht="14.25" customHeight="1" x14ac:dyDescent="0.35">
      <c r="D2277" s="151"/>
      <c r="E2277" s="152"/>
      <c r="F2277" s="152"/>
      <c r="G2277" s="152"/>
      <c r="H2277" s="152"/>
      <c r="I2277" s="152"/>
      <c r="J2277" s="152"/>
      <c r="K2277" s="152"/>
      <c r="L2277" s="152"/>
      <c r="M2277" s="152"/>
      <c r="N2277" s="152"/>
      <c r="O2277" s="152"/>
      <c r="P2277" s="152"/>
      <c r="Q2277" s="152"/>
      <c r="R2277" s="152"/>
      <c r="S2277" s="152"/>
      <c r="T2277" s="152"/>
      <c r="U2277" s="152"/>
      <c r="V2277" s="152"/>
      <c r="W2277" s="152"/>
      <c r="X2277" s="152"/>
      <c r="Y2277" s="152"/>
      <c r="Z2277" s="152"/>
      <c r="AA2277" s="152"/>
      <c r="AB2277" s="152"/>
      <c r="AC2277" s="152"/>
      <c r="AD2277" s="152"/>
      <c r="AE2277" s="152"/>
      <c r="AF2277" s="153"/>
      <c r="AG2277" s="154"/>
      <c r="AH2277" s="155"/>
      <c r="AI2277" s="155"/>
      <c r="AJ2277" s="155"/>
      <c r="AK2277" s="155"/>
      <c r="AL2277" s="155"/>
      <c r="AM2277" s="156"/>
      <c r="AN2277" s="154"/>
      <c r="AO2277" s="155"/>
      <c r="AP2277" s="155"/>
      <c r="AQ2277" s="155"/>
      <c r="AR2277" s="155"/>
      <c r="AS2277" s="155"/>
      <c r="AT2277" s="156"/>
      <c r="AV2277" s="157" t="s">
        <v>2335</v>
      </c>
      <c r="AW2277" s="158"/>
      <c r="AX2277" s="158"/>
      <c r="AY2277" s="158"/>
      <c r="AZ2277" s="158"/>
      <c r="BA2277" s="158"/>
      <c r="BB2277" s="158"/>
      <c r="BC2277" s="158"/>
      <c r="BD2277" s="158"/>
      <c r="BE2277" s="158"/>
      <c r="BF2277" s="158"/>
      <c r="BG2277" s="158"/>
      <c r="BH2277" s="158"/>
      <c r="BI2277" s="158"/>
      <c r="BJ2277" s="158"/>
      <c r="BK2277" s="159"/>
      <c r="BL2277" s="160">
        <v>11</v>
      </c>
      <c r="BM2277" s="160"/>
      <c r="BN2277" s="160"/>
      <c r="BO2277" s="160"/>
      <c r="BP2277" s="160"/>
      <c r="BQ2277" s="160"/>
      <c r="BR2277" s="160"/>
      <c r="BS2277" s="160"/>
      <c r="BT2277" s="160"/>
      <c r="BU2277" s="160">
        <v>12</v>
      </c>
      <c r="BV2277" s="160"/>
      <c r="BW2277" s="160"/>
      <c r="BX2277" s="160"/>
      <c r="BY2277" s="160"/>
      <c r="BZ2277" s="160"/>
      <c r="CA2277" s="160"/>
      <c r="CB2277" s="160"/>
      <c r="CC2277" s="160" t="s">
        <v>389</v>
      </c>
      <c r="CD2277" s="160"/>
      <c r="CE2277" s="160"/>
      <c r="CF2277" s="160"/>
      <c r="CG2277" s="160"/>
      <c r="CH2277" s="160"/>
      <c r="CI2277" s="160"/>
      <c r="CJ2277" s="160"/>
      <c r="CK2277" s="160"/>
      <c r="CL2277" s="160"/>
      <c r="CM2277" s="160"/>
      <c r="CN2277" s="160"/>
    </row>
    <row r="2278" spans="4:92" ht="14.25" customHeight="1" x14ac:dyDescent="0.35">
      <c r="D2278" s="151"/>
      <c r="E2278" s="152"/>
      <c r="F2278" s="152"/>
      <c r="G2278" s="152"/>
      <c r="H2278" s="152"/>
      <c r="I2278" s="152"/>
      <c r="J2278" s="152"/>
      <c r="K2278" s="152"/>
      <c r="L2278" s="152"/>
      <c r="M2278" s="152"/>
      <c r="N2278" s="152"/>
      <c r="O2278" s="152"/>
      <c r="P2278" s="152"/>
      <c r="Q2278" s="152"/>
      <c r="R2278" s="152"/>
      <c r="S2278" s="152"/>
      <c r="T2278" s="152"/>
      <c r="U2278" s="152"/>
      <c r="V2278" s="152"/>
      <c r="W2278" s="152"/>
      <c r="X2278" s="152"/>
      <c r="Y2278" s="152"/>
      <c r="Z2278" s="152"/>
      <c r="AA2278" s="152"/>
      <c r="AB2278" s="152"/>
      <c r="AC2278" s="152"/>
      <c r="AD2278" s="152"/>
      <c r="AE2278" s="152"/>
      <c r="AF2278" s="153"/>
      <c r="AG2278" s="154"/>
      <c r="AH2278" s="155"/>
      <c r="AI2278" s="155"/>
      <c r="AJ2278" s="155"/>
      <c r="AK2278" s="155"/>
      <c r="AL2278" s="155"/>
      <c r="AM2278" s="156"/>
      <c r="AN2278" s="154"/>
      <c r="AO2278" s="155"/>
      <c r="AP2278" s="155"/>
      <c r="AQ2278" s="155"/>
      <c r="AR2278" s="155"/>
      <c r="AS2278" s="155"/>
      <c r="AT2278" s="156"/>
      <c r="AV2278" s="157" t="s">
        <v>2336</v>
      </c>
      <c r="AW2278" s="158"/>
      <c r="AX2278" s="158"/>
      <c r="AY2278" s="158"/>
      <c r="AZ2278" s="158"/>
      <c r="BA2278" s="158"/>
      <c r="BB2278" s="158"/>
      <c r="BC2278" s="158"/>
      <c r="BD2278" s="158"/>
      <c r="BE2278" s="158"/>
      <c r="BF2278" s="158"/>
      <c r="BG2278" s="158"/>
      <c r="BH2278" s="158"/>
      <c r="BI2278" s="158"/>
      <c r="BJ2278" s="158"/>
      <c r="BK2278" s="159"/>
      <c r="BL2278" s="160">
        <v>7</v>
      </c>
      <c r="BM2278" s="160"/>
      <c r="BN2278" s="160"/>
      <c r="BO2278" s="160"/>
      <c r="BP2278" s="160"/>
      <c r="BQ2278" s="160"/>
      <c r="BR2278" s="160"/>
      <c r="BS2278" s="160"/>
      <c r="BT2278" s="160"/>
      <c r="BU2278" s="160">
        <v>14</v>
      </c>
      <c r="BV2278" s="160"/>
      <c r="BW2278" s="160"/>
      <c r="BX2278" s="160"/>
      <c r="BY2278" s="160"/>
      <c r="BZ2278" s="160"/>
      <c r="CA2278" s="160"/>
      <c r="CB2278" s="160"/>
      <c r="CC2278" s="160"/>
      <c r="CD2278" s="160"/>
      <c r="CE2278" s="160"/>
      <c r="CF2278" s="160"/>
      <c r="CG2278" s="160"/>
      <c r="CH2278" s="160"/>
      <c r="CI2278" s="160" t="s">
        <v>389</v>
      </c>
      <c r="CJ2278" s="160"/>
      <c r="CK2278" s="160"/>
      <c r="CL2278" s="160"/>
      <c r="CM2278" s="160"/>
      <c r="CN2278" s="160"/>
    </row>
    <row r="2279" spans="4:92" ht="14.25" customHeight="1" x14ac:dyDescent="0.35">
      <c r="D2279" s="151"/>
      <c r="E2279" s="152"/>
      <c r="F2279" s="152"/>
      <c r="G2279" s="152"/>
      <c r="H2279" s="152"/>
      <c r="I2279" s="152"/>
      <c r="J2279" s="152"/>
      <c r="K2279" s="152"/>
      <c r="L2279" s="152"/>
      <c r="M2279" s="152"/>
      <c r="N2279" s="152"/>
      <c r="O2279" s="152"/>
      <c r="P2279" s="152"/>
      <c r="Q2279" s="152"/>
      <c r="R2279" s="152"/>
      <c r="S2279" s="152"/>
      <c r="T2279" s="152"/>
      <c r="U2279" s="152"/>
      <c r="V2279" s="152"/>
      <c r="W2279" s="152"/>
      <c r="X2279" s="152"/>
      <c r="Y2279" s="152"/>
      <c r="Z2279" s="152"/>
      <c r="AA2279" s="152"/>
      <c r="AB2279" s="152"/>
      <c r="AC2279" s="152"/>
      <c r="AD2279" s="152"/>
      <c r="AE2279" s="152"/>
      <c r="AF2279" s="153"/>
      <c r="AG2279" s="154"/>
      <c r="AH2279" s="155"/>
      <c r="AI2279" s="155"/>
      <c r="AJ2279" s="155"/>
      <c r="AK2279" s="155"/>
      <c r="AL2279" s="155"/>
      <c r="AM2279" s="156"/>
      <c r="AN2279" s="154"/>
      <c r="AO2279" s="155"/>
      <c r="AP2279" s="155"/>
      <c r="AQ2279" s="155"/>
      <c r="AR2279" s="155"/>
      <c r="AS2279" s="155"/>
      <c r="AT2279" s="156"/>
      <c r="AV2279" s="157" t="s">
        <v>2337</v>
      </c>
      <c r="AW2279" s="158"/>
      <c r="AX2279" s="158"/>
      <c r="AY2279" s="158"/>
      <c r="AZ2279" s="158"/>
      <c r="BA2279" s="158"/>
      <c r="BB2279" s="158"/>
      <c r="BC2279" s="158"/>
      <c r="BD2279" s="158"/>
      <c r="BE2279" s="158"/>
      <c r="BF2279" s="158"/>
      <c r="BG2279" s="158"/>
      <c r="BH2279" s="158"/>
      <c r="BI2279" s="158"/>
      <c r="BJ2279" s="158"/>
      <c r="BK2279" s="159"/>
      <c r="BL2279" s="160">
        <v>95</v>
      </c>
      <c r="BM2279" s="160"/>
      <c r="BN2279" s="160"/>
      <c r="BO2279" s="160"/>
      <c r="BP2279" s="160"/>
      <c r="BQ2279" s="160"/>
      <c r="BR2279" s="160"/>
      <c r="BS2279" s="160"/>
      <c r="BT2279" s="160"/>
      <c r="BU2279" s="160">
        <v>234</v>
      </c>
      <c r="BV2279" s="160"/>
      <c r="BW2279" s="160"/>
      <c r="BX2279" s="160"/>
      <c r="BY2279" s="160"/>
      <c r="BZ2279" s="160"/>
      <c r="CA2279" s="160"/>
      <c r="CB2279" s="160"/>
      <c r="CC2279" s="160" t="s">
        <v>389</v>
      </c>
      <c r="CD2279" s="160"/>
      <c r="CE2279" s="160"/>
      <c r="CF2279" s="160"/>
      <c r="CG2279" s="160"/>
      <c r="CH2279" s="160"/>
      <c r="CI2279" s="160"/>
      <c r="CJ2279" s="160"/>
      <c r="CK2279" s="160"/>
      <c r="CL2279" s="160"/>
      <c r="CM2279" s="160"/>
      <c r="CN2279" s="160"/>
    </row>
    <row r="2280" spans="4:92" ht="14.25" customHeight="1" x14ac:dyDescent="0.35">
      <c r="D2280" s="151"/>
      <c r="E2280" s="152"/>
      <c r="F2280" s="152"/>
      <c r="G2280" s="152"/>
      <c r="H2280" s="152"/>
      <c r="I2280" s="152"/>
      <c r="J2280" s="152"/>
      <c r="K2280" s="152"/>
      <c r="L2280" s="152"/>
      <c r="M2280" s="152"/>
      <c r="N2280" s="152"/>
      <c r="O2280" s="152"/>
      <c r="P2280" s="152"/>
      <c r="Q2280" s="152"/>
      <c r="R2280" s="152"/>
      <c r="S2280" s="152"/>
      <c r="T2280" s="152"/>
      <c r="U2280" s="152"/>
      <c r="V2280" s="152"/>
      <c r="W2280" s="152"/>
      <c r="X2280" s="152"/>
      <c r="Y2280" s="152"/>
      <c r="Z2280" s="152"/>
      <c r="AA2280" s="152"/>
      <c r="AB2280" s="152"/>
      <c r="AC2280" s="152"/>
      <c r="AD2280" s="152"/>
      <c r="AE2280" s="152"/>
      <c r="AF2280" s="153"/>
      <c r="AG2280" s="154"/>
      <c r="AH2280" s="155"/>
      <c r="AI2280" s="155"/>
      <c r="AJ2280" s="155"/>
      <c r="AK2280" s="155"/>
      <c r="AL2280" s="155"/>
      <c r="AM2280" s="156"/>
      <c r="AN2280" s="154"/>
      <c r="AO2280" s="155"/>
      <c r="AP2280" s="155"/>
      <c r="AQ2280" s="155"/>
      <c r="AR2280" s="155"/>
      <c r="AS2280" s="155"/>
      <c r="AT2280" s="156"/>
      <c r="AV2280" s="157" t="s">
        <v>2338</v>
      </c>
      <c r="AW2280" s="158"/>
      <c r="AX2280" s="158"/>
      <c r="AY2280" s="158"/>
      <c r="AZ2280" s="158"/>
      <c r="BA2280" s="158"/>
      <c r="BB2280" s="158"/>
      <c r="BC2280" s="158"/>
      <c r="BD2280" s="158"/>
      <c r="BE2280" s="158"/>
      <c r="BF2280" s="158"/>
      <c r="BG2280" s="158"/>
      <c r="BH2280" s="158"/>
      <c r="BI2280" s="158"/>
      <c r="BJ2280" s="158"/>
      <c r="BK2280" s="159"/>
      <c r="BL2280" s="160">
        <v>19</v>
      </c>
      <c r="BM2280" s="160"/>
      <c r="BN2280" s="160"/>
      <c r="BO2280" s="160"/>
      <c r="BP2280" s="160"/>
      <c r="BQ2280" s="160"/>
      <c r="BR2280" s="160"/>
      <c r="BS2280" s="160"/>
      <c r="BT2280" s="160"/>
      <c r="BU2280" s="160">
        <v>25</v>
      </c>
      <c r="BV2280" s="160"/>
      <c r="BW2280" s="160"/>
      <c r="BX2280" s="160"/>
      <c r="BY2280" s="160"/>
      <c r="BZ2280" s="160"/>
      <c r="CA2280" s="160"/>
      <c r="CB2280" s="160"/>
      <c r="CC2280" s="160" t="s">
        <v>389</v>
      </c>
      <c r="CD2280" s="160"/>
      <c r="CE2280" s="160"/>
      <c r="CF2280" s="160"/>
      <c r="CG2280" s="160"/>
      <c r="CH2280" s="160"/>
      <c r="CI2280" s="160"/>
      <c r="CJ2280" s="160"/>
      <c r="CK2280" s="160"/>
      <c r="CL2280" s="160"/>
      <c r="CM2280" s="160"/>
      <c r="CN2280" s="160"/>
    </row>
    <row r="2281" spans="4:92" ht="14.25" customHeight="1" x14ac:dyDescent="0.35">
      <c r="D2281" s="151"/>
      <c r="E2281" s="152"/>
      <c r="F2281" s="152"/>
      <c r="G2281" s="152"/>
      <c r="H2281" s="152"/>
      <c r="I2281" s="152"/>
      <c r="J2281" s="152"/>
      <c r="K2281" s="152"/>
      <c r="L2281" s="152"/>
      <c r="M2281" s="152"/>
      <c r="N2281" s="152"/>
      <c r="O2281" s="152"/>
      <c r="P2281" s="152"/>
      <c r="Q2281" s="152"/>
      <c r="R2281" s="152"/>
      <c r="S2281" s="152"/>
      <c r="T2281" s="152"/>
      <c r="U2281" s="152"/>
      <c r="V2281" s="152"/>
      <c r="W2281" s="152"/>
      <c r="X2281" s="152"/>
      <c r="Y2281" s="152"/>
      <c r="Z2281" s="152"/>
      <c r="AA2281" s="152"/>
      <c r="AB2281" s="152"/>
      <c r="AC2281" s="152"/>
      <c r="AD2281" s="152"/>
      <c r="AE2281" s="152"/>
      <c r="AF2281" s="153"/>
      <c r="AG2281" s="154"/>
      <c r="AH2281" s="155"/>
      <c r="AI2281" s="155"/>
      <c r="AJ2281" s="155"/>
      <c r="AK2281" s="155"/>
      <c r="AL2281" s="155"/>
      <c r="AM2281" s="156"/>
      <c r="AN2281" s="154"/>
      <c r="AO2281" s="155"/>
      <c r="AP2281" s="155"/>
      <c r="AQ2281" s="155"/>
      <c r="AR2281" s="155"/>
      <c r="AS2281" s="155"/>
      <c r="AT2281" s="156"/>
      <c r="AV2281" s="157" t="s">
        <v>1879</v>
      </c>
      <c r="AW2281" s="158"/>
      <c r="AX2281" s="158"/>
      <c r="AY2281" s="158"/>
      <c r="AZ2281" s="158"/>
      <c r="BA2281" s="158"/>
      <c r="BB2281" s="158"/>
      <c r="BC2281" s="158"/>
      <c r="BD2281" s="158"/>
      <c r="BE2281" s="158"/>
      <c r="BF2281" s="158"/>
      <c r="BG2281" s="158"/>
      <c r="BH2281" s="158"/>
      <c r="BI2281" s="158"/>
      <c r="BJ2281" s="158"/>
      <c r="BK2281" s="159"/>
      <c r="BL2281" s="160">
        <v>9</v>
      </c>
      <c r="BM2281" s="160"/>
      <c r="BN2281" s="160"/>
      <c r="BO2281" s="160"/>
      <c r="BP2281" s="160"/>
      <c r="BQ2281" s="160"/>
      <c r="BR2281" s="160"/>
      <c r="BS2281" s="160"/>
      <c r="BT2281" s="160"/>
      <c r="BU2281" s="160">
        <v>12</v>
      </c>
      <c r="BV2281" s="160"/>
      <c r="BW2281" s="160"/>
      <c r="BX2281" s="160"/>
      <c r="BY2281" s="160"/>
      <c r="BZ2281" s="160"/>
      <c r="CA2281" s="160"/>
      <c r="CB2281" s="160"/>
      <c r="CC2281" s="160" t="s">
        <v>389</v>
      </c>
      <c r="CD2281" s="160"/>
      <c r="CE2281" s="160"/>
      <c r="CF2281" s="160"/>
      <c r="CG2281" s="160"/>
      <c r="CH2281" s="160"/>
      <c r="CI2281" s="160"/>
      <c r="CJ2281" s="160"/>
      <c r="CK2281" s="160"/>
      <c r="CL2281" s="160"/>
      <c r="CM2281" s="160"/>
      <c r="CN2281" s="160"/>
    </row>
    <row r="2282" spans="4:92" ht="14.25" customHeight="1" x14ac:dyDescent="0.35">
      <c r="D2282" s="151"/>
      <c r="E2282" s="152"/>
      <c r="F2282" s="152"/>
      <c r="G2282" s="152"/>
      <c r="H2282" s="152"/>
      <c r="I2282" s="152"/>
      <c r="J2282" s="152"/>
      <c r="K2282" s="152"/>
      <c r="L2282" s="152"/>
      <c r="M2282" s="152"/>
      <c r="N2282" s="152"/>
      <c r="O2282" s="152"/>
      <c r="P2282" s="152"/>
      <c r="Q2282" s="152"/>
      <c r="R2282" s="152"/>
      <c r="S2282" s="152"/>
      <c r="T2282" s="152"/>
      <c r="U2282" s="152"/>
      <c r="V2282" s="152"/>
      <c r="W2282" s="152"/>
      <c r="X2282" s="152"/>
      <c r="Y2282" s="152"/>
      <c r="Z2282" s="152"/>
      <c r="AA2282" s="152"/>
      <c r="AB2282" s="152"/>
      <c r="AC2282" s="152"/>
      <c r="AD2282" s="152"/>
      <c r="AE2282" s="152"/>
      <c r="AF2282" s="153"/>
      <c r="AG2282" s="154"/>
      <c r="AH2282" s="155"/>
      <c r="AI2282" s="155"/>
      <c r="AJ2282" s="155"/>
      <c r="AK2282" s="155"/>
      <c r="AL2282" s="155"/>
      <c r="AM2282" s="156"/>
      <c r="AN2282" s="154"/>
      <c r="AO2282" s="155"/>
      <c r="AP2282" s="155"/>
      <c r="AQ2282" s="155"/>
      <c r="AR2282" s="155"/>
      <c r="AS2282" s="155"/>
      <c r="AT2282" s="156"/>
      <c r="AV2282" s="157" t="s">
        <v>2339</v>
      </c>
      <c r="AW2282" s="158"/>
      <c r="AX2282" s="158"/>
      <c r="AY2282" s="158"/>
      <c r="AZ2282" s="158"/>
      <c r="BA2282" s="158"/>
      <c r="BB2282" s="158"/>
      <c r="BC2282" s="158"/>
      <c r="BD2282" s="158"/>
      <c r="BE2282" s="158"/>
      <c r="BF2282" s="158"/>
      <c r="BG2282" s="158"/>
      <c r="BH2282" s="158"/>
      <c r="BI2282" s="158"/>
      <c r="BJ2282" s="158"/>
      <c r="BK2282" s="159"/>
      <c r="BL2282" s="160">
        <v>8</v>
      </c>
      <c r="BM2282" s="160"/>
      <c r="BN2282" s="160"/>
      <c r="BO2282" s="160"/>
      <c r="BP2282" s="160"/>
      <c r="BQ2282" s="160"/>
      <c r="BR2282" s="160"/>
      <c r="BS2282" s="160"/>
      <c r="BT2282" s="160"/>
      <c r="BU2282" s="160">
        <v>20</v>
      </c>
      <c r="BV2282" s="160"/>
      <c r="BW2282" s="160"/>
      <c r="BX2282" s="160"/>
      <c r="BY2282" s="160"/>
      <c r="BZ2282" s="160"/>
      <c r="CA2282" s="160"/>
      <c r="CB2282" s="160"/>
      <c r="CC2282" s="160"/>
      <c r="CD2282" s="160"/>
      <c r="CE2282" s="160"/>
      <c r="CF2282" s="160"/>
      <c r="CG2282" s="160"/>
      <c r="CH2282" s="160"/>
      <c r="CI2282" s="160" t="s">
        <v>389</v>
      </c>
      <c r="CJ2282" s="160"/>
      <c r="CK2282" s="160"/>
      <c r="CL2282" s="160"/>
      <c r="CM2282" s="160"/>
      <c r="CN2282" s="160"/>
    </row>
    <row r="2283" spans="4:92" ht="14.25" customHeight="1" x14ac:dyDescent="0.35">
      <c r="D2283" s="151"/>
      <c r="E2283" s="152"/>
      <c r="F2283" s="152"/>
      <c r="G2283" s="152"/>
      <c r="H2283" s="152"/>
      <c r="I2283" s="152"/>
      <c r="J2283" s="152"/>
      <c r="K2283" s="152"/>
      <c r="L2283" s="152"/>
      <c r="M2283" s="152"/>
      <c r="N2283" s="152"/>
      <c r="O2283" s="152"/>
      <c r="P2283" s="152"/>
      <c r="Q2283" s="152"/>
      <c r="R2283" s="152"/>
      <c r="S2283" s="152"/>
      <c r="T2283" s="152"/>
      <c r="U2283" s="152"/>
      <c r="V2283" s="152"/>
      <c r="W2283" s="152"/>
      <c r="X2283" s="152"/>
      <c r="Y2283" s="152"/>
      <c r="Z2283" s="152"/>
      <c r="AA2283" s="152"/>
      <c r="AB2283" s="152"/>
      <c r="AC2283" s="152"/>
      <c r="AD2283" s="152"/>
      <c r="AE2283" s="152"/>
      <c r="AF2283" s="153"/>
      <c r="AG2283" s="154"/>
      <c r="AH2283" s="155"/>
      <c r="AI2283" s="155"/>
      <c r="AJ2283" s="155"/>
      <c r="AK2283" s="155"/>
      <c r="AL2283" s="155"/>
      <c r="AM2283" s="156"/>
      <c r="AN2283" s="154"/>
      <c r="AO2283" s="155"/>
      <c r="AP2283" s="155"/>
      <c r="AQ2283" s="155"/>
      <c r="AR2283" s="155"/>
      <c r="AS2283" s="155"/>
      <c r="AT2283" s="156"/>
      <c r="AV2283" s="157" t="s">
        <v>2340</v>
      </c>
      <c r="AW2283" s="158"/>
      <c r="AX2283" s="158"/>
      <c r="AY2283" s="158"/>
      <c r="AZ2283" s="158"/>
      <c r="BA2283" s="158"/>
      <c r="BB2283" s="158"/>
      <c r="BC2283" s="158"/>
      <c r="BD2283" s="158"/>
      <c r="BE2283" s="158"/>
      <c r="BF2283" s="158"/>
      <c r="BG2283" s="158"/>
      <c r="BH2283" s="158"/>
      <c r="BI2283" s="158"/>
      <c r="BJ2283" s="158"/>
      <c r="BK2283" s="159"/>
      <c r="BL2283" s="160">
        <v>3</v>
      </c>
      <c r="BM2283" s="160"/>
      <c r="BN2283" s="160"/>
      <c r="BO2283" s="160"/>
      <c r="BP2283" s="160"/>
      <c r="BQ2283" s="160"/>
      <c r="BR2283" s="160"/>
      <c r="BS2283" s="160"/>
      <c r="BT2283" s="160"/>
      <c r="BU2283" s="160">
        <v>6</v>
      </c>
      <c r="BV2283" s="160"/>
      <c r="BW2283" s="160"/>
      <c r="BX2283" s="160"/>
      <c r="BY2283" s="160"/>
      <c r="BZ2283" s="160"/>
      <c r="CA2283" s="160"/>
      <c r="CB2283" s="160"/>
      <c r="CC2283" s="160"/>
      <c r="CD2283" s="160"/>
      <c r="CE2283" s="160"/>
      <c r="CF2283" s="160"/>
      <c r="CG2283" s="160"/>
      <c r="CH2283" s="160"/>
      <c r="CI2283" s="160" t="s">
        <v>389</v>
      </c>
      <c r="CJ2283" s="160"/>
      <c r="CK2283" s="160"/>
      <c r="CL2283" s="160"/>
      <c r="CM2283" s="160"/>
      <c r="CN2283" s="160"/>
    </row>
    <row r="2284" spans="4:92" ht="14.25" customHeight="1" x14ac:dyDescent="0.35">
      <c r="D2284" s="151"/>
      <c r="E2284" s="152"/>
      <c r="F2284" s="152"/>
      <c r="G2284" s="152"/>
      <c r="H2284" s="152"/>
      <c r="I2284" s="152"/>
      <c r="J2284" s="152"/>
      <c r="K2284" s="152"/>
      <c r="L2284" s="152"/>
      <c r="M2284" s="152"/>
      <c r="N2284" s="152"/>
      <c r="O2284" s="152"/>
      <c r="P2284" s="152"/>
      <c r="Q2284" s="152"/>
      <c r="R2284" s="152"/>
      <c r="S2284" s="152"/>
      <c r="T2284" s="152"/>
      <c r="U2284" s="152"/>
      <c r="V2284" s="152"/>
      <c r="W2284" s="152"/>
      <c r="X2284" s="152"/>
      <c r="Y2284" s="152"/>
      <c r="Z2284" s="152"/>
      <c r="AA2284" s="152"/>
      <c r="AB2284" s="152"/>
      <c r="AC2284" s="152"/>
      <c r="AD2284" s="152"/>
      <c r="AE2284" s="152"/>
      <c r="AF2284" s="153"/>
      <c r="AG2284" s="154"/>
      <c r="AH2284" s="155"/>
      <c r="AI2284" s="155"/>
      <c r="AJ2284" s="155"/>
      <c r="AK2284" s="155"/>
      <c r="AL2284" s="155"/>
      <c r="AM2284" s="156"/>
      <c r="AN2284" s="154"/>
      <c r="AO2284" s="155"/>
      <c r="AP2284" s="155"/>
      <c r="AQ2284" s="155"/>
      <c r="AR2284" s="155"/>
      <c r="AS2284" s="155"/>
      <c r="AT2284" s="156"/>
      <c r="AV2284" s="157" t="s">
        <v>2341</v>
      </c>
      <c r="AW2284" s="158"/>
      <c r="AX2284" s="158"/>
      <c r="AY2284" s="158"/>
      <c r="AZ2284" s="158"/>
      <c r="BA2284" s="158"/>
      <c r="BB2284" s="158"/>
      <c r="BC2284" s="158"/>
      <c r="BD2284" s="158"/>
      <c r="BE2284" s="158"/>
      <c r="BF2284" s="158"/>
      <c r="BG2284" s="158"/>
      <c r="BH2284" s="158"/>
      <c r="BI2284" s="158"/>
      <c r="BJ2284" s="158"/>
      <c r="BK2284" s="159"/>
      <c r="BL2284" s="160">
        <v>27</v>
      </c>
      <c r="BM2284" s="160"/>
      <c r="BN2284" s="160"/>
      <c r="BO2284" s="160"/>
      <c r="BP2284" s="160"/>
      <c r="BQ2284" s="160"/>
      <c r="BR2284" s="160"/>
      <c r="BS2284" s="160"/>
      <c r="BT2284" s="160"/>
      <c r="BU2284" s="160">
        <v>40</v>
      </c>
      <c r="BV2284" s="160"/>
      <c r="BW2284" s="160"/>
      <c r="BX2284" s="160"/>
      <c r="BY2284" s="160"/>
      <c r="BZ2284" s="160"/>
      <c r="CA2284" s="160"/>
      <c r="CB2284" s="160"/>
      <c r="CC2284" s="160" t="s">
        <v>389</v>
      </c>
      <c r="CD2284" s="160"/>
      <c r="CE2284" s="160"/>
      <c r="CF2284" s="160"/>
      <c r="CG2284" s="160"/>
      <c r="CH2284" s="160"/>
      <c r="CI2284" s="160"/>
      <c r="CJ2284" s="160"/>
      <c r="CK2284" s="160"/>
      <c r="CL2284" s="160"/>
      <c r="CM2284" s="160"/>
      <c r="CN2284" s="160"/>
    </row>
    <row r="2285" spans="4:92" ht="14.25" customHeight="1" x14ac:dyDescent="0.35">
      <c r="D2285" s="151"/>
      <c r="E2285" s="152"/>
      <c r="F2285" s="152"/>
      <c r="G2285" s="152"/>
      <c r="H2285" s="152"/>
      <c r="I2285" s="152"/>
      <c r="J2285" s="152"/>
      <c r="K2285" s="152"/>
      <c r="L2285" s="152"/>
      <c r="M2285" s="152"/>
      <c r="N2285" s="152"/>
      <c r="O2285" s="152"/>
      <c r="P2285" s="152"/>
      <c r="Q2285" s="152"/>
      <c r="R2285" s="152"/>
      <c r="S2285" s="152"/>
      <c r="T2285" s="152"/>
      <c r="U2285" s="152"/>
      <c r="V2285" s="152"/>
      <c r="W2285" s="152"/>
      <c r="X2285" s="152"/>
      <c r="Y2285" s="152"/>
      <c r="Z2285" s="152"/>
      <c r="AA2285" s="152"/>
      <c r="AB2285" s="152"/>
      <c r="AC2285" s="152"/>
      <c r="AD2285" s="152"/>
      <c r="AE2285" s="152"/>
      <c r="AF2285" s="153"/>
      <c r="AG2285" s="154"/>
      <c r="AH2285" s="155"/>
      <c r="AI2285" s="155"/>
      <c r="AJ2285" s="155"/>
      <c r="AK2285" s="155"/>
      <c r="AL2285" s="155"/>
      <c r="AM2285" s="156"/>
      <c r="AN2285" s="154"/>
      <c r="AO2285" s="155"/>
      <c r="AP2285" s="155"/>
      <c r="AQ2285" s="155"/>
      <c r="AR2285" s="155"/>
      <c r="AS2285" s="155"/>
      <c r="AT2285" s="156"/>
      <c r="AV2285" s="157" t="s">
        <v>2342</v>
      </c>
      <c r="AW2285" s="158"/>
      <c r="AX2285" s="158"/>
      <c r="AY2285" s="158"/>
      <c r="AZ2285" s="158"/>
      <c r="BA2285" s="158"/>
      <c r="BB2285" s="158"/>
      <c r="BC2285" s="158"/>
      <c r="BD2285" s="158"/>
      <c r="BE2285" s="158"/>
      <c r="BF2285" s="158"/>
      <c r="BG2285" s="158"/>
      <c r="BH2285" s="158"/>
      <c r="BI2285" s="158"/>
      <c r="BJ2285" s="158"/>
      <c r="BK2285" s="159"/>
      <c r="BL2285" s="160">
        <v>27</v>
      </c>
      <c r="BM2285" s="160"/>
      <c r="BN2285" s="160"/>
      <c r="BO2285" s="160"/>
      <c r="BP2285" s="160"/>
      <c r="BQ2285" s="160"/>
      <c r="BR2285" s="160"/>
      <c r="BS2285" s="160"/>
      <c r="BT2285" s="160"/>
      <c r="BU2285" s="160">
        <v>94</v>
      </c>
      <c r="BV2285" s="160"/>
      <c r="BW2285" s="160"/>
      <c r="BX2285" s="160"/>
      <c r="BY2285" s="160"/>
      <c r="BZ2285" s="160"/>
      <c r="CA2285" s="160"/>
      <c r="CB2285" s="160"/>
      <c r="CC2285" s="160" t="s">
        <v>389</v>
      </c>
      <c r="CD2285" s="160"/>
      <c r="CE2285" s="160"/>
      <c r="CF2285" s="160"/>
      <c r="CG2285" s="160"/>
      <c r="CH2285" s="160"/>
      <c r="CI2285" s="160"/>
      <c r="CJ2285" s="160"/>
      <c r="CK2285" s="160"/>
      <c r="CL2285" s="160"/>
      <c r="CM2285" s="160"/>
      <c r="CN2285" s="160"/>
    </row>
    <row r="2286" spans="4:92" ht="14.25" customHeight="1" x14ac:dyDescent="0.35">
      <c r="D2286" s="151"/>
      <c r="E2286" s="152"/>
      <c r="F2286" s="152"/>
      <c r="G2286" s="152"/>
      <c r="H2286" s="152"/>
      <c r="I2286" s="152"/>
      <c r="J2286" s="152"/>
      <c r="K2286" s="152"/>
      <c r="L2286" s="152"/>
      <c r="M2286" s="152"/>
      <c r="N2286" s="152"/>
      <c r="O2286" s="152"/>
      <c r="P2286" s="152"/>
      <c r="Q2286" s="152"/>
      <c r="R2286" s="152"/>
      <c r="S2286" s="152"/>
      <c r="T2286" s="152"/>
      <c r="U2286" s="152"/>
      <c r="V2286" s="152"/>
      <c r="W2286" s="152"/>
      <c r="X2286" s="152"/>
      <c r="Y2286" s="152"/>
      <c r="Z2286" s="152"/>
      <c r="AA2286" s="152"/>
      <c r="AB2286" s="152"/>
      <c r="AC2286" s="152"/>
      <c r="AD2286" s="152"/>
      <c r="AE2286" s="152"/>
      <c r="AF2286" s="153"/>
      <c r="AG2286" s="154"/>
      <c r="AH2286" s="155"/>
      <c r="AI2286" s="155"/>
      <c r="AJ2286" s="155"/>
      <c r="AK2286" s="155"/>
      <c r="AL2286" s="155"/>
      <c r="AM2286" s="156"/>
      <c r="AN2286" s="154"/>
      <c r="AO2286" s="155"/>
      <c r="AP2286" s="155"/>
      <c r="AQ2286" s="155"/>
      <c r="AR2286" s="155"/>
      <c r="AS2286" s="155"/>
      <c r="AT2286" s="156"/>
      <c r="AV2286" s="157" t="s">
        <v>2343</v>
      </c>
      <c r="AW2286" s="158"/>
      <c r="AX2286" s="158"/>
      <c r="AY2286" s="158"/>
      <c r="AZ2286" s="158"/>
      <c r="BA2286" s="158"/>
      <c r="BB2286" s="158"/>
      <c r="BC2286" s="158"/>
      <c r="BD2286" s="158"/>
      <c r="BE2286" s="158"/>
      <c r="BF2286" s="158"/>
      <c r="BG2286" s="158"/>
      <c r="BH2286" s="158"/>
      <c r="BI2286" s="158"/>
      <c r="BJ2286" s="158"/>
      <c r="BK2286" s="159"/>
      <c r="BL2286" s="160">
        <v>10</v>
      </c>
      <c r="BM2286" s="160"/>
      <c r="BN2286" s="160"/>
      <c r="BO2286" s="160"/>
      <c r="BP2286" s="160"/>
      <c r="BQ2286" s="160"/>
      <c r="BR2286" s="160"/>
      <c r="BS2286" s="160"/>
      <c r="BT2286" s="160"/>
      <c r="BU2286" s="160">
        <v>20</v>
      </c>
      <c r="BV2286" s="160"/>
      <c r="BW2286" s="160"/>
      <c r="BX2286" s="160"/>
      <c r="BY2286" s="160"/>
      <c r="BZ2286" s="160"/>
      <c r="CA2286" s="160"/>
      <c r="CB2286" s="160"/>
      <c r="CC2286" s="160" t="s">
        <v>389</v>
      </c>
      <c r="CD2286" s="160"/>
      <c r="CE2286" s="160"/>
      <c r="CF2286" s="160"/>
      <c r="CG2286" s="160"/>
      <c r="CH2286" s="160"/>
      <c r="CI2286" s="160"/>
      <c r="CJ2286" s="160"/>
      <c r="CK2286" s="160"/>
      <c r="CL2286" s="160"/>
      <c r="CM2286" s="160"/>
      <c r="CN2286" s="160"/>
    </row>
    <row r="2287" spans="4:92" ht="14.25" customHeight="1" x14ac:dyDescent="0.35">
      <c r="D2287" s="151"/>
      <c r="E2287" s="152"/>
      <c r="F2287" s="152"/>
      <c r="G2287" s="152"/>
      <c r="H2287" s="152"/>
      <c r="I2287" s="152"/>
      <c r="J2287" s="152"/>
      <c r="K2287" s="152"/>
      <c r="L2287" s="152"/>
      <c r="M2287" s="152"/>
      <c r="N2287" s="152"/>
      <c r="O2287" s="152"/>
      <c r="P2287" s="152"/>
      <c r="Q2287" s="152"/>
      <c r="R2287" s="152"/>
      <c r="S2287" s="152"/>
      <c r="T2287" s="152"/>
      <c r="U2287" s="152"/>
      <c r="V2287" s="152"/>
      <c r="W2287" s="152"/>
      <c r="X2287" s="152"/>
      <c r="Y2287" s="152"/>
      <c r="Z2287" s="152"/>
      <c r="AA2287" s="152"/>
      <c r="AB2287" s="152"/>
      <c r="AC2287" s="152"/>
      <c r="AD2287" s="152"/>
      <c r="AE2287" s="152"/>
      <c r="AF2287" s="153"/>
      <c r="AG2287" s="154"/>
      <c r="AH2287" s="155"/>
      <c r="AI2287" s="155"/>
      <c r="AJ2287" s="155"/>
      <c r="AK2287" s="155"/>
      <c r="AL2287" s="155"/>
      <c r="AM2287" s="156"/>
      <c r="AN2287" s="154"/>
      <c r="AO2287" s="155"/>
      <c r="AP2287" s="155"/>
      <c r="AQ2287" s="155"/>
      <c r="AR2287" s="155"/>
      <c r="AS2287" s="155"/>
      <c r="AT2287" s="156"/>
      <c r="AV2287" s="157" t="s">
        <v>2344</v>
      </c>
      <c r="AW2287" s="158"/>
      <c r="AX2287" s="158"/>
      <c r="AY2287" s="158"/>
      <c r="AZ2287" s="158"/>
      <c r="BA2287" s="158"/>
      <c r="BB2287" s="158"/>
      <c r="BC2287" s="158"/>
      <c r="BD2287" s="158"/>
      <c r="BE2287" s="158"/>
      <c r="BF2287" s="158"/>
      <c r="BG2287" s="158"/>
      <c r="BH2287" s="158"/>
      <c r="BI2287" s="158"/>
      <c r="BJ2287" s="158"/>
      <c r="BK2287" s="159"/>
      <c r="BL2287" s="160">
        <v>8</v>
      </c>
      <c r="BM2287" s="160"/>
      <c r="BN2287" s="160"/>
      <c r="BO2287" s="160"/>
      <c r="BP2287" s="160"/>
      <c r="BQ2287" s="160"/>
      <c r="BR2287" s="160"/>
      <c r="BS2287" s="160"/>
      <c r="BT2287" s="160"/>
      <c r="BU2287" s="160">
        <v>12</v>
      </c>
      <c r="BV2287" s="160"/>
      <c r="BW2287" s="160"/>
      <c r="BX2287" s="160"/>
      <c r="BY2287" s="160"/>
      <c r="BZ2287" s="160"/>
      <c r="CA2287" s="160"/>
      <c r="CB2287" s="160"/>
      <c r="CC2287" s="160"/>
      <c r="CD2287" s="160"/>
      <c r="CE2287" s="160"/>
      <c r="CF2287" s="160"/>
      <c r="CG2287" s="160"/>
      <c r="CH2287" s="160"/>
      <c r="CI2287" s="160" t="s">
        <v>389</v>
      </c>
      <c r="CJ2287" s="160"/>
      <c r="CK2287" s="160"/>
      <c r="CL2287" s="160"/>
      <c r="CM2287" s="160"/>
      <c r="CN2287" s="160"/>
    </row>
    <row r="2288" spans="4:92" ht="14.25" customHeight="1" x14ac:dyDescent="0.35">
      <c r="D2288" s="151"/>
      <c r="E2288" s="152"/>
      <c r="F2288" s="152"/>
      <c r="G2288" s="152"/>
      <c r="H2288" s="152"/>
      <c r="I2288" s="152"/>
      <c r="J2288" s="152"/>
      <c r="K2288" s="152"/>
      <c r="L2288" s="152"/>
      <c r="M2288" s="152"/>
      <c r="N2288" s="152"/>
      <c r="O2288" s="152"/>
      <c r="P2288" s="152"/>
      <c r="Q2288" s="152"/>
      <c r="R2288" s="152"/>
      <c r="S2288" s="152"/>
      <c r="T2288" s="152"/>
      <c r="U2288" s="152"/>
      <c r="V2288" s="152"/>
      <c r="W2288" s="152"/>
      <c r="X2288" s="152"/>
      <c r="Y2288" s="152"/>
      <c r="Z2288" s="152"/>
      <c r="AA2288" s="152"/>
      <c r="AB2288" s="152"/>
      <c r="AC2288" s="152"/>
      <c r="AD2288" s="152"/>
      <c r="AE2288" s="152"/>
      <c r="AF2288" s="153"/>
      <c r="AG2288" s="154"/>
      <c r="AH2288" s="155"/>
      <c r="AI2288" s="155"/>
      <c r="AJ2288" s="155"/>
      <c r="AK2288" s="155"/>
      <c r="AL2288" s="155"/>
      <c r="AM2288" s="156"/>
      <c r="AN2288" s="154"/>
      <c r="AO2288" s="155"/>
      <c r="AP2288" s="155"/>
      <c r="AQ2288" s="155"/>
      <c r="AR2288" s="155"/>
      <c r="AS2288" s="155"/>
      <c r="AT2288" s="156"/>
      <c r="AV2288" s="157" t="s">
        <v>2345</v>
      </c>
      <c r="AW2288" s="158"/>
      <c r="AX2288" s="158"/>
      <c r="AY2288" s="158"/>
      <c r="AZ2288" s="158"/>
      <c r="BA2288" s="158"/>
      <c r="BB2288" s="158"/>
      <c r="BC2288" s="158"/>
      <c r="BD2288" s="158"/>
      <c r="BE2288" s="158"/>
      <c r="BF2288" s="158"/>
      <c r="BG2288" s="158"/>
      <c r="BH2288" s="158"/>
      <c r="BI2288" s="158"/>
      <c r="BJ2288" s="158"/>
      <c r="BK2288" s="159"/>
      <c r="BL2288" s="160">
        <v>7</v>
      </c>
      <c r="BM2288" s="160"/>
      <c r="BN2288" s="160"/>
      <c r="BO2288" s="160"/>
      <c r="BP2288" s="160"/>
      <c r="BQ2288" s="160"/>
      <c r="BR2288" s="160"/>
      <c r="BS2288" s="160"/>
      <c r="BT2288" s="160"/>
      <c r="BU2288" s="160">
        <v>15</v>
      </c>
      <c r="BV2288" s="160"/>
      <c r="BW2288" s="160"/>
      <c r="BX2288" s="160"/>
      <c r="BY2288" s="160"/>
      <c r="BZ2288" s="160"/>
      <c r="CA2288" s="160"/>
      <c r="CB2288" s="160"/>
      <c r="CC2288" s="160"/>
      <c r="CD2288" s="160"/>
      <c r="CE2288" s="160"/>
      <c r="CF2288" s="160"/>
      <c r="CG2288" s="160"/>
      <c r="CH2288" s="160"/>
      <c r="CI2288" s="160" t="s">
        <v>389</v>
      </c>
      <c r="CJ2288" s="160"/>
      <c r="CK2288" s="160"/>
      <c r="CL2288" s="160"/>
      <c r="CM2288" s="160"/>
      <c r="CN2288" s="160"/>
    </row>
    <row r="2289" spans="4:92" ht="14.25" customHeight="1" x14ac:dyDescent="0.35">
      <c r="D2289" s="151"/>
      <c r="E2289" s="152"/>
      <c r="F2289" s="152"/>
      <c r="G2289" s="152"/>
      <c r="H2289" s="152"/>
      <c r="I2289" s="152"/>
      <c r="J2289" s="152"/>
      <c r="K2289" s="152"/>
      <c r="L2289" s="152"/>
      <c r="M2289" s="152"/>
      <c r="N2289" s="152"/>
      <c r="O2289" s="152"/>
      <c r="P2289" s="152"/>
      <c r="Q2289" s="152"/>
      <c r="R2289" s="152"/>
      <c r="S2289" s="152"/>
      <c r="T2289" s="152"/>
      <c r="U2289" s="152"/>
      <c r="V2289" s="152"/>
      <c r="W2289" s="152"/>
      <c r="X2289" s="152"/>
      <c r="Y2289" s="152"/>
      <c r="Z2289" s="152"/>
      <c r="AA2289" s="152"/>
      <c r="AB2289" s="152"/>
      <c r="AC2289" s="152"/>
      <c r="AD2289" s="152"/>
      <c r="AE2289" s="152"/>
      <c r="AF2289" s="153"/>
      <c r="AG2289" s="154"/>
      <c r="AH2289" s="155"/>
      <c r="AI2289" s="155"/>
      <c r="AJ2289" s="155"/>
      <c r="AK2289" s="155"/>
      <c r="AL2289" s="155"/>
      <c r="AM2289" s="156"/>
      <c r="AN2289" s="154"/>
      <c r="AO2289" s="155"/>
      <c r="AP2289" s="155"/>
      <c r="AQ2289" s="155"/>
      <c r="AR2289" s="155"/>
      <c r="AS2289" s="155"/>
      <c r="AT2289" s="156"/>
      <c r="AV2289" s="157" t="s">
        <v>2346</v>
      </c>
      <c r="AW2289" s="158"/>
      <c r="AX2289" s="158"/>
      <c r="AY2289" s="158"/>
      <c r="AZ2289" s="158"/>
      <c r="BA2289" s="158"/>
      <c r="BB2289" s="158"/>
      <c r="BC2289" s="158"/>
      <c r="BD2289" s="158"/>
      <c r="BE2289" s="158"/>
      <c r="BF2289" s="158"/>
      <c r="BG2289" s="158"/>
      <c r="BH2289" s="158"/>
      <c r="BI2289" s="158"/>
      <c r="BJ2289" s="158"/>
      <c r="BK2289" s="159"/>
      <c r="BL2289" s="160">
        <v>7</v>
      </c>
      <c r="BM2289" s="160"/>
      <c r="BN2289" s="160"/>
      <c r="BO2289" s="160"/>
      <c r="BP2289" s="160"/>
      <c r="BQ2289" s="160"/>
      <c r="BR2289" s="160"/>
      <c r="BS2289" s="160"/>
      <c r="BT2289" s="160"/>
      <c r="BU2289" s="160">
        <v>12</v>
      </c>
      <c r="BV2289" s="160"/>
      <c r="BW2289" s="160"/>
      <c r="BX2289" s="160"/>
      <c r="BY2289" s="160"/>
      <c r="BZ2289" s="160"/>
      <c r="CA2289" s="160"/>
      <c r="CB2289" s="160"/>
      <c r="CC2289" s="160"/>
      <c r="CD2289" s="160"/>
      <c r="CE2289" s="160"/>
      <c r="CF2289" s="160"/>
      <c r="CG2289" s="160"/>
      <c r="CH2289" s="160"/>
      <c r="CI2289" s="160" t="s">
        <v>389</v>
      </c>
      <c r="CJ2289" s="160"/>
      <c r="CK2289" s="160"/>
      <c r="CL2289" s="160"/>
      <c r="CM2289" s="160"/>
      <c r="CN2289" s="160"/>
    </row>
    <row r="2290" spans="4:92" ht="14.25" customHeight="1" x14ac:dyDescent="0.35">
      <c r="D2290" s="151"/>
      <c r="E2290" s="152"/>
      <c r="F2290" s="152"/>
      <c r="G2290" s="152"/>
      <c r="H2290" s="152"/>
      <c r="I2290" s="152"/>
      <c r="J2290" s="152"/>
      <c r="K2290" s="152"/>
      <c r="L2290" s="152"/>
      <c r="M2290" s="152"/>
      <c r="N2290" s="152"/>
      <c r="O2290" s="152"/>
      <c r="P2290" s="152"/>
      <c r="Q2290" s="152"/>
      <c r="R2290" s="152"/>
      <c r="S2290" s="152"/>
      <c r="T2290" s="152"/>
      <c r="U2290" s="152"/>
      <c r="V2290" s="152"/>
      <c r="W2290" s="152"/>
      <c r="X2290" s="152"/>
      <c r="Y2290" s="152"/>
      <c r="Z2290" s="152"/>
      <c r="AA2290" s="152"/>
      <c r="AB2290" s="152"/>
      <c r="AC2290" s="152"/>
      <c r="AD2290" s="152"/>
      <c r="AE2290" s="152"/>
      <c r="AF2290" s="153"/>
      <c r="AG2290" s="154"/>
      <c r="AH2290" s="155"/>
      <c r="AI2290" s="155"/>
      <c r="AJ2290" s="155"/>
      <c r="AK2290" s="155"/>
      <c r="AL2290" s="155"/>
      <c r="AM2290" s="156"/>
      <c r="AN2290" s="154"/>
      <c r="AO2290" s="155"/>
      <c r="AP2290" s="155"/>
      <c r="AQ2290" s="155"/>
      <c r="AR2290" s="155"/>
      <c r="AS2290" s="155"/>
      <c r="AT2290" s="156"/>
      <c r="AV2290" s="157" t="s">
        <v>2347</v>
      </c>
      <c r="AW2290" s="158"/>
      <c r="AX2290" s="158"/>
      <c r="AY2290" s="158"/>
      <c r="AZ2290" s="158"/>
      <c r="BA2290" s="158"/>
      <c r="BB2290" s="158"/>
      <c r="BC2290" s="158"/>
      <c r="BD2290" s="158"/>
      <c r="BE2290" s="158"/>
      <c r="BF2290" s="158"/>
      <c r="BG2290" s="158"/>
      <c r="BH2290" s="158"/>
      <c r="BI2290" s="158"/>
      <c r="BJ2290" s="158"/>
      <c r="BK2290" s="159"/>
      <c r="BL2290" s="160">
        <v>16</v>
      </c>
      <c r="BM2290" s="160"/>
      <c r="BN2290" s="160"/>
      <c r="BO2290" s="160"/>
      <c r="BP2290" s="160"/>
      <c r="BQ2290" s="160"/>
      <c r="BR2290" s="160"/>
      <c r="BS2290" s="160"/>
      <c r="BT2290" s="160"/>
      <c r="BU2290" s="160">
        <v>23</v>
      </c>
      <c r="BV2290" s="160"/>
      <c r="BW2290" s="160"/>
      <c r="BX2290" s="160"/>
      <c r="BY2290" s="160"/>
      <c r="BZ2290" s="160"/>
      <c r="CA2290" s="160"/>
      <c r="CB2290" s="160"/>
      <c r="CC2290" s="160" t="s">
        <v>389</v>
      </c>
      <c r="CD2290" s="160"/>
      <c r="CE2290" s="160"/>
      <c r="CF2290" s="160"/>
      <c r="CG2290" s="160"/>
      <c r="CH2290" s="160"/>
      <c r="CI2290" s="160"/>
      <c r="CJ2290" s="160"/>
      <c r="CK2290" s="160"/>
      <c r="CL2290" s="160"/>
      <c r="CM2290" s="160"/>
      <c r="CN2290" s="160"/>
    </row>
    <row r="2291" spans="4:92" ht="14.25" customHeight="1" x14ac:dyDescent="0.35">
      <c r="D2291" s="151"/>
      <c r="E2291" s="152"/>
      <c r="F2291" s="152"/>
      <c r="G2291" s="152"/>
      <c r="H2291" s="152"/>
      <c r="I2291" s="152"/>
      <c r="J2291" s="152"/>
      <c r="K2291" s="152"/>
      <c r="L2291" s="152"/>
      <c r="M2291" s="152"/>
      <c r="N2291" s="152"/>
      <c r="O2291" s="152"/>
      <c r="P2291" s="152"/>
      <c r="Q2291" s="152"/>
      <c r="R2291" s="152"/>
      <c r="S2291" s="152"/>
      <c r="T2291" s="152"/>
      <c r="U2291" s="152"/>
      <c r="V2291" s="152"/>
      <c r="W2291" s="152"/>
      <c r="X2291" s="152"/>
      <c r="Y2291" s="152"/>
      <c r="Z2291" s="152"/>
      <c r="AA2291" s="152"/>
      <c r="AB2291" s="152"/>
      <c r="AC2291" s="152"/>
      <c r="AD2291" s="152"/>
      <c r="AE2291" s="152"/>
      <c r="AF2291" s="153"/>
      <c r="AG2291" s="154"/>
      <c r="AH2291" s="155"/>
      <c r="AI2291" s="155"/>
      <c r="AJ2291" s="155"/>
      <c r="AK2291" s="155"/>
      <c r="AL2291" s="155"/>
      <c r="AM2291" s="156"/>
      <c r="AN2291" s="154"/>
      <c r="AO2291" s="155"/>
      <c r="AP2291" s="155"/>
      <c r="AQ2291" s="155"/>
      <c r="AR2291" s="155"/>
      <c r="AS2291" s="155"/>
      <c r="AT2291" s="156"/>
      <c r="AV2291" s="157" t="s">
        <v>2348</v>
      </c>
      <c r="AW2291" s="158"/>
      <c r="AX2291" s="158"/>
      <c r="AY2291" s="158"/>
      <c r="AZ2291" s="158"/>
      <c r="BA2291" s="158"/>
      <c r="BB2291" s="158"/>
      <c r="BC2291" s="158"/>
      <c r="BD2291" s="158"/>
      <c r="BE2291" s="158"/>
      <c r="BF2291" s="158"/>
      <c r="BG2291" s="158"/>
      <c r="BH2291" s="158"/>
      <c r="BI2291" s="158"/>
      <c r="BJ2291" s="158"/>
      <c r="BK2291" s="159"/>
      <c r="BL2291" s="160">
        <v>9</v>
      </c>
      <c r="BM2291" s="160"/>
      <c r="BN2291" s="160"/>
      <c r="BO2291" s="160"/>
      <c r="BP2291" s="160"/>
      <c r="BQ2291" s="160"/>
      <c r="BR2291" s="160"/>
      <c r="BS2291" s="160"/>
      <c r="BT2291" s="160"/>
      <c r="BU2291" s="160">
        <v>16</v>
      </c>
      <c r="BV2291" s="160"/>
      <c r="BW2291" s="160"/>
      <c r="BX2291" s="160"/>
      <c r="BY2291" s="160"/>
      <c r="BZ2291" s="160"/>
      <c r="CA2291" s="160"/>
      <c r="CB2291" s="160"/>
      <c r="CC2291" s="160" t="s">
        <v>389</v>
      </c>
      <c r="CD2291" s="160"/>
      <c r="CE2291" s="160"/>
      <c r="CF2291" s="160"/>
      <c r="CG2291" s="160"/>
      <c r="CH2291" s="160"/>
      <c r="CI2291" s="160"/>
      <c r="CJ2291" s="160"/>
      <c r="CK2291" s="160"/>
      <c r="CL2291" s="160"/>
      <c r="CM2291" s="160"/>
      <c r="CN2291" s="160"/>
    </row>
    <row r="2292" spans="4:92" ht="14.25" customHeight="1" x14ac:dyDescent="0.35">
      <c r="D2292" s="151"/>
      <c r="E2292" s="152"/>
      <c r="F2292" s="152"/>
      <c r="G2292" s="152"/>
      <c r="H2292" s="152"/>
      <c r="I2292" s="152"/>
      <c r="J2292" s="152"/>
      <c r="K2292" s="152"/>
      <c r="L2292" s="152"/>
      <c r="M2292" s="152"/>
      <c r="N2292" s="152"/>
      <c r="O2292" s="152"/>
      <c r="P2292" s="152"/>
      <c r="Q2292" s="152"/>
      <c r="R2292" s="152"/>
      <c r="S2292" s="152"/>
      <c r="T2292" s="152"/>
      <c r="U2292" s="152"/>
      <c r="V2292" s="152"/>
      <c r="W2292" s="152"/>
      <c r="X2292" s="152"/>
      <c r="Y2292" s="152"/>
      <c r="Z2292" s="152"/>
      <c r="AA2292" s="152"/>
      <c r="AB2292" s="152"/>
      <c r="AC2292" s="152"/>
      <c r="AD2292" s="152"/>
      <c r="AE2292" s="152"/>
      <c r="AF2292" s="153"/>
      <c r="AG2292" s="154"/>
      <c r="AH2292" s="155"/>
      <c r="AI2292" s="155"/>
      <c r="AJ2292" s="155"/>
      <c r="AK2292" s="155"/>
      <c r="AL2292" s="155"/>
      <c r="AM2292" s="156"/>
      <c r="AN2292" s="154"/>
      <c r="AO2292" s="155"/>
      <c r="AP2292" s="155"/>
      <c r="AQ2292" s="155"/>
      <c r="AR2292" s="155"/>
      <c r="AS2292" s="155"/>
      <c r="AT2292" s="156"/>
      <c r="AV2292" s="157" t="s">
        <v>2349</v>
      </c>
      <c r="AW2292" s="158"/>
      <c r="AX2292" s="158"/>
      <c r="AY2292" s="158"/>
      <c r="AZ2292" s="158"/>
      <c r="BA2292" s="158"/>
      <c r="BB2292" s="158"/>
      <c r="BC2292" s="158"/>
      <c r="BD2292" s="158"/>
      <c r="BE2292" s="158"/>
      <c r="BF2292" s="158"/>
      <c r="BG2292" s="158"/>
      <c r="BH2292" s="158"/>
      <c r="BI2292" s="158"/>
      <c r="BJ2292" s="158"/>
      <c r="BK2292" s="159"/>
      <c r="BL2292" s="160">
        <v>4</v>
      </c>
      <c r="BM2292" s="160"/>
      <c r="BN2292" s="160"/>
      <c r="BO2292" s="160"/>
      <c r="BP2292" s="160"/>
      <c r="BQ2292" s="160"/>
      <c r="BR2292" s="160"/>
      <c r="BS2292" s="160"/>
      <c r="BT2292" s="160"/>
      <c r="BU2292" s="160">
        <v>10</v>
      </c>
      <c r="BV2292" s="160"/>
      <c r="BW2292" s="160"/>
      <c r="BX2292" s="160"/>
      <c r="BY2292" s="160"/>
      <c r="BZ2292" s="160"/>
      <c r="CA2292" s="160"/>
      <c r="CB2292" s="160"/>
      <c r="CC2292" s="160"/>
      <c r="CD2292" s="160"/>
      <c r="CE2292" s="160"/>
      <c r="CF2292" s="160"/>
      <c r="CG2292" s="160"/>
      <c r="CH2292" s="160"/>
      <c r="CI2292" s="160" t="s">
        <v>389</v>
      </c>
      <c r="CJ2292" s="160"/>
      <c r="CK2292" s="160"/>
      <c r="CL2292" s="160"/>
      <c r="CM2292" s="160"/>
      <c r="CN2292" s="160"/>
    </row>
    <row r="2293" spans="4:92" ht="14.25" customHeight="1" x14ac:dyDescent="0.35">
      <c r="D2293" s="151"/>
      <c r="E2293" s="152"/>
      <c r="F2293" s="152"/>
      <c r="G2293" s="152"/>
      <c r="H2293" s="152"/>
      <c r="I2293" s="152"/>
      <c r="J2293" s="152"/>
      <c r="K2293" s="152"/>
      <c r="L2293" s="152"/>
      <c r="M2293" s="152"/>
      <c r="N2293" s="152"/>
      <c r="O2293" s="152"/>
      <c r="P2293" s="152"/>
      <c r="Q2293" s="152"/>
      <c r="R2293" s="152"/>
      <c r="S2293" s="152"/>
      <c r="T2293" s="152"/>
      <c r="U2293" s="152"/>
      <c r="V2293" s="152"/>
      <c r="W2293" s="152"/>
      <c r="X2293" s="152"/>
      <c r="Y2293" s="152"/>
      <c r="Z2293" s="152"/>
      <c r="AA2293" s="152"/>
      <c r="AB2293" s="152"/>
      <c r="AC2293" s="152"/>
      <c r="AD2293" s="152"/>
      <c r="AE2293" s="152"/>
      <c r="AF2293" s="153"/>
      <c r="AG2293" s="154"/>
      <c r="AH2293" s="155"/>
      <c r="AI2293" s="155"/>
      <c r="AJ2293" s="155"/>
      <c r="AK2293" s="155"/>
      <c r="AL2293" s="155"/>
      <c r="AM2293" s="156"/>
      <c r="AN2293" s="154"/>
      <c r="AO2293" s="155"/>
      <c r="AP2293" s="155"/>
      <c r="AQ2293" s="155"/>
      <c r="AR2293" s="155"/>
      <c r="AS2293" s="155"/>
      <c r="AT2293" s="156"/>
      <c r="AV2293" s="157" t="s">
        <v>2350</v>
      </c>
      <c r="AW2293" s="158"/>
      <c r="AX2293" s="158"/>
      <c r="AY2293" s="158"/>
      <c r="AZ2293" s="158"/>
      <c r="BA2293" s="158"/>
      <c r="BB2293" s="158"/>
      <c r="BC2293" s="158"/>
      <c r="BD2293" s="158"/>
      <c r="BE2293" s="158"/>
      <c r="BF2293" s="158"/>
      <c r="BG2293" s="158"/>
      <c r="BH2293" s="158"/>
      <c r="BI2293" s="158"/>
      <c r="BJ2293" s="158"/>
      <c r="BK2293" s="159"/>
      <c r="BL2293" s="160">
        <v>5</v>
      </c>
      <c r="BM2293" s="160"/>
      <c r="BN2293" s="160"/>
      <c r="BO2293" s="160"/>
      <c r="BP2293" s="160"/>
      <c r="BQ2293" s="160"/>
      <c r="BR2293" s="160"/>
      <c r="BS2293" s="160"/>
      <c r="BT2293" s="160"/>
      <c r="BU2293" s="160">
        <v>8</v>
      </c>
      <c r="BV2293" s="160"/>
      <c r="BW2293" s="160"/>
      <c r="BX2293" s="160"/>
      <c r="BY2293" s="160"/>
      <c r="BZ2293" s="160"/>
      <c r="CA2293" s="160"/>
      <c r="CB2293" s="160"/>
      <c r="CC2293" s="160"/>
      <c r="CD2293" s="160"/>
      <c r="CE2293" s="160"/>
      <c r="CF2293" s="160"/>
      <c r="CG2293" s="160"/>
      <c r="CH2293" s="160"/>
      <c r="CI2293" s="160" t="s">
        <v>389</v>
      </c>
      <c r="CJ2293" s="160"/>
      <c r="CK2293" s="160"/>
      <c r="CL2293" s="160"/>
      <c r="CM2293" s="160"/>
      <c r="CN2293" s="160"/>
    </row>
    <row r="2294" spans="4:92" ht="14.25" customHeight="1" x14ac:dyDescent="0.35">
      <c r="D2294" s="151"/>
      <c r="E2294" s="152"/>
      <c r="F2294" s="152"/>
      <c r="G2294" s="152"/>
      <c r="H2294" s="152"/>
      <c r="I2294" s="152"/>
      <c r="J2294" s="152"/>
      <c r="K2294" s="152"/>
      <c r="L2294" s="152"/>
      <c r="M2294" s="152"/>
      <c r="N2294" s="152"/>
      <c r="O2294" s="152"/>
      <c r="P2294" s="152"/>
      <c r="Q2294" s="152"/>
      <c r="R2294" s="152"/>
      <c r="S2294" s="152"/>
      <c r="T2294" s="152"/>
      <c r="U2294" s="152"/>
      <c r="V2294" s="152"/>
      <c r="W2294" s="152"/>
      <c r="X2294" s="152"/>
      <c r="Y2294" s="152"/>
      <c r="Z2294" s="152"/>
      <c r="AA2294" s="152"/>
      <c r="AB2294" s="152"/>
      <c r="AC2294" s="152"/>
      <c r="AD2294" s="152"/>
      <c r="AE2294" s="152"/>
      <c r="AF2294" s="153"/>
      <c r="AG2294" s="154"/>
      <c r="AH2294" s="155"/>
      <c r="AI2294" s="155"/>
      <c r="AJ2294" s="155"/>
      <c r="AK2294" s="155"/>
      <c r="AL2294" s="155"/>
      <c r="AM2294" s="156"/>
      <c r="AN2294" s="154"/>
      <c r="AO2294" s="155"/>
      <c r="AP2294" s="155"/>
      <c r="AQ2294" s="155"/>
      <c r="AR2294" s="155"/>
      <c r="AS2294" s="155"/>
      <c r="AT2294" s="156"/>
      <c r="AV2294" s="157" t="s">
        <v>2351</v>
      </c>
      <c r="AW2294" s="158"/>
      <c r="AX2294" s="158"/>
      <c r="AY2294" s="158"/>
      <c r="AZ2294" s="158"/>
      <c r="BA2294" s="158"/>
      <c r="BB2294" s="158"/>
      <c r="BC2294" s="158"/>
      <c r="BD2294" s="158"/>
      <c r="BE2294" s="158"/>
      <c r="BF2294" s="158"/>
      <c r="BG2294" s="158"/>
      <c r="BH2294" s="158"/>
      <c r="BI2294" s="158"/>
      <c r="BJ2294" s="158"/>
      <c r="BK2294" s="159"/>
      <c r="BL2294" s="160">
        <v>3</v>
      </c>
      <c r="BM2294" s="160"/>
      <c r="BN2294" s="160"/>
      <c r="BO2294" s="160"/>
      <c r="BP2294" s="160"/>
      <c r="BQ2294" s="160"/>
      <c r="BR2294" s="160"/>
      <c r="BS2294" s="160"/>
      <c r="BT2294" s="160"/>
      <c r="BU2294" s="160">
        <v>6</v>
      </c>
      <c r="BV2294" s="160"/>
      <c r="BW2294" s="160"/>
      <c r="BX2294" s="160"/>
      <c r="BY2294" s="160"/>
      <c r="BZ2294" s="160"/>
      <c r="CA2294" s="160"/>
      <c r="CB2294" s="160"/>
      <c r="CC2294" s="160"/>
      <c r="CD2294" s="160"/>
      <c r="CE2294" s="160"/>
      <c r="CF2294" s="160"/>
      <c r="CG2294" s="160"/>
      <c r="CH2294" s="160"/>
      <c r="CI2294" s="160" t="s">
        <v>389</v>
      </c>
      <c r="CJ2294" s="160"/>
      <c r="CK2294" s="160"/>
      <c r="CL2294" s="160"/>
      <c r="CM2294" s="160"/>
      <c r="CN2294" s="160"/>
    </row>
    <row r="2295" spans="4:92" ht="14.25" customHeight="1" x14ac:dyDescent="0.35">
      <c r="D2295" s="151"/>
      <c r="E2295" s="152"/>
      <c r="F2295" s="152"/>
      <c r="G2295" s="152"/>
      <c r="H2295" s="152"/>
      <c r="I2295" s="152"/>
      <c r="J2295" s="152"/>
      <c r="K2295" s="152"/>
      <c r="L2295" s="152"/>
      <c r="M2295" s="152"/>
      <c r="N2295" s="152"/>
      <c r="O2295" s="152"/>
      <c r="P2295" s="152"/>
      <c r="Q2295" s="152"/>
      <c r="R2295" s="152"/>
      <c r="S2295" s="152"/>
      <c r="T2295" s="152"/>
      <c r="U2295" s="152"/>
      <c r="V2295" s="152"/>
      <c r="W2295" s="152"/>
      <c r="X2295" s="152"/>
      <c r="Y2295" s="152"/>
      <c r="Z2295" s="152"/>
      <c r="AA2295" s="152"/>
      <c r="AB2295" s="152"/>
      <c r="AC2295" s="152"/>
      <c r="AD2295" s="152"/>
      <c r="AE2295" s="152"/>
      <c r="AF2295" s="153"/>
      <c r="AG2295" s="154"/>
      <c r="AH2295" s="155"/>
      <c r="AI2295" s="155"/>
      <c r="AJ2295" s="155"/>
      <c r="AK2295" s="155"/>
      <c r="AL2295" s="155"/>
      <c r="AM2295" s="156"/>
      <c r="AN2295" s="154"/>
      <c r="AO2295" s="155"/>
      <c r="AP2295" s="155"/>
      <c r="AQ2295" s="155"/>
      <c r="AR2295" s="155"/>
      <c r="AS2295" s="155"/>
      <c r="AT2295" s="156"/>
      <c r="AV2295" s="157" t="s">
        <v>2352</v>
      </c>
      <c r="AW2295" s="158"/>
      <c r="AX2295" s="158"/>
      <c r="AY2295" s="158"/>
      <c r="AZ2295" s="158"/>
      <c r="BA2295" s="158"/>
      <c r="BB2295" s="158"/>
      <c r="BC2295" s="158"/>
      <c r="BD2295" s="158"/>
      <c r="BE2295" s="158"/>
      <c r="BF2295" s="158"/>
      <c r="BG2295" s="158"/>
      <c r="BH2295" s="158"/>
      <c r="BI2295" s="158"/>
      <c r="BJ2295" s="158"/>
      <c r="BK2295" s="159"/>
      <c r="BL2295" s="160">
        <v>21</v>
      </c>
      <c r="BM2295" s="160"/>
      <c r="BN2295" s="160"/>
      <c r="BO2295" s="160"/>
      <c r="BP2295" s="160"/>
      <c r="BQ2295" s="160"/>
      <c r="BR2295" s="160"/>
      <c r="BS2295" s="160"/>
      <c r="BT2295" s="160"/>
      <c r="BU2295" s="160">
        <v>63</v>
      </c>
      <c r="BV2295" s="160"/>
      <c r="BW2295" s="160"/>
      <c r="BX2295" s="160"/>
      <c r="BY2295" s="160"/>
      <c r="BZ2295" s="160"/>
      <c r="CA2295" s="160"/>
      <c r="CB2295" s="160"/>
      <c r="CC2295" s="160"/>
      <c r="CD2295" s="160"/>
      <c r="CE2295" s="160"/>
      <c r="CF2295" s="160"/>
      <c r="CG2295" s="160"/>
      <c r="CH2295" s="160"/>
      <c r="CI2295" s="160" t="s">
        <v>389</v>
      </c>
      <c r="CJ2295" s="160"/>
      <c r="CK2295" s="160"/>
      <c r="CL2295" s="160"/>
      <c r="CM2295" s="160"/>
      <c r="CN2295" s="160"/>
    </row>
    <row r="2296" spans="4:92" ht="14.25" customHeight="1" x14ac:dyDescent="0.35">
      <c r="D2296" s="151"/>
      <c r="E2296" s="152"/>
      <c r="F2296" s="152"/>
      <c r="G2296" s="152"/>
      <c r="H2296" s="152"/>
      <c r="I2296" s="152"/>
      <c r="J2296" s="152"/>
      <c r="K2296" s="152"/>
      <c r="L2296" s="152"/>
      <c r="M2296" s="152"/>
      <c r="N2296" s="152"/>
      <c r="O2296" s="152"/>
      <c r="P2296" s="152"/>
      <c r="Q2296" s="152"/>
      <c r="R2296" s="152"/>
      <c r="S2296" s="152"/>
      <c r="T2296" s="152"/>
      <c r="U2296" s="152"/>
      <c r="V2296" s="152"/>
      <c r="W2296" s="152"/>
      <c r="X2296" s="152"/>
      <c r="Y2296" s="152"/>
      <c r="Z2296" s="152"/>
      <c r="AA2296" s="152"/>
      <c r="AB2296" s="152"/>
      <c r="AC2296" s="152"/>
      <c r="AD2296" s="152"/>
      <c r="AE2296" s="152"/>
      <c r="AF2296" s="153"/>
      <c r="AG2296" s="154"/>
      <c r="AH2296" s="155"/>
      <c r="AI2296" s="155"/>
      <c r="AJ2296" s="155"/>
      <c r="AK2296" s="155"/>
      <c r="AL2296" s="155"/>
      <c r="AM2296" s="156"/>
      <c r="AN2296" s="154"/>
      <c r="AO2296" s="155"/>
      <c r="AP2296" s="155"/>
      <c r="AQ2296" s="155"/>
      <c r="AR2296" s="155"/>
      <c r="AS2296" s="155"/>
      <c r="AT2296" s="156"/>
      <c r="AV2296" s="157" t="s">
        <v>2353</v>
      </c>
      <c r="AW2296" s="158"/>
      <c r="AX2296" s="158"/>
      <c r="AY2296" s="158"/>
      <c r="AZ2296" s="158"/>
      <c r="BA2296" s="158"/>
      <c r="BB2296" s="158"/>
      <c r="BC2296" s="158"/>
      <c r="BD2296" s="158"/>
      <c r="BE2296" s="158"/>
      <c r="BF2296" s="158"/>
      <c r="BG2296" s="158"/>
      <c r="BH2296" s="158"/>
      <c r="BI2296" s="158"/>
      <c r="BJ2296" s="158"/>
      <c r="BK2296" s="159"/>
      <c r="BL2296" s="160">
        <v>4</v>
      </c>
      <c r="BM2296" s="160"/>
      <c r="BN2296" s="160"/>
      <c r="BO2296" s="160"/>
      <c r="BP2296" s="160"/>
      <c r="BQ2296" s="160"/>
      <c r="BR2296" s="160"/>
      <c r="BS2296" s="160"/>
      <c r="BT2296" s="160"/>
      <c r="BU2296" s="160">
        <v>10</v>
      </c>
      <c r="BV2296" s="160"/>
      <c r="BW2296" s="160"/>
      <c r="BX2296" s="160"/>
      <c r="BY2296" s="160"/>
      <c r="BZ2296" s="160"/>
      <c r="CA2296" s="160"/>
      <c r="CB2296" s="160"/>
      <c r="CC2296" s="160"/>
      <c r="CD2296" s="160"/>
      <c r="CE2296" s="160"/>
      <c r="CF2296" s="160"/>
      <c r="CG2296" s="160"/>
      <c r="CH2296" s="160"/>
      <c r="CI2296" s="160" t="s">
        <v>389</v>
      </c>
      <c r="CJ2296" s="160"/>
      <c r="CK2296" s="160"/>
      <c r="CL2296" s="160"/>
      <c r="CM2296" s="160"/>
      <c r="CN2296" s="160"/>
    </row>
    <row r="2297" spans="4:92" ht="14.25" customHeight="1" x14ac:dyDescent="0.35">
      <c r="D2297" s="151"/>
      <c r="E2297" s="152"/>
      <c r="F2297" s="152"/>
      <c r="G2297" s="152"/>
      <c r="H2297" s="152"/>
      <c r="I2297" s="152"/>
      <c r="J2297" s="152"/>
      <c r="K2297" s="152"/>
      <c r="L2297" s="152"/>
      <c r="M2297" s="152"/>
      <c r="N2297" s="152"/>
      <c r="O2297" s="152"/>
      <c r="P2297" s="152"/>
      <c r="Q2297" s="152"/>
      <c r="R2297" s="152"/>
      <c r="S2297" s="152"/>
      <c r="T2297" s="152"/>
      <c r="U2297" s="152"/>
      <c r="V2297" s="152"/>
      <c r="W2297" s="152"/>
      <c r="X2297" s="152"/>
      <c r="Y2297" s="152"/>
      <c r="Z2297" s="152"/>
      <c r="AA2297" s="152"/>
      <c r="AB2297" s="152"/>
      <c r="AC2297" s="152"/>
      <c r="AD2297" s="152"/>
      <c r="AE2297" s="152"/>
      <c r="AF2297" s="153"/>
      <c r="AG2297" s="154"/>
      <c r="AH2297" s="155"/>
      <c r="AI2297" s="155"/>
      <c r="AJ2297" s="155"/>
      <c r="AK2297" s="155"/>
      <c r="AL2297" s="155"/>
      <c r="AM2297" s="156"/>
      <c r="AN2297" s="154"/>
      <c r="AO2297" s="155"/>
      <c r="AP2297" s="155"/>
      <c r="AQ2297" s="155"/>
      <c r="AR2297" s="155"/>
      <c r="AS2297" s="155"/>
      <c r="AT2297" s="156"/>
      <c r="AV2297" s="157" t="s">
        <v>2354</v>
      </c>
      <c r="AW2297" s="158"/>
      <c r="AX2297" s="158"/>
      <c r="AY2297" s="158"/>
      <c r="AZ2297" s="158"/>
      <c r="BA2297" s="158"/>
      <c r="BB2297" s="158"/>
      <c r="BC2297" s="158"/>
      <c r="BD2297" s="158"/>
      <c r="BE2297" s="158"/>
      <c r="BF2297" s="158"/>
      <c r="BG2297" s="158"/>
      <c r="BH2297" s="158"/>
      <c r="BI2297" s="158"/>
      <c r="BJ2297" s="158"/>
      <c r="BK2297" s="159"/>
      <c r="BL2297" s="160">
        <v>6</v>
      </c>
      <c r="BM2297" s="160"/>
      <c r="BN2297" s="160"/>
      <c r="BO2297" s="160"/>
      <c r="BP2297" s="160"/>
      <c r="BQ2297" s="160"/>
      <c r="BR2297" s="160"/>
      <c r="BS2297" s="160"/>
      <c r="BT2297" s="160"/>
      <c r="BU2297" s="160">
        <v>12</v>
      </c>
      <c r="BV2297" s="160"/>
      <c r="BW2297" s="160"/>
      <c r="BX2297" s="160"/>
      <c r="BY2297" s="160"/>
      <c r="BZ2297" s="160"/>
      <c r="CA2297" s="160"/>
      <c r="CB2297" s="160"/>
      <c r="CC2297" s="160"/>
      <c r="CD2297" s="160"/>
      <c r="CE2297" s="160"/>
      <c r="CF2297" s="160"/>
      <c r="CG2297" s="160"/>
      <c r="CH2297" s="160"/>
      <c r="CI2297" s="160" t="s">
        <v>389</v>
      </c>
      <c r="CJ2297" s="160"/>
      <c r="CK2297" s="160"/>
      <c r="CL2297" s="160"/>
      <c r="CM2297" s="160"/>
      <c r="CN2297" s="160"/>
    </row>
    <row r="2298" spans="4:92" ht="14.25" customHeight="1" x14ac:dyDescent="0.35">
      <c r="D2298" s="151"/>
      <c r="E2298" s="152"/>
      <c r="F2298" s="152"/>
      <c r="G2298" s="152"/>
      <c r="H2298" s="152"/>
      <c r="I2298" s="152"/>
      <c r="J2298" s="152"/>
      <c r="K2298" s="152"/>
      <c r="L2298" s="152"/>
      <c r="M2298" s="152"/>
      <c r="N2298" s="152"/>
      <c r="O2298" s="152"/>
      <c r="P2298" s="152"/>
      <c r="Q2298" s="152"/>
      <c r="R2298" s="152"/>
      <c r="S2298" s="152"/>
      <c r="T2298" s="152"/>
      <c r="U2298" s="152"/>
      <c r="V2298" s="152"/>
      <c r="W2298" s="152"/>
      <c r="X2298" s="152"/>
      <c r="Y2298" s="152"/>
      <c r="Z2298" s="152"/>
      <c r="AA2298" s="152"/>
      <c r="AB2298" s="152"/>
      <c r="AC2298" s="152"/>
      <c r="AD2298" s="152"/>
      <c r="AE2298" s="152"/>
      <c r="AF2298" s="153"/>
      <c r="AG2298" s="154"/>
      <c r="AH2298" s="155"/>
      <c r="AI2298" s="155"/>
      <c r="AJ2298" s="155"/>
      <c r="AK2298" s="155"/>
      <c r="AL2298" s="155"/>
      <c r="AM2298" s="156"/>
      <c r="AN2298" s="154"/>
      <c r="AO2298" s="155"/>
      <c r="AP2298" s="155"/>
      <c r="AQ2298" s="155"/>
      <c r="AR2298" s="155"/>
      <c r="AS2298" s="155"/>
      <c r="AT2298" s="156"/>
      <c r="AV2298" s="157" t="s">
        <v>2355</v>
      </c>
      <c r="AW2298" s="158"/>
      <c r="AX2298" s="158"/>
      <c r="AY2298" s="158"/>
      <c r="AZ2298" s="158"/>
      <c r="BA2298" s="158"/>
      <c r="BB2298" s="158"/>
      <c r="BC2298" s="158"/>
      <c r="BD2298" s="158"/>
      <c r="BE2298" s="158"/>
      <c r="BF2298" s="158"/>
      <c r="BG2298" s="158"/>
      <c r="BH2298" s="158"/>
      <c r="BI2298" s="158"/>
      <c r="BJ2298" s="158"/>
      <c r="BK2298" s="159"/>
      <c r="BL2298" s="160">
        <v>11</v>
      </c>
      <c r="BM2298" s="160"/>
      <c r="BN2298" s="160"/>
      <c r="BO2298" s="160"/>
      <c r="BP2298" s="160"/>
      <c r="BQ2298" s="160"/>
      <c r="BR2298" s="160"/>
      <c r="BS2298" s="160"/>
      <c r="BT2298" s="160"/>
      <c r="BU2298" s="160">
        <v>20</v>
      </c>
      <c r="BV2298" s="160"/>
      <c r="BW2298" s="160"/>
      <c r="BX2298" s="160"/>
      <c r="BY2298" s="160"/>
      <c r="BZ2298" s="160"/>
      <c r="CA2298" s="160"/>
      <c r="CB2298" s="160"/>
      <c r="CC2298" s="160"/>
      <c r="CD2298" s="160"/>
      <c r="CE2298" s="160"/>
      <c r="CF2298" s="160"/>
      <c r="CG2298" s="160"/>
      <c r="CH2298" s="160"/>
      <c r="CI2298" s="160" t="s">
        <v>389</v>
      </c>
      <c r="CJ2298" s="160"/>
      <c r="CK2298" s="160"/>
      <c r="CL2298" s="160"/>
      <c r="CM2298" s="160"/>
      <c r="CN2298" s="160"/>
    </row>
    <row r="2299" spans="4:92" ht="14.25" customHeight="1" x14ac:dyDescent="0.35">
      <c r="D2299" s="151"/>
      <c r="E2299" s="152"/>
      <c r="F2299" s="152"/>
      <c r="G2299" s="152"/>
      <c r="H2299" s="152"/>
      <c r="I2299" s="152"/>
      <c r="J2299" s="152"/>
      <c r="K2299" s="152"/>
      <c r="L2299" s="152"/>
      <c r="M2299" s="152"/>
      <c r="N2299" s="152"/>
      <c r="O2299" s="152"/>
      <c r="P2299" s="152"/>
      <c r="Q2299" s="152"/>
      <c r="R2299" s="152"/>
      <c r="S2299" s="152"/>
      <c r="T2299" s="152"/>
      <c r="U2299" s="152"/>
      <c r="V2299" s="152"/>
      <c r="W2299" s="152"/>
      <c r="X2299" s="152"/>
      <c r="Y2299" s="152"/>
      <c r="Z2299" s="152"/>
      <c r="AA2299" s="152"/>
      <c r="AB2299" s="152"/>
      <c r="AC2299" s="152"/>
      <c r="AD2299" s="152"/>
      <c r="AE2299" s="152"/>
      <c r="AF2299" s="153"/>
      <c r="AG2299" s="154"/>
      <c r="AH2299" s="155"/>
      <c r="AI2299" s="155"/>
      <c r="AJ2299" s="155"/>
      <c r="AK2299" s="155"/>
      <c r="AL2299" s="155"/>
      <c r="AM2299" s="156"/>
      <c r="AN2299" s="154"/>
      <c r="AO2299" s="155"/>
      <c r="AP2299" s="155"/>
      <c r="AQ2299" s="155"/>
      <c r="AR2299" s="155"/>
      <c r="AS2299" s="155"/>
      <c r="AT2299" s="156"/>
      <c r="AV2299" s="157" t="s">
        <v>2356</v>
      </c>
      <c r="AW2299" s="158"/>
      <c r="AX2299" s="158"/>
      <c r="AY2299" s="158"/>
      <c r="AZ2299" s="158"/>
      <c r="BA2299" s="158"/>
      <c r="BB2299" s="158"/>
      <c r="BC2299" s="158"/>
      <c r="BD2299" s="158"/>
      <c r="BE2299" s="158"/>
      <c r="BF2299" s="158"/>
      <c r="BG2299" s="158"/>
      <c r="BH2299" s="158"/>
      <c r="BI2299" s="158"/>
      <c r="BJ2299" s="158"/>
      <c r="BK2299" s="159"/>
      <c r="BL2299" s="160">
        <v>10</v>
      </c>
      <c r="BM2299" s="160"/>
      <c r="BN2299" s="160"/>
      <c r="BO2299" s="160"/>
      <c r="BP2299" s="160"/>
      <c r="BQ2299" s="160"/>
      <c r="BR2299" s="160"/>
      <c r="BS2299" s="160"/>
      <c r="BT2299" s="160"/>
      <c r="BU2299" s="160">
        <v>16</v>
      </c>
      <c r="BV2299" s="160"/>
      <c r="BW2299" s="160"/>
      <c r="BX2299" s="160"/>
      <c r="BY2299" s="160"/>
      <c r="BZ2299" s="160"/>
      <c r="CA2299" s="160"/>
      <c r="CB2299" s="160"/>
      <c r="CC2299" s="160" t="s">
        <v>389</v>
      </c>
      <c r="CD2299" s="160"/>
      <c r="CE2299" s="160"/>
      <c r="CF2299" s="160"/>
      <c r="CG2299" s="160"/>
      <c r="CH2299" s="160"/>
      <c r="CI2299" s="160"/>
      <c r="CJ2299" s="160"/>
      <c r="CK2299" s="160"/>
      <c r="CL2299" s="160"/>
      <c r="CM2299" s="160"/>
      <c r="CN2299" s="160"/>
    </row>
    <row r="2300" spans="4:92" ht="14.25" customHeight="1" x14ac:dyDescent="0.35">
      <c r="D2300" s="151"/>
      <c r="E2300" s="152"/>
      <c r="F2300" s="152"/>
      <c r="G2300" s="152"/>
      <c r="H2300" s="152"/>
      <c r="I2300" s="152"/>
      <c r="J2300" s="152"/>
      <c r="K2300" s="152"/>
      <c r="L2300" s="152"/>
      <c r="M2300" s="152"/>
      <c r="N2300" s="152"/>
      <c r="O2300" s="152"/>
      <c r="P2300" s="152"/>
      <c r="Q2300" s="152"/>
      <c r="R2300" s="152"/>
      <c r="S2300" s="152"/>
      <c r="T2300" s="152"/>
      <c r="U2300" s="152"/>
      <c r="V2300" s="152"/>
      <c r="W2300" s="152"/>
      <c r="X2300" s="152"/>
      <c r="Y2300" s="152"/>
      <c r="Z2300" s="152"/>
      <c r="AA2300" s="152"/>
      <c r="AB2300" s="152"/>
      <c r="AC2300" s="152"/>
      <c r="AD2300" s="152"/>
      <c r="AE2300" s="152"/>
      <c r="AF2300" s="153"/>
      <c r="AG2300" s="154"/>
      <c r="AH2300" s="155"/>
      <c r="AI2300" s="155"/>
      <c r="AJ2300" s="155"/>
      <c r="AK2300" s="155"/>
      <c r="AL2300" s="155"/>
      <c r="AM2300" s="156"/>
      <c r="AN2300" s="154"/>
      <c r="AO2300" s="155"/>
      <c r="AP2300" s="155"/>
      <c r="AQ2300" s="155"/>
      <c r="AR2300" s="155"/>
      <c r="AS2300" s="155"/>
      <c r="AT2300" s="156"/>
      <c r="AV2300" s="157" t="s">
        <v>2357</v>
      </c>
      <c r="AW2300" s="158"/>
      <c r="AX2300" s="158"/>
      <c r="AY2300" s="158"/>
      <c r="AZ2300" s="158"/>
      <c r="BA2300" s="158"/>
      <c r="BB2300" s="158"/>
      <c r="BC2300" s="158"/>
      <c r="BD2300" s="158"/>
      <c r="BE2300" s="158"/>
      <c r="BF2300" s="158"/>
      <c r="BG2300" s="158"/>
      <c r="BH2300" s="158"/>
      <c r="BI2300" s="158"/>
      <c r="BJ2300" s="158"/>
      <c r="BK2300" s="159"/>
      <c r="BL2300" s="160">
        <v>24</v>
      </c>
      <c r="BM2300" s="160"/>
      <c r="BN2300" s="160"/>
      <c r="BO2300" s="160"/>
      <c r="BP2300" s="160"/>
      <c r="BQ2300" s="160"/>
      <c r="BR2300" s="160"/>
      <c r="BS2300" s="160"/>
      <c r="BT2300" s="160"/>
      <c r="BU2300" s="160">
        <v>30</v>
      </c>
      <c r="BV2300" s="160"/>
      <c r="BW2300" s="160"/>
      <c r="BX2300" s="160"/>
      <c r="BY2300" s="160"/>
      <c r="BZ2300" s="160"/>
      <c r="CA2300" s="160"/>
      <c r="CB2300" s="160"/>
      <c r="CC2300" s="160" t="s">
        <v>389</v>
      </c>
      <c r="CD2300" s="160"/>
      <c r="CE2300" s="160"/>
      <c r="CF2300" s="160"/>
      <c r="CG2300" s="160"/>
      <c r="CH2300" s="160"/>
      <c r="CI2300" s="160"/>
      <c r="CJ2300" s="160"/>
      <c r="CK2300" s="160"/>
      <c r="CL2300" s="160"/>
      <c r="CM2300" s="160"/>
      <c r="CN2300" s="160"/>
    </row>
    <row r="2301" spans="4:92" ht="14.25" customHeight="1" x14ac:dyDescent="0.35">
      <c r="D2301" s="151"/>
      <c r="E2301" s="152"/>
      <c r="F2301" s="152"/>
      <c r="G2301" s="152"/>
      <c r="H2301" s="152"/>
      <c r="I2301" s="152"/>
      <c r="J2301" s="152"/>
      <c r="K2301" s="152"/>
      <c r="L2301" s="152"/>
      <c r="M2301" s="152"/>
      <c r="N2301" s="152"/>
      <c r="O2301" s="152"/>
      <c r="P2301" s="152"/>
      <c r="Q2301" s="152"/>
      <c r="R2301" s="152"/>
      <c r="S2301" s="152"/>
      <c r="T2301" s="152"/>
      <c r="U2301" s="152"/>
      <c r="V2301" s="152"/>
      <c r="W2301" s="152"/>
      <c r="X2301" s="152"/>
      <c r="Y2301" s="152"/>
      <c r="Z2301" s="152"/>
      <c r="AA2301" s="152"/>
      <c r="AB2301" s="152"/>
      <c r="AC2301" s="152"/>
      <c r="AD2301" s="152"/>
      <c r="AE2301" s="152"/>
      <c r="AF2301" s="153"/>
      <c r="AG2301" s="154"/>
      <c r="AH2301" s="155"/>
      <c r="AI2301" s="155"/>
      <c r="AJ2301" s="155"/>
      <c r="AK2301" s="155"/>
      <c r="AL2301" s="155"/>
      <c r="AM2301" s="156"/>
      <c r="AN2301" s="154"/>
      <c r="AO2301" s="155"/>
      <c r="AP2301" s="155"/>
      <c r="AQ2301" s="155"/>
      <c r="AR2301" s="155"/>
      <c r="AS2301" s="155"/>
      <c r="AT2301" s="156"/>
      <c r="AV2301" s="157" t="s">
        <v>2358</v>
      </c>
      <c r="AW2301" s="158"/>
      <c r="AX2301" s="158"/>
      <c r="AY2301" s="158"/>
      <c r="AZ2301" s="158"/>
      <c r="BA2301" s="158"/>
      <c r="BB2301" s="158"/>
      <c r="BC2301" s="158"/>
      <c r="BD2301" s="158"/>
      <c r="BE2301" s="158"/>
      <c r="BF2301" s="158"/>
      <c r="BG2301" s="158"/>
      <c r="BH2301" s="158"/>
      <c r="BI2301" s="158"/>
      <c r="BJ2301" s="158"/>
      <c r="BK2301" s="159"/>
      <c r="BL2301" s="160">
        <v>6</v>
      </c>
      <c r="BM2301" s="160"/>
      <c r="BN2301" s="160"/>
      <c r="BO2301" s="160"/>
      <c r="BP2301" s="160"/>
      <c r="BQ2301" s="160"/>
      <c r="BR2301" s="160"/>
      <c r="BS2301" s="160"/>
      <c r="BT2301" s="160"/>
      <c r="BU2301" s="160">
        <v>6</v>
      </c>
      <c r="BV2301" s="160"/>
      <c r="BW2301" s="160"/>
      <c r="BX2301" s="160"/>
      <c r="BY2301" s="160"/>
      <c r="BZ2301" s="160"/>
      <c r="CA2301" s="160"/>
      <c r="CB2301" s="160"/>
      <c r="CC2301" s="160" t="s">
        <v>389</v>
      </c>
      <c r="CD2301" s="160"/>
      <c r="CE2301" s="160"/>
      <c r="CF2301" s="160"/>
      <c r="CG2301" s="160"/>
      <c r="CH2301" s="160"/>
      <c r="CI2301" s="160"/>
      <c r="CJ2301" s="160"/>
      <c r="CK2301" s="160"/>
      <c r="CL2301" s="160"/>
      <c r="CM2301" s="160"/>
      <c r="CN2301" s="160"/>
    </row>
    <row r="2302" spans="4:92" ht="14.25" customHeight="1" x14ac:dyDescent="0.35">
      <c r="D2302" s="151"/>
      <c r="E2302" s="152"/>
      <c r="F2302" s="152"/>
      <c r="G2302" s="152"/>
      <c r="H2302" s="152"/>
      <c r="I2302" s="152"/>
      <c r="J2302" s="152"/>
      <c r="K2302" s="152"/>
      <c r="L2302" s="152"/>
      <c r="M2302" s="152"/>
      <c r="N2302" s="152"/>
      <c r="O2302" s="152"/>
      <c r="P2302" s="152"/>
      <c r="Q2302" s="152"/>
      <c r="R2302" s="152"/>
      <c r="S2302" s="152"/>
      <c r="T2302" s="152"/>
      <c r="U2302" s="152"/>
      <c r="V2302" s="152"/>
      <c r="W2302" s="152"/>
      <c r="X2302" s="152"/>
      <c r="Y2302" s="152"/>
      <c r="Z2302" s="152"/>
      <c r="AA2302" s="152"/>
      <c r="AB2302" s="152"/>
      <c r="AC2302" s="152"/>
      <c r="AD2302" s="152"/>
      <c r="AE2302" s="152"/>
      <c r="AF2302" s="153"/>
      <c r="AG2302" s="154"/>
      <c r="AH2302" s="155"/>
      <c r="AI2302" s="155"/>
      <c r="AJ2302" s="155"/>
      <c r="AK2302" s="155"/>
      <c r="AL2302" s="155"/>
      <c r="AM2302" s="156"/>
      <c r="AN2302" s="154"/>
      <c r="AO2302" s="155"/>
      <c r="AP2302" s="155"/>
      <c r="AQ2302" s="155"/>
      <c r="AR2302" s="155"/>
      <c r="AS2302" s="155"/>
      <c r="AT2302" s="156"/>
      <c r="AV2302" s="157" t="s">
        <v>2359</v>
      </c>
      <c r="AW2302" s="158"/>
      <c r="AX2302" s="158"/>
      <c r="AY2302" s="158"/>
      <c r="AZ2302" s="158"/>
      <c r="BA2302" s="158"/>
      <c r="BB2302" s="158"/>
      <c r="BC2302" s="158"/>
      <c r="BD2302" s="158"/>
      <c r="BE2302" s="158"/>
      <c r="BF2302" s="158"/>
      <c r="BG2302" s="158"/>
      <c r="BH2302" s="158"/>
      <c r="BI2302" s="158"/>
      <c r="BJ2302" s="158"/>
      <c r="BK2302" s="159"/>
      <c r="BL2302" s="160">
        <v>11</v>
      </c>
      <c r="BM2302" s="160"/>
      <c r="BN2302" s="160"/>
      <c r="BO2302" s="160"/>
      <c r="BP2302" s="160"/>
      <c r="BQ2302" s="160"/>
      <c r="BR2302" s="160"/>
      <c r="BS2302" s="160"/>
      <c r="BT2302" s="160"/>
      <c r="BU2302" s="160">
        <v>13</v>
      </c>
      <c r="BV2302" s="160"/>
      <c r="BW2302" s="160"/>
      <c r="BX2302" s="160"/>
      <c r="BY2302" s="160"/>
      <c r="BZ2302" s="160"/>
      <c r="CA2302" s="160"/>
      <c r="CB2302" s="160"/>
      <c r="CC2302" s="160" t="s">
        <v>389</v>
      </c>
      <c r="CD2302" s="160"/>
      <c r="CE2302" s="160"/>
      <c r="CF2302" s="160"/>
      <c r="CG2302" s="160"/>
      <c r="CH2302" s="160"/>
      <c r="CI2302" s="160"/>
      <c r="CJ2302" s="160"/>
      <c r="CK2302" s="160"/>
      <c r="CL2302" s="160"/>
      <c r="CM2302" s="160"/>
      <c r="CN2302" s="160"/>
    </row>
    <row r="2303" spans="4:92" ht="14.25" customHeight="1" x14ac:dyDescent="0.35">
      <c r="D2303" s="151"/>
      <c r="E2303" s="152"/>
      <c r="F2303" s="152"/>
      <c r="G2303" s="152"/>
      <c r="H2303" s="152"/>
      <c r="I2303" s="152"/>
      <c r="J2303" s="152"/>
      <c r="K2303" s="152"/>
      <c r="L2303" s="152"/>
      <c r="M2303" s="152"/>
      <c r="N2303" s="152"/>
      <c r="O2303" s="152"/>
      <c r="P2303" s="152"/>
      <c r="Q2303" s="152"/>
      <c r="R2303" s="152"/>
      <c r="S2303" s="152"/>
      <c r="T2303" s="152"/>
      <c r="U2303" s="152"/>
      <c r="V2303" s="152"/>
      <c r="W2303" s="152"/>
      <c r="X2303" s="152"/>
      <c r="Y2303" s="152"/>
      <c r="Z2303" s="152"/>
      <c r="AA2303" s="152"/>
      <c r="AB2303" s="152"/>
      <c r="AC2303" s="152"/>
      <c r="AD2303" s="152"/>
      <c r="AE2303" s="152"/>
      <c r="AF2303" s="153"/>
      <c r="AG2303" s="154"/>
      <c r="AH2303" s="155"/>
      <c r="AI2303" s="155"/>
      <c r="AJ2303" s="155"/>
      <c r="AK2303" s="155"/>
      <c r="AL2303" s="155"/>
      <c r="AM2303" s="156"/>
      <c r="AN2303" s="154"/>
      <c r="AO2303" s="155"/>
      <c r="AP2303" s="155"/>
      <c r="AQ2303" s="155"/>
      <c r="AR2303" s="155"/>
      <c r="AS2303" s="155"/>
      <c r="AT2303" s="156"/>
      <c r="AV2303" s="157" t="s">
        <v>2360</v>
      </c>
      <c r="AW2303" s="158"/>
      <c r="AX2303" s="158"/>
      <c r="AY2303" s="158"/>
      <c r="AZ2303" s="158"/>
      <c r="BA2303" s="158"/>
      <c r="BB2303" s="158"/>
      <c r="BC2303" s="158"/>
      <c r="BD2303" s="158"/>
      <c r="BE2303" s="158"/>
      <c r="BF2303" s="158"/>
      <c r="BG2303" s="158"/>
      <c r="BH2303" s="158"/>
      <c r="BI2303" s="158"/>
      <c r="BJ2303" s="158"/>
      <c r="BK2303" s="159"/>
      <c r="BL2303" s="160">
        <v>5</v>
      </c>
      <c r="BM2303" s="160"/>
      <c r="BN2303" s="160"/>
      <c r="BO2303" s="160"/>
      <c r="BP2303" s="160"/>
      <c r="BQ2303" s="160"/>
      <c r="BR2303" s="160"/>
      <c r="BS2303" s="160"/>
      <c r="BT2303" s="160"/>
      <c r="BU2303" s="160">
        <v>13</v>
      </c>
      <c r="BV2303" s="160"/>
      <c r="BW2303" s="160"/>
      <c r="BX2303" s="160"/>
      <c r="BY2303" s="160"/>
      <c r="BZ2303" s="160"/>
      <c r="CA2303" s="160"/>
      <c r="CB2303" s="160"/>
      <c r="CC2303" s="160"/>
      <c r="CD2303" s="160"/>
      <c r="CE2303" s="160"/>
      <c r="CF2303" s="160"/>
      <c r="CG2303" s="160"/>
      <c r="CH2303" s="160"/>
      <c r="CI2303" s="160" t="s">
        <v>389</v>
      </c>
      <c r="CJ2303" s="160"/>
      <c r="CK2303" s="160"/>
      <c r="CL2303" s="160"/>
      <c r="CM2303" s="160"/>
      <c r="CN2303" s="160"/>
    </row>
    <row r="2304" spans="4:92" ht="14.25" customHeight="1" x14ac:dyDescent="0.35">
      <c r="D2304" s="151"/>
      <c r="E2304" s="152"/>
      <c r="F2304" s="152"/>
      <c r="G2304" s="152"/>
      <c r="H2304" s="152"/>
      <c r="I2304" s="152"/>
      <c r="J2304" s="152"/>
      <c r="K2304" s="152"/>
      <c r="L2304" s="152"/>
      <c r="M2304" s="152"/>
      <c r="N2304" s="152"/>
      <c r="O2304" s="152"/>
      <c r="P2304" s="152"/>
      <c r="Q2304" s="152"/>
      <c r="R2304" s="152"/>
      <c r="S2304" s="152"/>
      <c r="T2304" s="152"/>
      <c r="U2304" s="152"/>
      <c r="V2304" s="152"/>
      <c r="W2304" s="152"/>
      <c r="X2304" s="152"/>
      <c r="Y2304" s="152"/>
      <c r="Z2304" s="152"/>
      <c r="AA2304" s="152"/>
      <c r="AB2304" s="152"/>
      <c r="AC2304" s="152"/>
      <c r="AD2304" s="152"/>
      <c r="AE2304" s="152"/>
      <c r="AF2304" s="153"/>
      <c r="AG2304" s="154"/>
      <c r="AH2304" s="155"/>
      <c r="AI2304" s="155"/>
      <c r="AJ2304" s="155"/>
      <c r="AK2304" s="155"/>
      <c r="AL2304" s="155"/>
      <c r="AM2304" s="156"/>
      <c r="AN2304" s="154"/>
      <c r="AO2304" s="155"/>
      <c r="AP2304" s="155"/>
      <c r="AQ2304" s="155"/>
      <c r="AR2304" s="155"/>
      <c r="AS2304" s="155"/>
      <c r="AT2304" s="156"/>
      <c r="AV2304" s="157" t="s">
        <v>2361</v>
      </c>
      <c r="AW2304" s="158"/>
      <c r="AX2304" s="158"/>
      <c r="AY2304" s="158"/>
      <c r="AZ2304" s="158"/>
      <c r="BA2304" s="158"/>
      <c r="BB2304" s="158"/>
      <c r="BC2304" s="158"/>
      <c r="BD2304" s="158"/>
      <c r="BE2304" s="158"/>
      <c r="BF2304" s="158"/>
      <c r="BG2304" s="158"/>
      <c r="BH2304" s="158"/>
      <c r="BI2304" s="158"/>
      <c r="BJ2304" s="158"/>
      <c r="BK2304" s="159"/>
      <c r="BL2304" s="160">
        <v>12</v>
      </c>
      <c r="BM2304" s="160"/>
      <c r="BN2304" s="160"/>
      <c r="BO2304" s="160"/>
      <c r="BP2304" s="160"/>
      <c r="BQ2304" s="160"/>
      <c r="BR2304" s="160"/>
      <c r="BS2304" s="160"/>
      <c r="BT2304" s="160"/>
      <c r="BU2304" s="160">
        <v>14</v>
      </c>
      <c r="BV2304" s="160"/>
      <c r="BW2304" s="160"/>
      <c r="BX2304" s="160"/>
      <c r="BY2304" s="160"/>
      <c r="BZ2304" s="160"/>
      <c r="CA2304" s="160"/>
      <c r="CB2304" s="160"/>
      <c r="CC2304" s="160" t="s">
        <v>389</v>
      </c>
      <c r="CD2304" s="160"/>
      <c r="CE2304" s="160"/>
      <c r="CF2304" s="160"/>
      <c r="CG2304" s="160"/>
      <c r="CH2304" s="160"/>
      <c r="CI2304" s="160"/>
      <c r="CJ2304" s="160"/>
      <c r="CK2304" s="160"/>
      <c r="CL2304" s="160"/>
      <c r="CM2304" s="160"/>
      <c r="CN2304" s="160"/>
    </row>
    <row r="2305" spans="4:92" ht="14.25" customHeight="1" x14ac:dyDescent="0.35">
      <c r="D2305" s="151"/>
      <c r="E2305" s="152"/>
      <c r="F2305" s="152"/>
      <c r="G2305" s="152"/>
      <c r="H2305" s="152"/>
      <c r="I2305" s="152"/>
      <c r="J2305" s="152"/>
      <c r="K2305" s="152"/>
      <c r="L2305" s="152"/>
      <c r="M2305" s="152"/>
      <c r="N2305" s="152"/>
      <c r="O2305" s="152"/>
      <c r="P2305" s="152"/>
      <c r="Q2305" s="152"/>
      <c r="R2305" s="152"/>
      <c r="S2305" s="152"/>
      <c r="T2305" s="152"/>
      <c r="U2305" s="152"/>
      <c r="V2305" s="152"/>
      <c r="W2305" s="152"/>
      <c r="X2305" s="152"/>
      <c r="Y2305" s="152"/>
      <c r="Z2305" s="152"/>
      <c r="AA2305" s="152"/>
      <c r="AB2305" s="152"/>
      <c r="AC2305" s="152"/>
      <c r="AD2305" s="152"/>
      <c r="AE2305" s="152"/>
      <c r="AF2305" s="153"/>
      <c r="AG2305" s="154"/>
      <c r="AH2305" s="155"/>
      <c r="AI2305" s="155"/>
      <c r="AJ2305" s="155"/>
      <c r="AK2305" s="155"/>
      <c r="AL2305" s="155"/>
      <c r="AM2305" s="156"/>
      <c r="AN2305" s="154"/>
      <c r="AO2305" s="155"/>
      <c r="AP2305" s="155"/>
      <c r="AQ2305" s="155"/>
      <c r="AR2305" s="155"/>
      <c r="AS2305" s="155"/>
      <c r="AT2305" s="156"/>
      <c r="AV2305" s="157" t="s">
        <v>2362</v>
      </c>
      <c r="AW2305" s="158"/>
      <c r="AX2305" s="158"/>
      <c r="AY2305" s="158"/>
      <c r="AZ2305" s="158"/>
      <c r="BA2305" s="158"/>
      <c r="BB2305" s="158"/>
      <c r="BC2305" s="158"/>
      <c r="BD2305" s="158"/>
      <c r="BE2305" s="158"/>
      <c r="BF2305" s="158"/>
      <c r="BG2305" s="158"/>
      <c r="BH2305" s="158"/>
      <c r="BI2305" s="158"/>
      <c r="BJ2305" s="158"/>
      <c r="BK2305" s="159"/>
      <c r="BL2305" s="160">
        <v>8</v>
      </c>
      <c r="BM2305" s="160"/>
      <c r="BN2305" s="160"/>
      <c r="BO2305" s="160"/>
      <c r="BP2305" s="160"/>
      <c r="BQ2305" s="160"/>
      <c r="BR2305" s="160"/>
      <c r="BS2305" s="160"/>
      <c r="BT2305" s="160"/>
      <c r="BU2305" s="160">
        <v>10</v>
      </c>
      <c r="BV2305" s="160"/>
      <c r="BW2305" s="160"/>
      <c r="BX2305" s="160"/>
      <c r="BY2305" s="160"/>
      <c r="BZ2305" s="160"/>
      <c r="CA2305" s="160"/>
      <c r="CB2305" s="160"/>
      <c r="CC2305" s="160" t="s">
        <v>389</v>
      </c>
      <c r="CD2305" s="160"/>
      <c r="CE2305" s="160"/>
      <c r="CF2305" s="160"/>
      <c r="CG2305" s="160"/>
      <c r="CH2305" s="160"/>
      <c r="CI2305" s="160"/>
      <c r="CJ2305" s="160"/>
      <c r="CK2305" s="160"/>
      <c r="CL2305" s="160"/>
      <c r="CM2305" s="160"/>
      <c r="CN2305" s="160"/>
    </row>
    <row r="2306" spans="4:92" ht="14.25" customHeight="1" x14ac:dyDescent="0.35">
      <c r="D2306" s="151"/>
      <c r="E2306" s="152"/>
      <c r="F2306" s="152"/>
      <c r="G2306" s="152"/>
      <c r="H2306" s="152"/>
      <c r="I2306" s="152"/>
      <c r="J2306" s="152"/>
      <c r="K2306" s="152"/>
      <c r="L2306" s="152"/>
      <c r="M2306" s="152"/>
      <c r="N2306" s="152"/>
      <c r="O2306" s="152"/>
      <c r="P2306" s="152"/>
      <c r="Q2306" s="152"/>
      <c r="R2306" s="152"/>
      <c r="S2306" s="152"/>
      <c r="T2306" s="152"/>
      <c r="U2306" s="152"/>
      <c r="V2306" s="152"/>
      <c r="W2306" s="152"/>
      <c r="X2306" s="152"/>
      <c r="Y2306" s="152"/>
      <c r="Z2306" s="152"/>
      <c r="AA2306" s="152"/>
      <c r="AB2306" s="152"/>
      <c r="AC2306" s="152"/>
      <c r="AD2306" s="152"/>
      <c r="AE2306" s="152"/>
      <c r="AF2306" s="153"/>
      <c r="AG2306" s="154"/>
      <c r="AH2306" s="155"/>
      <c r="AI2306" s="155"/>
      <c r="AJ2306" s="155"/>
      <c r="AK2306" s="155"/>
      <c r="AL2306" s="155"/>
      <c r="AM2306" s="156"/>
      <c r="AN2306" s="154"/>
      <c r="AO2306" s="155"/>
      <c r="AP2306" s="155"/>
      <c r="AQ2306" s="155"/>
      <c r="AR2306" s="155"/>
      <c r="AS2306" s="155"/>
      <c r="AT2306" s="156"/>
      <c r="AV2306" s="157" t="s">
        <v>2363</v>
      </c>
      <c r="AW2306" s="158"/>
      <c r="AX2306" s="158"/>
      <c r="AY2306" s="158"/>
      <c r="AZ2306" s="158"/>
      <c r="BA2306" s="158"/>
      <c r="BB2306" s="158"/>
      <c r="BC2306" s="158"/>
      <c r="BD2306" s="158"/>
      <c r="BE2306" s="158"/>
      <c r="BF2306" s="158"/>
      <c r="BG2306" s="158"/>
      <c r="BH2306" s="158"/>
      <c r="BI2306" s="158"/>
      <c r="BJ2306" s="158"/>
      <c r="BK2306" s="159"/>
      <c r="BL2306" s="160">
        <v>7</v>
      </c>
      <c r="BM2306" s="160"/>
      <c r="BN2306" s="160"/>
      <c r="BO2306" s="160"/>
      <c r="BP2306" s="160"/>
      <c r="BQ2306" s="160"/>
      <c r="BR2306" s="160"/>
      <c r="BS2306" s="160"/>
      <c r="BT2306" s="160"/>
      <c r="BU2306" s="160">
        <v>7</v>
      </c>
      <c r="BV2306" s="160"/>
      <c r="BW2306" s="160"/>
      <c r="BX2306" s="160"/>
      <c r="BY2306" s="160"/>
      <c r="BZ2306" s="160"/>
      <c r="CA2306" s="160"/>
      <c r="CB2306" s="160"/>
      <c r="CC2306" s="160" t="s">
        <v>389</v>
      </c>
      <c r="CD2306" s="160"/>
      <c r="CE2306" s="160"/>
      <c r="CF2306" s="160"/>
      <c r="CG2306" s="160"/>
      <c r="CH2306" s="160"/>
      <c r="CI2306" s="160"/>
      <c r="CJ2306" s="160"/>
      <c r="CK2306" s="160"/>
      <c r="CL2306" s="160"/>
      <c r="CM2306" s="160"/>
      <c r="CN2306" s="160"/>
    </row>
    <row r="2307" spans="4:92" ht="14.25" customHeight="1" x14ac:dyDescent="0.35">
      <c r="D2307" s="151"/>
      <c r="E2307" s="152"/>
      <c r="F2307" s="152"/>
      <c r="G2307" s="152"/>
      <c r="H2307" s="152"/>
      <c r="I2307" s="152"/>
      <c r="J2307" s="152"/>
      <c r="K2307" s="152"/>
      <c r="L2307" s="152"/>
      <c r="M2307" s="152"/>
      <c r="N2307" s="152"/>
      <c r="O2307" s="152"/>
      <c r="P2307" s="152"/>
      <c r="Q2307" s="152"/>
      <c r="R2307" s="152"/>
      <c r="S2307" s="152"/>
      <c r="T2307" s="152"/>
      <c r="U2307" s="152"/>
      <c r="V2307" s="152"/>
      <c r="W2307" s="152"/>
      <c r="X2307" s="152"/>
      <c r="Y2307" s="152"/>
      <c r="Z2307" s="152"/>
      <c r="AA2307" s="152"/>
      <c r="AB2307" s="152"/>
      <c r="AC2307" s="152"/>
      <c r="AD2307" s="152"/>
      <c r="AE2307" s="152"/>
      <c r="AF2307" s="153"/>
      <c r="AG2307" s="154"/>
      <c r="AH2307" s="155"/>
      <c r="AI2307" s="155"/>
      <c r="AJ2307" s="155"/>
      <c r="AK2307" s="155"/>
      <c r="AL2307" s="155"/>
      <c r="AM2307" s="156"/>
      <c r="AN2307" s="154"/>
      <c r="AO2307" s="155"/>
      <c r="AP2307" s="155"/>
      <c r="AQ2307" s="155"/>
      <c r="AR2307" s="155"/>
      <c r="AS2307" s="155"/>
      <c r="AT2307" s="156"/>
      <c r="AV2307" s="157" t="s">
        <v>2364</v>
      </c>
      <c r="AW2307" s="158"/>
      <c r="AX2307" s="158"/>
      <c r="AY2307" s="158"/>
      <c r="AZ2307" s="158"/>
      <c r="BA2307" s="158"/>
      <c r="BB2307" s="158"/>
      <c r="BC2307" s="158"/>
      <c r="BD2307" s="158"/>
      <c r="BE2307" s="158"/>
      <c r="BF2307" s="158"/>
      <c r="BG2307" s="158"/>
      <c r="BH2307" s="158"/>
      <c r="BI2307" s="158"/>
      <c r="BJ2307" s="158"/>
      <c r="BK2307" s="159"/>
      <c r="BL2307" s="160">
        <v>15</v>
      </c>
      <c r="BM2307" s="160"/>
      <c r="BN2307" s="160"/>
      <c r="BO2307" s="160"/>
      <c r="BP2307" s="160"/>
      <c r="BQ2307" s="160"/>
      <c r="BR2307" s="160"/>
      <c r="BS2307" s="160"/>
      <c r="BT2307" s="160"/>
      <c r="BU2307" s="160">
        <v>25</v>
      </c>
      <c r="BV2307" s="160"/>
      <c r="BW2307" s="160"/>
      <c r="BX2307" s="160"/>
      <c r="BY2307" s="160"/>
      <c r="BZ2307" s="160"/>
      <c r="CA2307" s="160"/>
      <c r="CB2307" s="160"/>
      <c r="CC2307" s="160" t="s">
        <v>389</v>
      </c>
      <c r="CD2307" s="160"/>
      <c r="CE2307" s="160"/>
      <c r="CF2307" s="160"/>
      <c r="CG2307" s="160"/>
      <c r="CH2307" s="160"/>
      <c r="CI2307" s="160"/>
      <c r="CJ2307" s="160"/>
      <c r="CK2307" s="160"/>
      <c r="CL2307" s="160"/>
      <c r="CM2307" s="160"/>
      <c r="CN2307" s="160"/>
    </row>
    <row r="2308" spans="4:92" ht="14.25" customHeight="1" x14ac:dyDescent="0.35">
      <c r="D2308" s="151"/>
      <c r="E2308" s="152"/>
      <c r="F2308" s="152"/>
      <c r="G2308" s="152"/>
      <c r="H2308" s="152"/>
      <c r="I2308" s="152"/>
      <c r="J2308" s="152"/>
      <c r="K2308" s="152"/>
      <c r="L2308" s="152"/>
      <c r="M2308" s="152"/>
      <c r="N2308" s="152"/>
      <c r="O2308" s="152"/>
      <c r="P2308" s="152"/>
      <c r="Q2308" s="152"/>
      <c r="R2308" s="152"/>
      <c r="S2308" s="152"/>
      <c r="T2308" s="152"/>
      <c r="U2308" s="152"/>
      <c r="V2308" s="152"/>
      <c r="W2308" s="152"/>
      <c r="X2308" s="152"/>
      <c r="Y2308" s="152"/>
      <c r="Z2308" s="152"/>
      <c r="AA2308" s="152"/>
      <c r="AB2308" s="152"/>
      <c r="AC2308" s="152"/>
      <c r="AD2308" s="152"/>
      <c r="AE2308" s="152"/>
      <c r="AF2308" s="153"/>
      <c r="AG2308" s="154"/>
      <c r="AH2308" s="155"/>
      <c r="AI2308" s="155"/>
      <c r="AJ2308" s="155"/>
      <c r="AK2308" s="155"/>
      <c r="AL2308" s="155"/>
      <c r="AM2308" s="156"/>
      <c r="AN2308" s="154"/>
      <c r="AO2308" s="155"/>
      <c r="AP2308" s="155"/>
      <c r="AQ2308" s="155"/>
      <c r="AR2308" s="155"/>
      <c r="AS2308" s="155"/>
      <c r="AT2308" s="156"/>
      <c r="AV2308" s="157" t="s">
        <v>2365</v>
      </c>
      <c r="AW2308" s="158"/>
      <c r="AX2308" s="158"/>
      <c r="AY2308" s="158"/>
      <c r="AZ2308" s="158"/>
      <c r="BA2308" s="158"/>
      <c r="BB2308" s="158"/>
      <c r="BC2308" s="158"/>
      <c r="BD2308" s="158"/>
      <c r="BE2308" s="158"/>
      <c r="BF2308" s="158"/>
      <c r="BG2308" s="158"/>
      <c r="BH2308" s="158"/>
      <c r="BI2308" s="158"/>
      <c r="BJ2308" s="158"/>
      <c r="BK2308" s="159"/>
      <c r="BL2308" s="160">
        <v>4</v>
      </c>
      <c r="BM2308" s="160"/>
      <c r="BN2308" s="160"/>
      <c r="BO2308" s="160"/>
      <c r="BP2308" s="160"/>
      <c r="BQ2308" s="160"/>
      <c r="BR2308" s="160"/>
      <c r="BS2308" s="160"/>
      <c r="BT2308" s="160"/>
      <c r="BU2308" s="160">
        <v>8</v>
      </c>
      <c r="BV2308" s="160"/>
      <c r="BW2308" s="160"/>
      <c r="BX2308" s="160"/>
      <c r="BY2308" s="160"/>
      <c r="BZ2308" s="160"/>
      <c r="CA2308" s="160"/>
      <c r="CB2308" s="160"/>
      <c r="CC2308" s="160"/>
      <c r="CD2308" s="160"/>
      <c r="CE2308" s="160"/>
      <c r="CF2308" s="160"/>
      <c r="CG2308" s="160"/>
      <c r="CH2308" s="160"/>
      <c r="CI2308" s="160" t="s">
        <v>389</v>
      </c>
      <c r="CJ2308" s="160"/>
      <c r="CK2308" s="160"/>
      <c r="CL2308" s="160"/>
      <c r="CM2308" s="160"/>
      <c r="CN2308" s="160"/>
    </row>
    <row r="2309" spans="4:92" ht="14.25" customHeight="1" x14ac:dyDescent="0.35">
      <c r="D2309" s="151"/>
      <c r="E2309" s="152"/>
      <c r="F2309" s="152"/>
      <c r="G2309" s="152"/>
      <c r="H2309" s="152"/>
      <c r="I2309" s="152"/>
      <c r="J2309" s="152"/>
      <c r="K2309" s="152"/>
      <c r="L2309" s="152"/>
      <c r="M2309" s="152"/>
      <c r="N2309" s="152"/>
      <c r="O2309" s="152"/>
      <c r="P2309" s="152"/>
      <c r="Q2309" s="152"/>
      <c r="R2309" s="152"/>
      <c r="S2309" s="152"/>
      <c r="T2309" s="152"/>
      <c r="U2309" s="152"/>
      <c r="V2309" s="152"/>
      <c r="W2309" s="152"/>
      <c r="X2309" s="152"/>
      <c r="Y2309" s="152"/>
      <c r="Z2309" s="152"/>
      <c r="AA2309" s="152"/>
      <c r="AB2309" s="152"/>
      <c r="AC2309" s="152"/>
      <c r="AD2309" s="152"/>
      <c r="AE2309" s="152"/>
      <c r="AF2309" s="153"/>
      <c r="AG2309" s="154"/>
      <c r="AH2309" s="155"/>
      <c r="AI2309" s="155"/>
      <c r="AJ2309" s="155"/>
      <c r="AK2309" s="155"/>
      <c r="AL2309" s="155"/>
      <c r="AM2309" s="156"/>
      <c r="AN2309" s="154"/>
      <c r="AO2309" s="155"/>
      <c r="AP2309" s="155"/>
      <c r="AQ2309" s="155"/>
      <c r="AR2309" s="155"/>
      <c r="AS2309" s="155"/>
      <c r="AT2309" s="156"/>
      <c r="AV2309" s="157" t="s">
        <v>2366</v>
      </c>
      <c r="AW2309" s="158"/>
      <c r="AX2309" s="158"/>
      <c r="AY2309" s="158"/>
      <c r="AZ2309" s="158"/>
      <c r="BA2309" s="158"/>
      <c r="BB2309" s="158"/>
      <c r="BC2309" s="158"/>
      <c r="BD2309" s="158"/>
      <c r="BE2309" s="158"/>
      <c r="BF2309" s="158"/>
      <c r="BG2309" s="158"/>
      <c r="BH2309" s="158"/>
      <c r="BI2309" s="158"/>
      <c r="BJ2309" s="158"/>
      <c r="BK2309" s="159"/>
      <c r="BL2309" s="160">
        <v>10</v>
      </c>
      <c r="BM2309" s="160"/>
      <c r="BN2309" s="160"/>
      <c r="BO2309" s="160"/>
      <c r="BP2309" s="160"/>
      <c r="BQ2309" s="160"/>
      <c r="BR2309" s="160"/>
      <c r="BS2309" s="160"/>
      <c r="BT2309" s="160"/>
      <c r="BU2309" s="160">
        <v>10</v>
      </c>
      <c r="BV2309" s="160"/>
      <c r="BW2309" s="160"/>
      <c r="BX2309" s="160"/>
      <c r="BY2309" s="160"/>
      <c r="BZ2309" s="160"/>
      <c r="CA2309" s="160"/>
      <c r="CB2309" s="160"/>
      <c r="CC2309" s="160" t="s">
        <v>389</v>
      </c>
      <c r="CD2309" s="160"/>
      <c r="CE2309" s="160"/>
      <c r="CF2309" s="160"/>
      <c r="CG2309" s="160"/>
      <c r="CH2309" s="160"/>
      <c r="CI2309" s="160"/>
      <c r="CJ2309" s="160"/>
      <c r="CK2309" s="160"/>
      <c r="CL2309" s="160"/>
      <c r="CM2309" s="160"/>
      <c r="CN2309" s="160"/>
    </row>
    <row r="2310" spans="4:92" ht="14.25" customHeight="1" x14ac:dyDescent="0.35">
      <c r="D2310" s="151"/>
      <c r="E2310" s="152"/>
      <c r="F2310" s="152"/>
      <c r="G2310" s="152"/>
      <c r="H2310" s="152"/>
      <c r="I2310" s="152"/>
      <c r="J2310" s="152"/>
      <c r="K2310" s="152"/>
      <c r="L2310" s="152"/>
      <c r="M2310" s="152"/>
      <c r="N2310" s="152"/>
      <c r="O2310" s="152"/>
      <c r="P2310" s="152"/>
      <c r="Q2310" s="152"/>
      <c r="R2310" s="152"/>
      <c r="S2310" s="152"/>
      <c r="T2310" s="152"/>
      <c r="U2310" s="152"/>
      <c r="V2310" s="152"/>
      <c r="W2310" s="152"/>
      <c r="X2310" s="152"/>
      <c r="Y2310" s="152"/>
      <c r="Z2310" s="152"/>
      <c r="AA2310" s="152"/>
      <c r="AB2310" s="152"/>
      <c r="AC2310" s="152"/>
      <c r="AD2310" s="152"/>
      <c r="AE2310" s="152"/>
      <c r="AF2310" s="153"/>
      <c r="AG2310" s="154"/>
      <c r="AH2310" s="155"/>
      <c r="AI2310" s="155"/>
      <c r="AJ2310" s="155"/>
      <c r="AK2310" s="155"/>
      <c r="AL2310" s="155"/>
      <c r="AM2310" s="156"/>
      <c r="AN2310" s="154"/>
      <c r="AO2310" s="155"/>
      <c r="AP2310" s="155"/>
      <c r="AQ2310" s="155"/>
      <c r="AR2310" s="155"/>
      <c r="AS2310" s="155"/>
      <c r="AT2310" s="156"/>
      <c r="AV2310" s="157" t="s">
        <v>2367</v>
      </c>
      <c r="AW2310" s="158"/>
      <c r="AX2310" s="158"/>
      <c r="AY2310" s="158"/>
      <c r="AZ2310" s="158"/>
      <c r="BA2310" s="158"/>
      <c r="BB2310" s="158"/>
      <c r="BC2310" s="158"/>
      <c r="BD2310" s="158"/>
      <c r="BE2310" s="158"/>
      <c r="BF2310" s="158"/>
      <c r="BG2310" s="158"/>
      <c r="BH2310" s="158"/>
      <c r="BI2310" s="158"/>
      <c r="BJ2310" s="158"/>
      <c r="BK2310" s="159"/>
      <c r="BL2310" s="160">
        <v>7</v>
      </c>
      <c r="BM2310" s="160"/>
      <c r="BN2310" s="160"/>
      <c r="BO2310" s="160"/>
      <c r="BP2310" s="160"/>
      <c r="BQ2310" s="160"/>
      <c r="BR2310" s="160"/>
      <c r="BS2310" s="160"/>
      <c r="BT2310" s="160"/>
      <c r="BU2310" s="160">
        <v>12</v>
      </c>
      <c r="BV2310" s="160"/>
      <c r="BW2310" s="160"/>
      <c r="BX2310" s="160"/>
      <c r="BY2310" s="160"/>
      <c r="BZ2310" s="160"/>
      <c r="CA2310" s="160"/>
      <c r="CB2310" s="160"/>
      <c r="CC2310" s="160"/>
      <c r="CD2310" s="160"/>
      <c r="CE2310" s="160"/>
      <c r="CF2310" s="160"/>
      <c r="CG2310" s="160"/>
      <c r="CH2310" s="160"/>
      <c r="CI2310" s="160" t="s">
        <v>389</v>
      </c>
      <c r="CJ2310" s="160"/>
      <c r="CK2310" s="160"/>
      <c r="CL2310" s="160"/>
      <c r="CM2310" s="160"/>
      <c r="CN2310" s="160"/>
    </row>
    <row r="2311" spans="4:92" ht="14.25" customHeight="1" x14ac:dyDescent="0.35">
      <c r="D2311" s="151"/>
      <c r="E2311" s="152"/>
      <c r="F2311" s="152"/>
      <c r="G2311" s="152"/>
      <c r="H2311" s="152"/>
      <c r="I2311" s="152"/>
      <c r="J2311" s="152"/>
      <c r="K2311" s="152"/>
      <c r="L2311" s="152"/>
      <c r="M2311" s="152"/>
      <c r="N2311" s="152"/>
      <c r="O2311" s="152"/>
      <c r="P2311" s="152"/>
      <c r="Q2311" s="152"/>
      <c r="R2311" s="152"/>
      <c r="S2311" s="152"/>
      <c r="T2311" s="152"/>
      <c r="U2311" s="152"/>
      <c r="V2311" s="152"/>
      <c r="W2311" s="152"/>
      <c r="X2311" s="152"/>
      <c r="Y2311" s="152"/>
      <c r="Z2311" s="152"/>
      <c r="AA2311" s="152"/>
      <c r="AB2311" s="152"/>
      <c r="AC2311" s="152"/>
      <c r="AD2311" s="152"/>
      <c r="AE2311" s="152"/>
      <c r="AF2311" s="153"/>
      <c r="AG2311" s="154"/>
      <c r="AH2311" s="155"/>
      <c r="AI2311" s="155"/>
      <c r="AJ2311" s="155"/>
      <c r="AK2311" s="155"/>
      <c r="AL2311" s="155"/>
      <c r="AM2311" s="156"/>
      <c r="AN2311" s="154"/>
      <c r="AO2311" s="155"/>
      <c r="AP2311" s="155"/>
      <c r="AQ2311" s="155"/>
      <c r="AR2311" s="155"/>
      <c r="AS2311" s="155"/>
      <c r="AT2311" s="156"/>
      <c r="AV2311" s="157" t="s">
        <v>2368</v>
      </c>
      <c r="AW2311" s="158"/>
      <c r="AX2311" s="158"/>
      <c r="AY2311" s="158"/>
      <c r="AZ2311" s="158"/>
      <c r="BA2311" s="158"/>
      <c r="BB2311" s="158"/>
      <c r="BC2311" s="158"/>
      <c r="BD2311" s="158"/>
      <c r="BE2311" s="158"/>
      <c r="BF2311" s="158"/>
      <c r="BG2311" s="158"/>
      <c r="BH2311" s="158"/>
      <c r="BI2311" s="158"/>
      <c r="BJ2311" s="158"/>
      <c r="BK2311" s="159"/>
      <c r="BL2311" s="160">
        <v>18</v>
      </c>
      <c r="BM2311" s="160"/>
      <c r="BN2311" s="160"/>
      <c r="BO2311" s="160"/>
      <c r="BP2311" s="160"/>
      <c r="BQ2311" s="160"/>
      <c r="BR2311" s="160"/>
      <c r="BS2311" s="160"/>
      <c r="BT2311" s="160"/>
      <c r="BU2311" s="160">
        <v>20</v>
      </c>
      <c r="BV2311" s="160"/>
      <c r="BW2311" s="160"/>
      <c r="BX2311" s="160"/>
      <c r="BY2311" s="160"/>
      <c r="BZ2311" s="160"/>
      <c r="CA2311" s="160"/>
      <c r="CB2311" s="160"/>
      <c r="CC2311" s="160" t="s">
        <v>389</v>
      </c>
      <c r="CD2311" s="160"/>
      <c r="CE2311" s="160"/>
      <c r="CF2311" s="160"/>
      <c r="CG2311" s="160"/>
      <c r="CH2311" s="160"/>
      <c r="CI2311" s="160"/>
      <c r="CJ2311" s="160"/>
      <c r="CK2311" s="160"/>
      <c r="CL2311" s="160"/>
      <c r="CM2311" s="160"/>
      <c r="CN2311" s="160"/>
    </row>
    <row r="2312" spans="4:92" ht="14.25" customHeight="1" x14ac:dyDescent="0.35">
      <c r="D2312" s="151"/>
      <c r="E2312" s="152"/>
      <c r="F2312" s="152"/>
      <c r="G2312" s="152"/>
      <c r="H2312" s="152"/>
      <c r="I2312" s="152"/>
      <c r="J2312" s="152"/>
      <c r="K2312" s="152"/>
      <c r="L2312" s="152"/>
      <c r="M2312" s="152"/>
      <c r="N2312" s="152"/>
      <c r="O2312" s="152"/>
      <c r="P2312" s="152"/>
      <c r="Q2312" s="152"/>
      <c r="R2312" s="152"/>
      <c r="S2312" s="152"/>
      <c r="T2312" s="152"/>
      <c r="U2312" s="152"/>
      <c r="V2312" s="152"/>
      <c r="W2312" s="152"/>
      <c r="X2312" s="152"/>
      <c r="Y2312" s="152"/>
      <c r="Z2312" s="152"/>
      <c r="AA2312" s="152"/>
      <c r="AB2312" s="152"/>
      <c r="AC2312" s="152"/>
      <c r="AD2312" s="152"/>
      <c r="AE2312" s="152"/>
      <c r="AF2312" s="153"/>
      <c r="AG2312" s="154"/>
      <c r="AH2312" s="155"/>
      <c r="AI2312" s="155"/>
      <c r="AJ2312" s="155"/>
      <c r="AK2312" s="155"/>
      <c r="AL2312" s="155"/>
      <c r="AM2312" s="156"/>
      <c r="AN2312" s="154"/>
      <c r="AO2312" s="155"/>
      <c r="AP2312" s="155"/>
      <c r="AQ2312" s="155"/>
      <c r="AR2312" s="155"/>
      <c r="AS2312" s="155"/>
      <c r="AT2312" s="156"/>
      <c r="AV2312" s="157" t="s">
        <v>2369</v>
      </c>
      <c r="AW2312" s="158"/>
      <c r="AX2312" s="158"/>
      <c r="AY2312" s="158"/>
      <c r="AZ2312" s="158"/>
      <c r="BA2312" s="158"/>
      <c r="BB2312" s="158"/>
      <c r="BC2312" s="158"/>
      <c r="BD2312" s="158"/>
      <c r="BE2312" s="158"/>
      <c r="BF2312" s="158"/>
      <c r="BG2312" s="158"/>
      <c r="BH2312" s="158"/>
      <c r="BI2312" s="158"/>
      <c r="BJ2312" s="158"/>
      <c r="BK2312" s="159"/>
      <c r="BL2312" s="160">
        <v>6</v>
      </c>
      <c r="BM2312" s="160"/>
      <c r="BN2312" s="160"/>
      <c r="BO2312" s="160"/>
      <c r="BP2312" s="160"/>
      <c r="BQ2312" s="160"/>
      <c r="BR2312" s="160"/>
      <c r="BS2312" s="160"/>
      <c r="BT2312" s="160"/>
      <c r="BU2312" s="160">
        <v>6</v>
      </c>
      <c r="BV2312" s="160"/>
      <c r="BW2312" s="160"/>
      <c r="BX2312" s="160"/>
      <c r="BY2312" s="160"/>
      <c r="BZ2312" s="160"/>
      <c r="CA2312" s="160"/>
      <c r="CB2312" s="160"/>
      <c r="CC2312" s="160" t="s">
        <v>389</v>
      </c>
      <c r="CD2312" s="160"/>
      <c r="CE2312" s="160"/>
      <c r="CF2312" s="160"/>
      <c r="CG2312" s="160"/>
      <c r="CH2312" s="160"/>
      <c r="CI2312" s="160"/>
      <c r="CJ2312" s="160"/>
      <c r="CK2312" s="160"/>
      <c r="CL2312" s="160"/>
      <c r="CM2312" s="160"/>
      <c r="CN2312" s="160"/>
    </row>
    <row r="2313" spans="4:92" ht="14.25" customHeight="1" x14ac:dyDescent="0.35">
      <c r="D2313" s="151"/>
      <c r="E2313" s="152"/>
      <c r="F2313" s="152"/>
      <c r="G2313" s="152"/>
      <c r="H2313" s="152"/>
      <c r="I2313" s="152"/>
      <c r="J2313" s="152"/>
      <c r="K2313" s="152"/>
      <c r="L2313" s="152"/>
      <c r="M2313" s="152"/>
      <c r="N2313" s="152"/>
      <c r="O2313" s="152"/>
      <c r="P2313" s="152"/>
      <c r="Q2313" s="152"/>
      <c r="R2313" s="152"/>
      <c r="S2313" s="152"/>
      <c r="T2313" s="152"/>
      <c r="U2313" s="152"/>
      <c r="V2313" s="152"/>
      <c r="W2313" s="152"/>
      <c r="X2313" s="152"/>
      <c r="Y2313" s="152"/>
      <c r="Z2313" s="152"/>
      <c r="AA2313" s="152"/>
      <c r="AB2313" s="152"/>
      <c r="AC2313" s="152"/>
      <c r="AD2313" s="152"/>
      <c r="AE2313" s="152"/>
      <c r="AF2313" s="153"/>
      <c r="AG2313" s="154"/>
      <c r="AH2313" s="155"/>
      <c r="AI2313" s="155"/>
      <c r="AJ2313" s="155"/>
      <c r="AK2313" s="155"/>
      <c r="AL2313" s="155"/>
      <c r="AM2313" s="156"/>
      <c r="AN2313" s="154"/>
      <c r="AO2313" s="155"/>
      <c r="AP2313" s="155"/>
      <c r="AQ2313" s="155"/>
      <c r="AR2313" s="155"/>
      <c r="AS2313" s="155"/>
      <c r="AT2313" s="156"/>
      <c r="AV2313" s="157" t="s">
        <v>2370</v>
      </c>
      <c r="AW2313" s="158"/>
      <c r="AX2313" s="158"/>
      <c r="AY2313" s="158"/>
      <c r="AZ2313" s="158"/>
      <c r="BA2313" s="158"/>
      <c r="BB2313" s="158"/>
      <c r="BC2313" s="158"/>
      <c r="BD2313" s="158"/>
      <c r="BE2313" s="158"/>
      <c r="BF2313" s="158"/>
      <c r="BG2313" s="158"/>
      <c r="BH2313" s="158"/>
      <c r="BI2313" s="158"/>
      <c r="BJ2313" s="158"/>
      <c r="BK2313" s="159"/>
      <c r="BL2313" s="160">
        <v>24</v>
      </c>
      <c r="BM2313" s="160"/>
      <c r="BN2313" s="160"/>
      <c r="BO2313" s="160"/>
      <c r="BP2313" s="160"/>
      <c r="BQ2313" s="160"/>
      <c r="BR2313" s="160"/>
      <c r="BS2313" s="160"/>
      <c r="BT2313" s="160"/>
      <c r="BU2313" s="160">
        <v>24</v>
      </c>
      <c r="BV2313" s="160"/>
      <c r="BW2313" s="160"/>
      <c r="BX2313" s="160"/>
      <c r="BY2313" s="160"/>
      <c r="BZ2313" s="160"/>
      <c r="CA2313" s="160"/>
      <c r="CB2313" s="160"/>
      <c r="CC2313" s="160" t="s">
        <v>389</v>
      </c>
      <c r="CD2313" s="160"/>
      <c r="CE2313" s="160"/>
      <c r="CF2313" s="160"/>
      <c r="CG2313" s="160"/>
      <c r="CH2313" s="160"/>
      <c r="CI2313" s="160"/>
      <c r="CJ2313" s="160"/>
      <c r="CK2313" s="160"/>
      <c r="CL2313" s="160"/>
      <c r="CM2313" s="160"/>
      <c r="CN2313" s="160"/>
    </row>
    <row r="2314" spans="4:92" ht="14.25" customHeight="1" x14ac:dyDescent="0.35">
      <c r="D2314" s="151"/>
      <c r="E2314" s="152"/>
      <c r="F2314" s="152"/>
      <c r="G2314" s="152"/>
      <c r="H2314" s="152"/>
      <c r="I2314" s="152"/>
      <c r="J2314" s="152"/>
      <c r="K2314" s="152"/>
      <c r="L2314" s="152"/>
      <c r="M2314" s="152"/>
      <c r="N2314" s="152"/>
      <c r="O2314" s="152"/>
      <c r="P2314" s="152"/>
      <c r="Q2314" s="152"/>
      <c r="R2314" s="152"/>
      <c r="S2314" s="152"/>
      <c r="T2314" s="152"/>
      <c r="U2314" s="152"/>
      <c r="V2314" s="152"/>
      <c r="W2314" s="152"/>
      <c r="X2314" s="152"/>
      <c r="Y2314" s="152"/>
      <c r="Z2314" s="152"/>
      <c r="AA2314" s="152"/>
      <c r="AB2314" s="152"/>
      <c r="AC2314" s="152"/>
      <c r="AD2314" s="152"/>
      <c r="AE2314" s="152"/>
      <c r="AF2314" s="153"/>
      <c r="AG2314" s="154"/>
      <c r="AH2314" s="155"/>
      <c r="AI2314" s="155"/>
      <c r="AJ2314" s="155"/>
      <c r="AK2314" s="155"/>
      <c r="AL2314" s="155"/>
      <c r="AM2314" s="156"/>
      <c r="AN2314" s="154"/>
      <c r="AO2314" s="155"/>
      <c r="AP2314" s="155"/>
      <c r="AQ2314" s="155"/>
      <c r="AR2314" s="155"/>
      <c r="AS2314" s="155"/>
      <c r="AT2314" s="156"/>
      <c r="AV2314" s="157" t="s">
        <v>2371</v>
      </c>
      <c r="AW2314" s="158"/>
      <c r="AX2314" s="158"/>
      <c r="AY2314" s="158"/>
      <c r="AZ2314" s="158"/>
      <c r="BA2314" s="158"/>
      <c r="BB2314" s="158"/>
      <c r="BC2314" s="158"/>
      <c r="BD2314" s="158"/>
      <c r="BE2314" s="158"/>
      <c r="BF2314" s="158"/>
      <c r="BG2314" s="158"/>
      <c r="BH2314" s="158"/>
      <c r="BI2314" s="158"/>
      <c r="BJ2314" s="158"/>
      <c r="BK2314" s="159"/>
      <c r="BL2314" s="160">
        <v>8</v>
      </c>
      <c r="BM2314" s="160"/>
      <c r="BN2314" s="160"/>
      <c r="BO2314" s="160"/>
      <c r="BP2314" s="160"/>
      <c r="BQ2314" s="160"/>
      <c r="BR2314" s="160"/>
      <c r="BS2314" s="160"/>
      <c r="BT2314" s="160"/>
      <c r="BU2314" s="160">
        <v>8</v>
      </c>
      <c r="BV2314" s="160"/>
      <c r="BW2314" s="160"/>
      <c r="BX2314" s="160"/>
      <c r="BY2314" s="160"/>
      <c r="BZ2314" s="160"/>
      <c r="CA2314" s="160"/>
      <c r="CB2314" s="160"/>
      <c r="CC2314" s="160" t="s">
        <v>389</v>
      </c>
      <c r="CD2314" s="160"/>
      <c r="CE2314" s="160"/>
      <c r="CF2314" s="160"/>
      <c r="CG2314" s="160"/>
      <c r="CH2314" s="160"/>
      <c r="CI2314" s="160"/>
      <c r="CJ2314" s="160"/>
      <c r="CK2314" s="160"/>
      <c r="CL2314" s="160"/>
      <c r="CM2314" s="160"/>
      <c r="CN2314" s="160"/>
    </row>
    <row r="2315" spans="4:92" ht="14.25" customHeight="1" x14ac:dyDescent="0.35">
      <c r="D2315" s="151"/>
      <c r="E2315" s="152"/>
      <c r="F2315" s="152"/>
      <c r="G2315" s="152"/>
      <c r="H2315" s="152"/>
      <c r="I2315" s="152"/>
      <c r="J2315" s="152"/>
      <c r="K2315" s="152"/>
      <c r="L2315" s="152"/>
      <c r="M2315" s="152"/>
      <c r="N2315" s="152"/>
      <c r="O2315" s="152"/>
      <c r="P2315" s="152"/>
      <c r="Q2315" s="152"/>
      <c r="R2315" s="152"/>
      <c r="S2315" s="152"/>
      <c r="T2315" s="152"/>
      <c r="U2315" s="152"/>
      <c r="V2315" s="152"/>
      <c r="W2315" s="152"/>
      <c r="X2315" s="152"/>
      <c r="Y2315" s="152"/>
      <c r="Z2315" s="152"/>
      <c r="AA2315" s="152"/>
      <c r="AB2315" s="152"/>
      <c r="AC2315" s="152"/>
      <c r="AD2315" s="152"/>
      <c r="AE2315" s="152"/>
      <c r="AF2315" s="153"/>
      <c r="AG2315" s="154"/>
      <c r="AH2315" s="155"/>
      <c r="AI2315" s="155"/>
      <c r="AJ2315" s="155"/>
      <c r="AK2315" s="155"/>
      <c r="AL2315" s="155"/>
      <c r="AM2315" s="156"/>
      <c r="AN2315" s="154"/>
      <c r="AO2315" s="155"/>
      <c r="AP2315" s="155"/>
      <c r="AQ2315" s="155"/>
      <c r="AR2315" s="155"/>
      <c r="AS2315" s="155"/>
      <c r="AT2315" s="156"/>
      <c r="AV2315" s="157" t="s">
        <v>2372</v>
      </c>
      <c r="AW2315" s="158"/>
      <c r="AX2315" s="158"/>
      <c r="AY2315" s="158"/>
      <c r="AZ2315" s="158"/>
      <c r="BA2315" s="158"/>
      <c r="BB2315" s="158"/>
      <c r="BC2315" s="158"/>
      <c r="BD2315" s="158"/>
      <c r="BE2315" s="158"/>
      <c r="BF2315" s="158"/>
      <c r="BG2315" s="158"/>
      <c r="BH2315" s="158"/>
      <c r="BI2315" s="158"/>
      <c r="BJ2315" s="158"/>
      <c r="BK2315" s="159"/>
      <c r="BL2315" s="160">
        <v>5</v>
      </c>
      <c r="BM2315" s="160"/>
      <c r="BN2315" s="160"/>
      <c r="BO2315" s="160"/>
      <c r="BP2315" s="160"/>
      <c r="BQ2315" s="160"/>
      <c r="BR2315" s="160"/>
      <c r="BS2315" s="160"/>
      <c r="BT2315" s="160"/>
      <c r="BU2315" s="160">
        <v>14</v>
      </c>
      <c r="BV2315" s="160"/>
      <c r="BW2315" s="160"/>
      <c r="BX2315" s="160"/>
      <c r="BY2315" s="160"/>
      <c r="BZ2315" s="160"/>
      <c r="CA2315" s="160"/>
      <c r="CB2315" s="160"/>
      <c r="CC2315" s="160"/>
      <c r="CD2315" s="160"/>
      <c r="CE2315" s="160"/>
      <c r="CF2315" s="160"/>
      <c r="CG2315" s="160"/>
      <c r="CH2315" s="160"/>
      <c r="CI2315" s="160" t="s">
        <v>389</v>
      </c>
      <c r="CJ2315" s="160"/>
      <c r="CK2315" s="160"/>
      <c r="CL2315" s="160"/>
      <c r="CM2315" s="160"/>
      <c r="CN2315" s="160"/>
    </row>
    <row r="2316" spans="4:92" ht="14.25" customHeight="1" x14ac:dyDescent="0.35">
      <c r="D2316" s="151"/>
      <c r="E2316" s="152"/>
      <c r="F2316" s="152"/>
      <c r="G2316" s="152"/>
      <c r="H2316" s="152"/>
      <c r="I2316" s="152"/>
      <c r="J2316" s="152"/>
      <c r="K2316" s="152"/>
      <c r="L2316" s="152"/>
      <c r="M2316" s="152"/>
      <c r="N2316" s="152"/>
      <c r="O2316" s="152"/>
      <c r="P2316" s="152"/>
      <c r="Q2316" s="152"/>
      <c r="R2316" s="152"/>
      <c r="S2316" s="152"/>
      <c r="T2316" s="152"/>
      <c r="U2316" s="152"/>
      <c r="V2316" s="152"/>
      <c r="W2316" s="152"/>
      <c r="X2316" s="152"/>
      <c r="Y2316" s="152"/>
      <c r="Z2316" s="152"/>
      <c r="AA2316" s="152"/>
      <c r="AB2316" s="152"/>
      <c r="AC2316" s="152"/>
      <c r="AD2316" s="152"/>
      <c r="AE2316" s="152"/>
      <c r="AF2316" s="153"/>
      <c r="AG2316" s="154"/>
      <c r="AH2316" s="155"/>
      <c r="AI2316" s="155"/>
      <c r="AJ2316" s="155"/>
      <c r="AK2316" s="155"/>
      <c r="AL2316" s="155"/>
      <c r="AM2316" s="156"/>
      <c r="AN2316" s="154"/>
      <c r="AO2316" s="155"/>
      <c r="AP2316" s="155"/>
      <c r="AQ2316" s="155"/>
      <c r="AR2316" s="155"/>
      <c r="AS2316" s="155"/>
      <c r="AT2316" s="156"/>
      <c r="AV2316" s="157" t="s">
        <v>2373</v>
      </c>
      <c r="AW2316" s="158"/>
      <c r="AX2316" s="158"/>
      <c r="AY2316" s="158"/>
      <c r="AZ2316" s="158"/>
      <c r="BA2316" s="158"/>
      <c r="BB2316" s="158"/>
      <c r="BC2316" s="158"/>
      <c r="BD2316" s="158"/>
      <c r="BE2316" s="158"/>
      <c r="BF2316" s="158"/>
      <c r="BG2316" s="158"/>
      <c r="BH2316" s="158"/>
      <c r="BI2316" s="158"/>
      <c r="BJ2316" s="158"/>
      <c r="BK2316" s="159"/>
      <c r="BL2316" s="160">
        <v>24</v>
      </c>
      <c r="BM2316" s="160"/>
      <c r="BN2316" s="160"/>
      <c r="BO2316" s="160"/>
      <c r="BP2316" s="160"/>
      <c r="BQ2316" s="160"/>
      <c r="BR2316" s="160"/>
      <c r="BS2316" s="160"/>
      <c r="BT2316" s="160"/>
      <c r="BU2316" s="160">
        <v>38</v>
      </c>
      <c r="BV2316" s="160"/>
      <c r="BW2316" s="160"/>
      <c r="BX2316" s="160"/>
      <c r="BY2316" s="160"/>
      <c r="BZ2316" s="160"/>
      <c r="CA2316" s="160"/>
      <c r="CB2316" s="160"/>
      <c r="CC2316" s="160" t="s">
        <v>389</v>
      </c>
      <c r="CD2316" s="160"/>
      <c r="CE2316" s="160"/>
      <c r="CF2316" s="160"/>
      <c r="CG2316" s="160"/>
      <c r="CH2316" s="160"/>
      <c r="CI2316" s="160"/>
      <c r="CJ2316" s="160"/>
      <c r="CK2316" s="160"/>
      <c r="CL2316" s="160"/>
      <c r="CM2316" s="160"/>
      <c r="CN2316" s="160"/>
    </row>
    <row r="2317" spans="4:92" ht="14.25" customHeight="1" x14ac:dyDescent="0.35">
      <c r="D2317" s="151"/>
      <c r="E2317" s="152"/>
      <c r="F2317" s="152"/>
      <c r="G2317" s="152"/>
      <c r="H2317" s="152"/>
      <c r="I2317" s="152"/>
      <c r="J2317" s="152"/>
      <c r="K2317" s="152"/>
      <c r="L2317" s="152"/>
      <c r="M2317" s="152"/>
      <c r="N2317" s="152"/>
      <c r="O2317" s="152"/>
      <c r="P2317" s="152"/>
      <c r="Q2317" s="152"/>
      <c r="R2317" s="152"/>
      <c r="S2317" s="152"/>
      <c r="T2317" s="152"/>
      <c r="U2317" s="152"/>
      <c r="V2317" s="152"/>
      <c r="W2317" s="152"/>
      <c r="X2317" s="152"/>
      <c r="Y2317" s="152"/>
      <c r="Z2317" s="152"/>
      <c r="AA2317" s="152"/>
      <c r="AB2317" s="152"/>
      <c r="AC2317" s="152"/>
      <c r="AD2317" s="152"/>
      <c r="AE2317" s="152"/>
      <c r="AF2317" s="153"/>
      <c r="AG2317" s="154"/>
      <c r="AH2317" s="155"/>
      <c r="AI2317" s="155"/>
      <c r="AJ2317" s="155"/>
      <c r="AK2317" s="155"/>
      <c r="AL2317" s="155"/>
      <c r="AM2317" s="156"/>
      <c r="AN2317" s="154"/>
      <c r="AO2317" s="155"/>
      <c r="AP2317" s="155"/>
      <c r="AQ2317" s="155"/>
      <c r="AR2317" s="155"/>
      <c r="AS2317" s="155"/>
      <c r="AT2317" s="156"/>
      <c r="AV2317" s="157" t="s">
        <v>2374</v>
      </c>
      <c r="AW2317" s="158"/>
      <c r="AX2317" s="158"/>
      <c r="AY2317" s="158"/>
      <c r="AZ2317" s="158"/>
      <c r="BA2317" s="158"/>
      <c r="BB2317" s="158"/>
      <c r="BC2317" s="158"/>
      <c r="BD2317" s="158"/>
      <c r="BE2317" s="158"/>
      <c r="BF2317" s="158"/>
      <c r="BG2317" s="158"/>
      <c r="BH2317" s="158"/>
      <c r="BI2317" s="158"/>
      <c r="BJ2317" s="158"/>
      <c r="BK2317" s="159"/>
      <c r="BL2317" s="160">
        <v>23</v>
      </c>
      <c r="BM2317" s="160"/>
      <c r="BN2317" s="160"/>
      <c r="BO2317" s="160"/>
      <c r="BP2317" s="160"/>
      <c r="BQ2317" s="160"/>
      <c r="BR2317" s="160"/>
      <c r="BS2317" s="160"/>
      <c r="BT2317" s="160"/>
      <c r="BU2317" s="160">
        <v>59</v>
      </c>
      <c r="BV2317" s="160"/>
      <c r="BW2317" s="160"/>
      <c r="BX2317" s="160"/>
      <c r="BY2317" s="160"/>
      <c r="BZ2317" s="160"/>
      <c r="CA2317" s="160"/>
      <c r="CB2317" s="160"/>
      <c r="CC2317" s="160"/>
      <c r="CD2317" s="160"/>
      <c r="CE2317" s="160"/>
      <c r="CF2317" s="160"/>
      <c r="CG2317" s="160"/>
      <c r="CH2317" s="160"/>
      <c r="CI2317" s="160" t="s">
        <v>389</v>
      </c>
      <c r="CJ2317" s="160"/>
      <c r="CK2317" s="160"/>
      <c r="CL2317" s="160"/>
      <c r="CM2317" s="160"/>
      <c r="CN2317" s="160"/>
    </row>
    <row r="2318" spans="4:92" ht="14.25" customHeight="1" x14ac:dyDescent="0.35">
      <c r="D2318" s="151"/>
      <c r="E2318" s="152"/>
      <c r="F2318" s="152"/>
      <c r="G2318" s="152"/>
      <c r="H2318" s="152"/>
      <c r="I2318" s="152"/>
      <c r="J2318" s="152"/>
      <c r="K2318" s="152"/>
      <c r="L2318" s="152"/>
      <c r="M2318" s="152"/>
      <c r="N2318" s="152"/>
      <c r="O2318" s="152"/>
      <c r="P2318" s="152"/>
      <c r="Q2318" s="152"/>
      <c r="R2318" s="152"/>
      <c r="S2318" s="152"/>
      <c r="T2318" s="152"/>
      <c r="U2318" s="152"/>
      <c r="V2318" s="152"/>
      <c r="W2318" s="152"/>
      <c r="X2318" s="152"/>
      <c r="Y2318" s="152"/>
      <c r="Z2318" s="152"/>
      <c r="AA2318" s="152"/>
      <c r="AB2318" s="152"/>
      <c r="AC2318" s="152"/>
      <c r="AD2318" s="152"/>
      <c r="AE2318" s="152"/>
      <c r="AF2318" s="153"/>
      <c r="AG2318" s="154"/>
      <c r="AH2318" s="155"/>
      <c r="AI2318" s="155"/>
      <c r="AJ2318" s="155"/>
      <c r="AK2318" s="155"/>
      <c r="AL2318" s="155"/>
      <c r="AM2318" s="156"/>
      <c r="AN2318" s="154"/>
      <c r="AO2318" s="155"/>
      <c r="AP2318" s="155"/>
      <c r="AQ2318" s="155"/>
      <c r="AR2318" s="155"/>
      <c r="AS2318" s="155"/>
      <c r="AT2318" s="156"/>
      <c r="AV2318" s="157" t="s">
        <v>2375</v>
      </c>
      <c r="AW2318" s="158"/>
      <c r="AX2318" s="158"/>
      <c r="AY2318" s="158"/>
      <c r="AZ2318" s="158"/>
      <c r="BA2318" s="158"/>
      <c r="BB2318" s="158"/>
      <c r="BC2318" s="158"/>
      <c r="BD2318" s="158"/>
      <c r="BE2318" s="158"/>
      <c r="BF2318" s="158"/>
      <c r="BG2318" s="158"/>
      <c r="BH2318" s="158"/>
      <c r="BI2318" s="158"/>
      <c r="BJ2318" s="158"/>
      <c r="BK2318" s="159"/>
      <c r="BL2318" s="160">
        <v>8</v>
      </c>
      <c r="BM2318" s="160"/>
      <c r="BN2318" s="160"/>
      <c r="BO2318" s="160"/>
      <c r="BP2318" s="160"/>
      <c r="BQ2318" s="160"/>
      <c r="BR2318" s="160"/>
      <c r="BS2318" s="160"/>
      <c r="BT2318" s="160"/>
      <c r="BU2318" s="160">
        <v>14</v>
      </c>
      <c r="BV2318" s="160"/>
      <c r="BW2318" s="160"/>
      <c r="BX2318" s="160"/>
      <c r="BY2318" s="160"/>
      <c r="BZ2318" s="160"/>
      <c r="CA2318" s="160"/>
      <c r="CB2318" s="160"/>
      <c r="CC2318" s="160"/>
      <c r="CD2318" s="160"/>
      <c r="CE2318" s="160"/>
      <c r="CF2318" s="160"/>
      <c r="CG2318" s="160"/>
      <c r="CH2318" s="160"/>
      <c r="CI2318" s="160" t="s">
        <v>389</v>
      </c>
      <c r="CJ2318" s="160"/>
      <c r="CK2318" s="160"/>
      <c r="CL2318" s="160"/>
      <c r="CM2318" s="160"/>
      <c r="CN2318" s="160"/>
    </row>
    <row r="2319" spans="4:92" ht="14.25" customHeight="1" x14ac:dyDescent="0.35">
      <c r="D2319" s="151"/>
      <c r="E2319" s="152"/>
      <c r="F2319" s="152"/>
      <c r="G2319" s="152"/>
      <c r="H2319" s="152"/>
      <c r="I2319" s="152"/>
      <c r="J2319" s="152"/>
      <c r="K2319" s="152"/>
      <c r="L2319" s="152"/>
      <c r="M2319" s="152"/>
      <c r="N2319" s="152"/>
      <c r="O2319" s="152"/>
      <c r="P2319" s="152"/>
      <c r="Q2319" s="152"/>
      <c r="R2319" s="152"/>
      <c r="S2319" s="152"/>
      <c r="T2319" s="152"/>
      <c r="U2319" s="152"/>
      <c r="V2319" s="152"/>
      <c r="W2319" s="152"/>
      <c r="X2319" s="152"/>
      <c r="Y2319" s="152"/>
      <c r="Z2319" s="152"/>
      <c r="AA2319" s="152"/>
      <c r="AB2319" s="152"/>
      <c r="AC2319" s="152"/>
      <c r="AD2319" s="152"/>
      <c r="AE2319" s="152"/>
      <c r="AF2319" s="153"/>
      <c r="AG2319" s="154"/>
      <c r="AH2319" s="155"/>
      <c r="AI2319" s="155"/>
      <c r="AJ2319" s="155"/>
      <c r="AK2319" s="155"/>
      <c r="AL2319" s="155"/>
      <c r="AM2319" s="156"/>
      <c r="AN2319" s="154"/>
      <c r="AO2319" s="155"/>
      <c r="AP2319" s="155"/>
      <c r="AQ2319" s="155"/>
      <c r="AR2319" s="155"/>
      <c r="AS2319" s="155"/>
      <c r="AT2319" s="156"/>
      <c r="AV2319" s="157" t="s">
        <v>2376</v>
      </c>
      <c r="AW2319" s="158"/>
      <c r="AX2319" s="158"/>
      <c r="AY2319" s="158"/>
      <c r="AZ2319" s="158"/>
      <c r="BA2319" s="158"/>
      <c r="BB2319" s="158"/>
      <c r="BC2319" s="158"/>
      <c r="BD2319" s="158"/>
      <c r="BE2319" s="158"/>
      <c r="BF2319" s="158"/>
      <c r="BG2319" s="158"/>
      <c r="BH2319" s="158"/>
      <c r="BI2319" s="158"/>
      <c r="BJ2319" s="158"/>
      <c r="BK2319" s="159"/>
      <c r="BL2319" s="160">
        <v>20</v>
      </c>
      <c r="BM2319" s="160"/>
      <c r="BN2319" s="160"/>
      <c r="BO2319" s="160"/>
      <c r="BP2319" s="160"/>
      <c r="BQ2319" s="160"/>
      <c r="BR2319" s="160"/>
      <c r="BS2319" s="160"/>
      <c r="BT2319" s="160"/>
      <c r="BU2319" s="160">
        <v>22</v>
      </c>
      <c r="BV2319" s="160"/>
      <c r="BW2319" s="160"/>
      <c r="BX2319" s="160"/>
      <c r="BY2319" s="160"/>
      <c r="BZ2319" s="160"/>
      <c r="CA2319" s="160"/>
      <c r="CB2319" s="160"/>
      <c r="CC2319" s="160" t="s">
        <v>389</v>
      </c>
      <c r="CD2319" s="160"/>
      <c r="CE2319" s="160"/>
      <c r="CF2319" s="160"/>
      <c r="CG2319" s="160"/>
      <c r="CH2319" s="160"/>
      <c r="CI2319" s="160"/>
      <c r="CJ2319" s="160"/>
      <c r="CK2319" s="160"/>
      <c r="CL2319" s="160"/>
      <c r="CM2319" s="160"/>
      <c r="CN2319" s="160"/>
    </row>
    <row r="2320" spans="4:92" ht="14.25" customHeight="1" x14ac:dyDescent="0.35">
      <c r="D2320" s="151"/>
      <c r="E2320" s="152"/>
      <c r="F2320" s="152"/>
      <c r="G2320" s="152"/>
      <c r="H2320" s="152"/>
      <c r="I2320" s="152"/>
      <c r="J2320" s="152"/>
      <c r="K2320" s="152"/>
      <c r="L2320" s="152"/>
      <c r="M2320" s="152"/>
      <c r="N2320" s="152"/>
      <c r="O2320" s="152"/>
      <c r="P2320" s="152"/>
      <c r="Q2320" s="152"/>
      <c r="R2320" s="152"/>
      <c r="S2320" s="152"/>
      <c r="T2320" s="152"/>
      <c r="U2320" s="152"/>
      <c r="V2320" s="152"/>
      <c r="W2320" s="152"/>
      <c r="X2320" s="152"/>
      <c r="Y2320" s="152"/>
      <c r="Z2320" s="152"/>
      <c r="AA2320" s="152"/>
      <c r="AB2320" s="152"/>
      <c r="AC2320" s="152"/>
      <c r="AD2320" s="152"/>
      <c r="AE2320" s="152"/>
      <c r="AF2320" s="153"/>
      <c r="AG2320" s="154"/>
      <c r="AH2320" s="155"/>
      <c r="AI2320" s="155"/>
      <c r="AJ2320" s="155"/>
      <c r="AK2320" s="155"/>
      <c r="AL2320" s="155"/>
      <c r="AM2320" s="156"/>
      <c r="AN2320" s="154"/>
      <c r="AO2320" s="155"/>
      <c r="AP2320" s="155"/>
      <c r="AQ2320" s="155"/>
      <c r="AR2320" s="155"/>
      <c r="AS2320" s="155"/>
      <c r="AT2320" s="156"/>
      <c r="AV2320" s="157" t="s">
        <v>2377</v>
      </c>
      <c r="AW2320" s="158"/>
      <c r="AX2320" s="158"/>
      <c r="AY2320" s="158"/>
      <c r="AZ2320" s="158"/>
      <c r="BA2320" s="158"/>
      <c r="BB2320" s="158"/>
      <c r="BC2320" s="158"/>
      <c r="BD2320" s="158"/>
      <c r="BE2320" s="158"/>
      <c r="BF2320" s="158"/>
      <c r="BG2320" s="158"/>
      <c r="BH2320" s="158"/>
      <c r="BI2320" s="158"/>
      <c r="BJ2320" s="158"/>
      <c r="BK2320" s="159"/>
      <c r="BL2320" s="160">
        <v>9</v>
      </c>
      <c r="BM2320" s="160"/>
      <c r="BN2320" s="160"/>
      <c r="BO2320" s="160"/>
      <c r="BP2320" s="160"/>
      <c r="BQ2320" s="160"/>
      <c r="BR2320" s="160"/>
      <c r="BS2320" s="160"/>
      <c r="BT2320" s="160"/>
      <c r="BU2320" s="160">
        <v>10</v>
      </c>
      <c r="BV2320" s="160"/>
      <c r="BW2320" s="160"/>
      <c r="BX2320" s="160"/>
      <c r="BY2320" s="160"/>
      <c r="BZ2320" s="160"/>
      <c r="CA2320" s="160"/>
      <c r="CB2320" s="160"/>
      <c r="CC2320" s="160" t="s">
        <v>389</v>
      </c>
      <c r="CD2320" s="160"/>
      <c r="CE2320" s="160"/>
      <c r="CF2320" s="160"/>
      <c r="CG2320" s="160"/>
      <c r="CH2320" s="160"/>
      <c r="CI2320" s="160"/>
      <c r="CJ2320" s="160"/>
      <c r="CK2320" s="160"/>
      <c r="CL2320" s="160"/>
      <c r="CM2320" s="160"/>
      <c r="CN2320" s="160"/>
    </row>
    <row r="2321" spans="4:92" ht="14.25" customHeight="1" x14ac:dyDescent="0.35">
      <c r="D2321" s="151"/>
      <c r="E2321" s="152"/>
      <c r="F2321" s="152"/>
      <c r="G2321" s="152"/>
      <c r="H2321" s="152"/>
      <c r="I2321" s="152"/>
      <c r="J2321" s="152"/>
      <c r="K2321" s="152"/>
      <c r="L2321" s="152"/>
      <c r="M2321" s="152"/>
      <c r="N2321" s="152"/>
      <c r="O2321" s="152"/>
      <c r="P2321" s="152"/>
      <c r="Q2321" s="152"/>
      <c r="R2321" s="152"/>
      <c r="S2321" s="152"/>
      <c r="T2321" s="152"/>
      <c r="U2321" s="152"/>
      <c r="V2321" s="152"/>
      <c r="W2321" s="152"/>
      <c r="X2321" s="152"/>
      <c r="Y2321" s="152"/>
      <c r="Z2321" s="152"/>
      <c r="AA2321" s="152"/>
      <c r="AB2321" s="152"/>
      <c r="AC2321" s="152"/>
      <c r="AD2321" s="152"/>
      <c r="AE2321" s="152"/>
      <c r="AF2321" s="153"/>
      <c r="AG2321" s="154"/>
      <c r="AH2321" s="155"/>
      <c r="AI2321" s="155"/>
      <c r="AJ2321" s="155"/>
      <c r="AK2321" s="155"/>
      <c r="AL2321" s="155"/>
      <c r="AM2321" s="156"/>
      <c r="AN2321" s="154"/>
      <c r="AO2321" s="155"/>
      <c r="AP2321" s="155"/>
      <c r="AQ2321" s="155"/>
      <c r="AR2321" s="155"/>
      <c r="AS2321" s="155"/>
      <c r="AT2321" s="156"/>
      <c r="AV2321" s="157" t="s">
        <v>2378</v>
      </c>
      <c r="AW2321" s="158"/>
      <c r="AX2321" s="158"/>
      <c r="AY2321" s="158"/>
      <c r="AZ2321" s="158"/>
      <c r="BA2321" s="158"/>
      <c r="BB2321" s="158"/>
      <c r="BC2321" s="158"/>
      <c r="BD2321" s="158"/>
      <c r="BE2321" s="158"/>
      <c r="BF2321" s="158"/>
      <c r="BG2321" s="158"/>
      <c r="BH2321" s="158"/>
      <c r="BI2321" s="158"/>
      <c r="BJ2321" s="158"/>
      <c r="BK2321" s="159"/>
      <c r="BL2321" s="160">
        <v>7</v>
      </c>
      <c r="BM2321" s="160"/>
      <c r="BN2321" s="160"/>
      <c r="BO2321" s="160"/>
      <c r="BP2321" s="160"/>
      <c r="BQ2321" s="160"/>
      <c r="BR2321" s="160"/>
      <c r="BS2321" s="160"/>
      <c r="BT2321" s="160"/>
      <c r="BU2321" s="160">
        <v>11</v>
      </c>
      <c r="BV2321" s="160"/>
      <c r="BW2321" s="160"/>
      <c r="BX2321" s="160"/>
      <c r="BY2321" s="160"/>
      <c r="BZ2321" s="160"/>
      <c r="CA2321" s="160"/>
      <c r="CB2321" s="160"/>
      <c r="CC2321" s="160"/>
      <c r="CD2321" s="160"/>
      <c r="CE2321" s="160"/>
      <c r="CF2321" s="160"/>
      <c r="CG2321" s="160"/>
      <c r="CH2321" s="160"/>
      <c r="CI2321" s="160" t="s">
        <v>389</v>
      </c>
      <c r="CJ2321" s="160"/>
      <c r="CK2321" s="160"/>
      <c r="CL2321" s="160"/>
      <c r="CM2321" s="160"/>
      <c r="CN2321" s="160"/>
    </row>
    <row r="2322" spans="4:92" ht="14.25" customHeight="1" x14ac:dyDescent="0.35">
      <c r="D2322" s="151"/>
      <c r="E2322" s="152"/>
      <c r="F2322" s="152"/>
      <c r="G2322" s="152"/>
      <c r="H2322" s="152"/>
      <c r="I2322" s="152"/>
      <c r="J2322" s="152"/>
      <c r="K2322" s="152"/>
      <c r="L2322" s="152"/>
      <c r="M2322" s="152"/>
      <c r="N2322" s="152"/>
      <c r="O2322" s="152"/>
      <c r="P2322" s="152"/>
      <c r="Q2322" s="152"/>
      <c r="R2322" s="152"/>
      <c r="S2322" s="152"/>
      <c r="T2322" s="152"/>
      <c r="U2322" s="152"/>
      <c r="V2322" s="152"/>
      <c r="W2322" s="152"/>
      <c r="X2322" s="152"/>
      <c r="Y2322" s="152"/>
      <c r="Z2322" s="152"/>
      <c r="AA2322" s="152"/>
      <c r="AB2322" s="152"/>
      <c r="AC2322" s="152"/>
      <c r="AD2322" s="152"/>
      <c r="AE2322" s="152"/>
      <c r="AF2322" s="153"/>
      <c r="AG2322" s="154"/>
      <c r="AH2322" s="155"/>
      <c r="AI2322" s="155"/>
      <c r="AJ2322" s="155"/>
      <c r="AK2322" s="155"/>
      <c r="AL2322" s="155"/>
      <c r="AM2322" s="156"/>
      <c r="AN2322" s="154"/>
      <c r="AO2322" s="155"/>
      <c r="AP2322" s="155"/>
      <c r="AQ2322" s="155"/>
      <c r="AR2322" s="155"/>
      <c r="AS2322" s="155"/>
      <c r="AT2322" s="156"/>
      <c r="AV2322" s="157" t="s">
        <v>2379</v>
      </c>
      <c r="AW2322" s="158"/>
      <c r="AX2322" s="158"/>
      <c r="AY2322" s="158"/>
      <c r="AZ2322" s="158"/>
      <c r="BA2322" s="158"/>
      <c r="BB2322" s="158"/>
      <c r="BC2322" s="158"/>
      <c r="BD2322" s="158"/>
      <c r="BE2322" s="158"/>
      <c r="BF2322" s="158"/>
      <c r="BG2322" s="158"/>
      <c r="BH2322" s="158"/>
      <c r="BI2322" s="158"/>
      <c r="BJ2322" s="158"/>
      <c r="BK2322" s="159"/>
      <c r="BL2322" s="160">
        <v>28</v>
      </c>
      <c r="BM2322" s="160"/>
      <c r="BN2322" s="160"/>
      <c r="BO2322" s="160"/>
      <c r="BP2322" s="160"/>
      <c r="BQ2322" s="160"/>
      <c r="BR2322" s="160"/>
      <c r="BS2322" s="160"/>
      <c r="BT2322" s="160"/>
      <c r="BU2322" s="160">
        <v>47</v>
      </c>
      <c r="BV2322" s="160"/>
      <c r="BW2322" s="160"/>
      <c r="BX2322" s="160"/>
      <c r="BY2322" s="160"/>
      <c r="BZ2322" s="160"/>
      <c r="CA2322" s="160"/>
      <c r="CB2322" s="160"/>
      <c r="CC2322" s="160" t="s">
        <v>389</v>
      </c>
      <c r="CD2322" s="160"/>
      <c r="CE2322" s="160"/>
      <c r="CF2322" s="160"/>
      <c r="CG2322" s="160"/>
      <c r="CH2322" s="160"/>
      <c r="CI2322" s="160"/>
      <c r="CJ2322" s="160"/>
      <c r="CK2322" s="160"/>
      <c r="CL2322" s="160"/>
      <c r="CM2322" s="160"/>
      <c r="CN2322" s="160"/>
    </row>
    <row r="2323" spans="4:92" ht="14.25" customHeight="1" x14ac:dyDescent="0.35">
      <c r="D2323" s="151"/>
      <c r="E2323" s="152"/>
      <c r="F2323" s="152"/>
      <c r="G2323" s="152"/>
      <c r="H2323" s="152"/>
      <c r="I2323" s="152"/>
      <c r="J2323" s="152"/>
      <c r="K2323" s="152"/>
      <c r="L2323" s="152"/>
      <c r="M2323" s="152"/>
      <c r="N2323" s="152"/>
      <c r="O2323" s="152"/>
      <c r="P2323" s="152"/>
      <c r="Q2323" s="152"/>
      <c r="R2323" s="152"/>
      <c r="S2323" s="152"/>
      <c r="T2323" s="152"/>
      <c r="U2323" s="152"/>
      <c r="V2323" s="152"/>
      <c r="W2323" s="152"/>
      <c r="X2323" s="152"/>
      <c r="Y2323" s="152"/>
      <c r="Z2323" s="152"/>
      <c r="AA2323" s="152"/>
      <c r="AB2323" s="152"/>
      <c r="AC2323" s="152"/>
      <c r="AD2323" s="152"/>
      <c r="AE2323" s="152"/>
      <c r="AF2323" s="153"/>
      <c r="AG2323" s="154"/>
      <c r="AH2323" s="155"/>
      <c r="AI2323" s="155"/>
      <c r="AJ2323" s="155"/>
      <c r="AK2323" s="155"/>
      <c r="AL2323" s="155"/>
      <c r="AM2323" s="156"/>
      <c r="AN2323" s="154"/>
      <c r="AO2323" s="155"/>
      <c r="AP2323" s="155"/>
      <c r="AQ2323" s="155"/>
      <c r="AR2323" s="155"/>
      <c r="AS2323" s="155"/>
      <c r="AT2323" s="156"/>
      <c r="AV2323" s="157" t="s">
        <v>2380</v>
      </c>
      <c r="AW2323" s="158"/>
      <c r="AX2323" s="158"/>
      <c r="AY2323" s="158"/>
      <c r="AZ2323" s="158"/>
      <c r="BA2323" s="158"/>
      <c r="BB2323" s="158"/>
      <c r="BC2323" s="158"/>
      <c r="BD2323" s="158"/>
      <c r="BE2323" s="158"/>
      <c r="BF2323" s="158"/>
      <c r="BG2323" s="158"/>
      <c r="BH2323" s="158"/>
      <c r="BI2323" s="158"/>
      <c r="BJ2323" s="158"/>
      <c r="BK2323" s="159"/>
      <c r="BL2323" s="160">
        <v>10</v>
      </c>
      <c r="BM2323" s="160"/>
      <c r="BN2323" s="160"/>
      <c r="BO2323" s="160"/>
      <c r="BP2323" s="160"/>
      <c r="BQ2323" s="160"/>
      <c r="BR2323" s="160"/>
      <c r="BS2323" s="160"/>
      <c r="BT2323" s="160"/>
      <c r="BU2323" s="160">
        <v>10</v>
      </c>
      <c r="BV2323" s="160"/>
      <c r="BW2323" s="160"/>
      <c r="BX2323" s="160"/>
      <c r="BY2323" s="160"/>
      <c r="BZ2323" s="160"/>
      <c r="CA2323" s="160"/>
      <c r="CB2323" s="160"/>
      <c r="CC2323" s="160" t="s">
        <v>389</v>
      </c>
      <c r="CD2323" s="160"/>
      <c r="CE2323" s="160"/>
      <c r="CF2323" s="160"/>
      <c r="CG2323" s="160"/>
      <c r="CH2323" s="160"/>
      <c r="CI2323" s="160"/>
      <c r="CJ2323" s="160"/>
      <c r="CK2323" s="160"/>
      <c r="CL2323" s="160"/>
      <c r="CM2323" s="160"/>
      <c r="CN2323" s="160"/>
    </row>
    <row r="2324" spans="4:92" ht="14.25" customHeight="1" x14ac:dyDescent="0.35">
      <c r="D2324" s="151"/>
      <c r="E2324" s="152"/>
      <c r="F2324" s="152"/>
      <c r="G2324" s="152"/>
      <c r="H2324" s="152"/>
      <c r="I2324" s="152"/>
      <c r="J2324" s="152"/>
      <c r="K2324" s="152"/>
      <c r="L2324" s="152"/>
      <c r="M2324" s="152"/>
      <c r="N2324" s="152"/>
      <c r="O2324" s="152"/>
      <c r="P2324" s="152"/>
      <c r="Q2324" s="152"/>
      <c r="R2324" s="152"/>
      <c r="S2324" s="152"/>
      <c r="T2324" s="152"/>
      <c r="U2324" s="152"/>
      <c r="V2324" s="152"/>
      <c r="W2324" s="152"/>
      <c r="X2324" s="152"/>
      <c r="Y2324" s="152"/>
      <c r="Z2324" s="152"/>
      <c r="AA2324" s="152"/>
      <c r="AB2324" s="152"/>
      <c r="AC2324" s="152"/>
      <c r="AD2324" s="152"/>
      <c r="AE2324" s="152"/>
      <c r="AF2324" s="153"/>
      <c r="AG2324" s="154"/>
      <c r="AH2324" s="155"/>
      <c r="AI2324" s="155"/>
      <c r="AJ2324" s="155"/>
      <c r="AK2324" s="155"/>
      <c r="AL2324" s="155"/>
      <c r="AM2324" s="156"/>
      <c r="AN2324" s="154"/>
      <c r="AO2324" s="155"/>
      <c r="AP2324" s="155"/>
      <c r="AQ2324" s="155"/>
      <c r="AR2324" s="155"/>
      <c r="AS2324" s="155"/>
      <c r="AT2324" s="156"/>
      <c r="AV2324" s="157" t="s">
        <v>2381</v>
      </c>
      <c r="AW2324" s="158"/>
      <c r="AX2324" s="158"/>
      <c r="AY2324" s="158"/>
      <c r="AZ2324" s="158"/>
      <c r="BA2324" s="158"/>
      <c r="BB2324" s="158"/>
      <c r="BC2324" s="158"/>
      <c r="BD2324" s="158"/>
      <c r="BE2324" s="158"/>
      <c r="BF2324" s="158"/>
      <c r="BG2324" s="158"/>
      <c r="BH2324" s="158"/>
      <c r="BI2324" s="158"/>
      <c r="BJ2324" s="158"/>
      <c r="BK2324" s="159"/>
      <c r="BL2324" s="160">
        <v>7</v>
      </c>
      <c r="BM2324" s="160"/>
      <c r="BN2324" s="160"/>
      <c r="BO2324" s="160"/>
      <c r="BP2324" s="160"/>
      <c r="BQ2324" s="160"/>
      <c r="BR2324" s="160"/>
      <c r="BS2324" s="160"/>
      <c r="BT2324" s="160"/>
      <c r="BU2324" s="160">
        <v>11</v>
      </c>
      <c r="BV2324" s="160"/>
      <c r="BW2324" s="160"/>
      <c r="BX2324" s="160"/>
      <c r="BY2324" s="160"/>
      <c r="BZ2324" s="160"/>
      <c r="CA2324" s="160"/>
      <c r="CB2324" s="160"/>
      <c r="CC2324" s="160"/>
      <c r="CD2324" s="160"/>
      <c r="CE2324" s="160"/>
      <c r="CF2324" s="160"/>
      <c r="CG2324" s="160"/>
      <c r="CH2324" s="160"/>
      <c r="CI2324" s="160" t="s">
        <v>389</v>
      </c>
      <c r="CJ2324" s="160"/>
      <c r="CK2324" s="160"/>
      <c r="CL2324" s="160"/>
      <c r="CM2324" s="160"/>
      <c r="CN2324" s="160"/>
    </row>
    <row r="2325" spans="4:92" ht="14.25" customHeight="1" x14ac:dyDescent="0.35">
      <c r="D2325" s="151"/>
      <c r="E2325" s="152"/>
      <c r="F2325" s="152"/>
      <c r="G2325" s="152"/>
      <c r="H2325" s="152"/>
      <c r="I2325" s="152"/>
      <c r="J2325" s="152"/>
      <c r="K2325" s="152"/>
      <c r="L2325" s="152"/>
      <c r="M2325" s="152"/>
      <c r="N2325" s="152"/>
      <c r="O2325" s="152"/>
      <c r="P2325" s="152"/>
      <c r="Q2325" s="152"/>
      <c r="R2325" s="152"/>
      <c r="S2325" s="152"/>
      <c r="T2325" s="152"/>
      <c r="U2325" s="152"/>
      <c r="V2325" s="152"/>
      <c r="W2325" s="152"/>
      <c r="X2325" s="152"/>
      <c r="Y2325" s="152"/>
      <c r="Z2325" s="152"/>
      <c r="AA2325" s="152"/>
      <c r="AB2325" s="152"/>
      <c r="AC2325" s="152"/>
      <c r="AD2325" s="152"/>
      <c r="AE2325" s="152"/>
      <c r="AF2325" s="153"/>
      <c r="AG2325" s="154"/>
      <c r="AH2325" s="155"/>
      <c r="AI2325" s="155"/>
      <c r="AJ2325" s="155"/>
      <c r="AK2325" s="155"/>
      <c r="AL2325" s="155"/>
      <c r="AM2325" s="156"/>
      <c r="AN2325" s="154"/>
      <c r="AO2325" s="155"/>
      <c r="AP2325" s="155"/>
      <c r="AQ2325" s="155"/>
      <c r="AR2325" s="155"/>
      <c r="AS2325" s="155"/>
      <c r="AT2325" s="156"/>
      <c r="AV2325" s="157" t="s">
        <v>2382</v>
      </c>
      <c r="AW2325" s="158"/>
      <c r="AX2325" s="158"/>
      <c r="AY2325" s="158"/>
      <c r="AZ2325" s="158"/>
      <c r="BA2325" s="158"/>
      <c r="BB2325" s="158"/>
      <c r="BC2325" s="158"/>
      <c r="BD2325" s="158"/>
      <c r="BE2325" s="158"/>
      <c r="BF2325" s="158"/>
      <c r="BG2325" s="158"/>
      <c r="BH2325" s="158"/>
      <c r="BI2325" s="158"/>
      <c r="BJ2325" s="158"/>
      <c r="BK2325" s="159"/>
      <c r="BL2325" s="160">
        <v>18</v>
      </c>
      <c r="BM2325" s="160"/>
      <c r="BN2325" s="160"/>
      <c r="BO2325" s="160"/>
      <c r="BP2325" s="160"/>
      <c r="BQ2325" s="160"/>
      <c r="BR2325" s="160"/>
      <c r="BS2325" s="160"/>
      <c r="BT2325" s="160"/>
      <c r="BU2325" s="160">
        <v>25</v>
      </c>
      <c r="BV2325" s="160"/>
      <c r="BW2325" s="160"/>
      <c r="BX2325" s="160"/>
      <c r="BY2325" s="160"/>
      <c r="BZ2325" s="160"/>
      <c r="CA2325" s="160"/>
      <c r="CB2325" s="160"/>
      <c r="CC2325" s="160" t="s">
        <v>389</v>
      </c>
      <c r="CD2325" s="160"/>
      <c r="CE2325" s="160"/>
      <c r="CF2325" s="160"/>
      <c r="CG2325" s="160"/>
      <c r="CH2325" s="160"/>
      <c r="CI2325" s="160"/>
      <c r="CJ2325" s="160"/>
      <c r="CK2325" s="160"/>
      <c r="CL2325" s="160"/>
      <c r="CM2325" s="160"/>
      <c r="CN2325" s="160"/>
    </row>
    <row r="2326" spans="4:92" ht="14.25" customHeight="1" x14ac:dyDescent="0.35">
      <c r="D2326" s="151"/>
      <c r="E2326" s="152"/>
      <c r="F2326" s="152"/>
      <c r="G2326" s="152"/>
      <c r="H2326" s="152"/>
      <c r="I2326" s="152"/>
      <c r="J2326" s="152"/>
      <c r="K2326" s="152"/>
      <c r="L2326" s="152"/>
      <c r="M2326" s="152"/>
      <c r="N2326" s="152"/>
      <c r="O2326" s="152"/>
      <c r="P2326" s="152"/>
      <c r="Q2326" s="152"/>
      <c r="R2326" s="152"/>
      <c r="S2326" s="152"/>
      <c r="T2326" s="152"/>
      <c r="U2326" s="152"/>
      <c r="V2326" s="152"/>
      <c r="W2326" s="152"/>
      <c r="X2326" s="152"/>
      <c r="Y2326" s="152"/>
      <c r="Z2326" s="152"/>
      <c r="AA2326" s="152"/>
      <c r="AB2326" s="152"/>
      <c r="AC2326" s="152"/>
      <c r="AD2326" s="152"/>
      <c r="AE2326" s="152"/>
      <c r="AF2326" s="153"/>
      <c r="AG2326" s="154"/>
      <c r="AH2326" s="155"/>
      <c r="AI2326" s="155"/>
      <c r="AJ2326" s="155"/>
      <c r="AK2326" s="155"/>
      <c r="AL2326" s="155"/>
      <c r="AM2326" s="156"/>
      <c r="AN2326" s="154"/>
      <c r="AO2326" s="155"/>
      <c r="AP2326" s="155"/>
      <c r="AQ2326" s="155"/>
      <c r="AR2326" s="155"/>
      <c r="AS2326" s="155"/>
      <c r="AT2326" s="156"/>
      <c r="AV2326" s="157" t="s">
        <v>2383</v>
      </c>
      <c r="AW2326" s="158"/>
      <c r="AX2326" s="158"/>
      <c r="AY2326" s="158"/>
      <c r="AZ2326" s="158"/>
      <c r="BA2326" s="158"/>
      <c r="BB2326" s="158"/>
      <c r="BC2326" s="158"/>
      <c r="BD2326" s="158"/>
      <c r="BE2326" s="158"/>
      <c r="BF2326" s="158"/>
      <c r="BG2326" s="158"/>
      <c r="BH2326" s="158"/>
      <c r="BI2326" s="158"/>
      <c r="BJ2326" s="158"/>
      <c r="BK2326" s="159"/>
      <c r="BL2326" s="160">
        <v>18</v>
      </c>
      <c r="BM2326" s="160"/>
      <c r="BN2326" s="160"/>
      <c r="BO2326" s="160"/>
      <c r="BP2326" s="160"/>
      <c r="BQ2326" s="160"/>
      <c r="BR2326" s="160"/>
      <c r="BS2326" s="160"/>
      <c r="BT2326" s="160"/>
      <c r="BU2326" s="160">
        <v>18</v>
      </c>
      <c r="BV2326" s="160"/>
      <c r="BW2326" s="160"/>
      <c r="BX2326" s="160"/>
      <c r="BY2326" s="160"/>
      <c r="BZ2326" s="160"/>
      <c r="CA2326" s="160"/>
      <c r="CB2326" s="160"/>
      <c r="CC2326" s="160" t="s">
        <v>389</v>
      </c>
      <c r="CD2326" s="160"/>
      <c r="CE2326" s="160"/>
      <c r="CF2326" s="160"/>
      <c r="CG2326" s="160"/>
      <c r="CH2326" s="160"/>
      <c r="CI2326" s="160"/>
      <c r="CJ2326" s="160"/>
      <c r="CK2326" s="160"/>
      <c r="CL2326" s="160"/>
      <c r="CM2326" s="160"/>
      <c r="CN2326" s="160"/>
    </row>
    <row r="2327" spans="4:92" ht="14.25" customHeight="1" x14ac:dyDescent="0.35">
      <c r="D2327" s="151"/>
      <c r="E2327" s="152"/>
      <c r="F2327" s="152"/>
      <c r="G2327" s="152"/>
      <c r="H2327" s="152"/>
      <c r="I2327" s="152"/>
      <c r="J2327" s="152"/>
      <c r="K2327" s="152"/>
      <c r="L2327" s="152"/>
      <c r="M2327" s="152"/>
      <c r="N2327" s="152"/>
      <c r="O2327" s="152"/>
      <c r="P2327" s="152"/>
      <c r="Q2327" s="152"/>
      <c r="R2327" s="152"/>
      <c r="S2327" s="152"/>
      <c r="T2327" s="152"/>
      <c r="U2327" s="152"/>
      <c r="V2327" s="152"/>
      <c r="W2327" s="152"/>
      <c r="X2327" s="152"/>
      <c r="Y2327" s="152"/>
      <c r="Z2327" s="152"/>
      <c r="AA2327" s="152"/>
      <c r="AB2327" s="152"/>
      <c r="AC2327" s="152"/>
      <c r="AD2327" s="152"/>
      <c r="AE2327" s="152"/>
      <c r="AF2327" s="153"/>
      <c r="AG2327" s="154"/>
      <c r="AH2327" s="155"/>
      <c r="AI2327" s="155"/>
      <c r="AJ2327" s="155"/>
      <c r="AK2327" s="155"/>
      <c r="AL2327" s="155"/>
      <c r="AM2327" s="156"/>
      <c r="AN2327" s="154"/>
      <c r="AO2327" s="155"/>
      <c r="AP2327" s="155"/>
      <c r="AQ2327" s="155"/>
      <c r="AR2327" s="155"/>
      <c r="AS2327" s="155"/>
      <c r="AT2327" s="156"/>
      <c r="AV2327" s="157" t="s">
        <v>2384</v>
      </c>
      <c r="AW2327" s="158"/>
      <c r="AX2327" s="158"/>
      <c r="AY2327" s="158"/>
      <c r="AZ2327" s="158"/>
      <c r="BA2327" s="158"/>
      <c r="BB2327" s="158"/>
      <c r="BC2327" s="158"/>
      <c r="BD2327" s="158"/>
      <c r="BE2327" s="158"/>
      <c r="BF2327" s="158"/>
      <c r="BG2327" s="158"/>
      <c r="BH2327" s="158"/>
      <c r="BI2327" s="158"/>
      <c r="BJ2327" s="158"/>
      <c r="BK2327" s="159"/>
      <c r="BL2327" s="160">
        <v>36</v>
      </c>
      <c r="BM2327" s="160"/>
      <c r="BN2327" s="160"/>
      <c r="BO2327" s="160"/>
      <c r="BP2327" s="160"/>
      <c r="BQ2327" s="160"/>
      <c r="BR2327" s="160"/>
      <c r="BS2327" s="160"/>
      <c r="BT2327" s="160"/>
      <c r="BU2327" s="160">
        <v>40</v>
      </c>
      <c r="BV2327" s="160"/>
      <c r="BW2327" s="160"/>
      <c r="BX2327" s="160"/>
      <c r="BY2327" s="160"/>
      <c r="BZ2327" s="160"/>
      <c r="CA2327" s="160"/>
      <c r="CB2327" s="160"/>
      <c r="CC2327" s="160" t="s">
        <v>389</v>
      </c>
      <c r="CD2327" s="160"/>
      <c r="CE2327" s="160"/>
      <c r="CF2327" s="160"/>
      <c r="CG2327" s="160"/>
      <c r="CH2327" s="160"/>
      <c r="CI2327" s="160"/>
      <c r="CJ2327" s="160"/>
      <c r="CK2327" s="160"/>
      <c r="CL2327" s="160"/>
      <c r="CM2327" s="160"/>
      <c r="CN2327" s="160"/>
    </row>
    <row r="2328" spans="4:92" ht="14.25" customHeight="1" x14ac:dyDescent="0.35">
      <c r="D2328" s="151"/>
      <c r="E2328" s="152"/>
      <c r="F2328" s="152"/>
      <c r="G2328" s="152"/>
      <c r="H2328" s="152"/>
      <c r="I2328" s="152"/>
      <c r="J2328" s="152"/>
      <c r="K2328" s="152"/>
      <c r="L2328" s="152"/>
      <c r="M2328" s="152"/>
      <c r="N2328" s="152"/>
      <c r="O2328" s="152"/>
      <c r="P2328" s="152"/>
      <c r="Q2328" s="152"/>
      <c r="R2328" s="152"/>
      <c r="S2328" s="152"/>
      <c r="T2328" s="152"/>
      <c r="U2328" s="152"/>
      <c r="V2328" s="152"/>
      <c r="W2328" s="152"/>
      <c r="X2328" s="152"/>
      <c r="Y2328" s="152"/>
      <c r="Z2328" s="152"/>
      <c r="AA2328" s="152"/>
      <c r="AB2328" s="152"/>
      <c r="AC2328" s="152"/>
      <c r="AD2328" s="152"/>
      <c r="AE2328" s="152"/>
      <c r="AF2328" s="153"/>
      <c r="AG2328" s="154"/>
      <c r="AH2328" s="155"/>
      <c r="AI2328" s="155"/>
      <c r="AJ2328" s="155"/>
      <c r="AK2328" s="155"/>
      <c r="AL2328" s="155"/>
      <c r="AM2328" s="156"/>
      <c r="AN2328" s="154"/>
      <c r="AO2328" s="155"/>
      <c r="AP2328" s="155"/>
      <c r="AQ2328" s="155"/>
      <c r="AR2328" s="155"/>
      <c r="AS2328" s="155"/>
      <c r="AT2328" s="156"/>
      <c r="AV2328" s="157" t="s">
        <v>2385</v>
      </c>
      <c r="AW2328" s="158"/>
      <c r="AX2328" s="158"/>
      <c r="AY2328" s="158"/>
      <c r="AZ2328" s="158"/>
      <c r="BA2328" s="158"/>
      <c r="BB2328" s="158"/>
      <c r="BC2328" s="158"/>
      <c r="BD2328" s="158"/>
      <c r="BE2328" s="158"/>
      <c r="BF2328" s="158"/>
      <c r="BG2328" s="158"/>
      <c r="BH2328" s="158"/>
      <c r="BI2328" s="158"/>
      <c r="BJ2328" s="158"/>
      <c r="BK2328" s="159"/>
      <c r="BL2328" s="160">
        <v>24</v>
      </c>
      <c r="BM2328" s="160"/>
      <c r="BN2328" s="160"/>
      <c r="BO2328" s="160"/>
      <c r="BP2328" s="160"/>
      <c r="BQ2328" s="160"/>
      <c r="BR2328" s="160"/>
      <c r="BS2328" s="160"/>
      <c r="BT2328" s="160"/>
      <c r="BU2328" s="160">
        <v>37</v>
      </c>
      <c r="BV2328" s="160"/>
      <c r="BW2328" s="160"/>
      <c r="BX2328" s="160"/>
      <c r="BY2328" s="160"/>
      <c r="BZ2328" s="160"/>
      <c r="CA2328" s="160"/>
      <c r="CB2328" s="160"/>
      <c r="CC2328" s="160" t="s">
        <v>389</v>
      </c>
      <c r="CD2328" s="160"/>
      <c r="CE2328" s="160"/>
      <c r="CF2328" s="160"/>
      <c r="CG2328" s="160"/>
      <c r="CH2328" s="160"/>
      <c r="CI2328" s="160"/>
      <c r="CJ2328" s="160"/>
      <c r="CK2328" s="160"/>
      <c r="CL2328" s="160"/>
      <c r="CM2328" s="160"/>
      <c r="CN2328" s="160"/>
    </row>
    <row r="2329" spans="4:92" ht="14.25" customHeight="1" x14ac:dyDescent="0.35">
      <c r="D2329" s="151"/>
      <c r="E2329" s="152"/>
      <c r="F2329" s="152"/>
      <c r="G2329" s="152"/>
      <c r="H2329" s="152"/>
      <c r="I2329" s="152"/>
      <c r="J2329" s="152"/>
      <c r="K2329" s="152"/>
      <c r="L2329" s="152"/>
      <c r="M2329" s="152"/>
      <c r="N2329" s="152"/>
      <c r="O2329" s="152"/>
      <c r="P2329" s="152"/>
      <c r="Q2329" s="152"/>
      <c r="R2329" s="152"/>
      <c r="S2329" s="152"/>
      <c r="T2329" s="152"/>
      <c r="U2329" s="152"/>
      <c r="V2329" s="152"/>
      <c r="W2329" s="152"/>
      <c r="X2329" s="152"/>
      <c r="Y2329" s="152"/>
      <c r="Z2329" s="152"/>
      <c r="AA2329" s="152"/>
      <c r="AB2329" s="152"/>
      <c r="AC2329" s="152"/>
      <c r="AD2329" s="152"/>
      <c r="AE2329" s="152"/>
      <c r="AF2329" s="153"/>
      <c r="AG2329" s="154"/>
      <c r="AH2329" s="155"/>
      <c r="AI2329" s="155"/>
      <c r="AJ2329" s="155"/>
      <c r="AK2329" s="155"/>
      <c r="AL2329" s="155"/>
      <c r="AM2329" s="156"/>
      <c r="AN2329" s="154"/>
      <c r="AO2329" s="155"/>
      <c r="AP2329" s="155"/>
      <c r="AQ2329" s="155"/>
      <c r="AR2329" s="155"/>
      <c r="AS2329" s="155"/>
      <c r="AT2329" s="156"/>
      <c r="AV2329" s="157" t="s">
        <v>2386</v>
      </c>
      <c r="AW2329" s="158"/>
      <c r="AX2329" s="158"/>
      <c r="AY2329" s="158"/>
      <c r="AZ2329" s="158"/>
      <c r="BA2329" s="158"/>
      <c r="BB2329" s="158"/>
      <c r="BC2329" s="158"/>
      <c r="BD2329" s="158"/>
      <c r="BE2329" s="158"/>
      <c r="BF2329" s="158"/>
      <c r="BG2329" s="158"/>
      <c r="BH2329" s="158"/>
      <c r="BI2329" s="158"/>
      <c r="BJ2329" s="158"/>
      <c r="BK2329" s="159"/>
      <c r="BL2329" s="160">
        <v>21</v>
      </c>
      <c r="BM2329" s="160"/>
      <c r="BN2329" s="160"/>
      <c r="BO2329" s="160"/>
      <c r="BP2329" s="160"/>
      <c r="BQ2329" s="160"/>
      <c r="BR2329" s="160"/>
      <c r="BS2329" s="160"/>
      <c r="BT2329" s="160"/>
      <c r="BU2329" s="160">
        <v>20</v>
      </c>
      <c r="BV2329" s="160"/>
      <c r="BW2329" s="160"/>
      <c r="BX2329" s="160"/>
      <c r="BY2329" s="160"/>
      <c r="BZ2329" s="160"/>
      <c r="CA2329" s="160"/>
      <c r="CB2329" s="160"/>
      <c r="CC2329" s="160" t="s">
        <v>389</v>
      </c>
      <c r="CD2329" s="160"/>
      <c r="CE2329" s="160"/>
      <c r="CF2329" s="160"/>
      <c r="CG2329" s="160"/>
      <c r="CH2329" s="160"/>
      <c r="CI2329" s="160"/>
      <c r="CJ2329" s="160"/>
      <c r="CK2329" s="160"/>
      <c r="CL2329" s="160"/>
      <c r="CM2329" s="160"/>
      <c r="CN2329" s="160"/>
    </row>
    <row r="2330" spans="4:92" ht="14.25" customHeight="1" x14ac:dyDescent="0.35">
      <c r="D2330" s="151"/>
      <c r="E2330" s="152"/>
      <c r="F2330" s="152"/>
      <c r="G2330" s="152"/>
      <c r="H2330" s="152"/>
      <c r="I2330" s="152"/>
      <c r="J2330" s="152"/>
      <c r="K2330" s="152"/>
      <c r="L2330" s="152"/>
      <c r="M2330" s="152"/>
      <c r="N2330" s="152"/>
      <c r="O2330" s="152"/>
      <c r="P2330" s="152"/>
      <c r="Q2330" s="152"/>
      <c r="R2330" s="152"/>
      <c r="S2330" s="152"/>
      <c r="T2330" s="152"/>
      <c r="U2330" s="152"/>
      <c r="V2330" s="152"/>
      <c r="W2330" s="152"/>
      <c r="X2330" s="152"/>
      <c r="Y2330" s="152"/>
      <c r="Z2330" s="152"/>
      <c r="AA2330" s="152"/>
      <c r="AB2330" s="152"/>
      <c r="AC2330" s="152"/>
      <c r="AD2330" s="152"/>
      <c r="AE2330" s="152"/>
      <c r="AF2330" s="153"/>
      <c r="AG2330" s="154"/>
      <c r="AH2330" s="155"/>
      <c r="AI2330" s="155"/>
      <c r="AJ2330" s="155"/>
      <c r="AK2330" s="155"/>
      <c r="AL2330" s="155"/>
      <c r="AM2330" s="156"/>
      <c r="AN2330" s="154"/>
      <c r="AO2330" s="155"/>
      <c r="AP2330" s="155"/>
      <c r="AQ2330" s="155"/>
      <c r="AR2330" s="155"/>
      <c r="AS2330" s="155"/>
      <c r="AT2330" s="156"/>
      <c r="AV2330" s="157" t="s">
        <v>2387</v>
      </c>
      <c r="AW2330" s="158"/>
      <c r="AX2330" s="158"/>
      <c r="AY2330" s="158"/>
      <c r="AZ2330" s="158"/>
      <c r="BA2330" s="158"/>
      <c r="BB2330" s="158"/>
      <c r="BC2330" s="158"/>
      <c r="BD2330" s="158"/>
      <c r="BE2330" s="158"/>
      <c r="BF2330" s="158"/>
      <c r="BG2330" s="158"/>
      <c r="BH2330" s="158"/>
      <c r="BI2330" s="158"/>
      <c r="BJ2330" s="158"/>
      <c r="BK2330" s="159"/>
      <c r="BL2330" s="160">
        <v>21</v>
      </c>
      <c r="BM2330" s="160"/>
      <c r="BN2330" s="160"/>
      <c r="BO2330" s="160"/>
      <c r="BP2330" s="160"/>
      <c r="BQ2330" s="160"/>
      <c r="BR2330" s="160"/>
      <c r="BS2330" s="160"/>
      <c r="BT2330" s="160"/>
      <c r="BU2330" s="160">
        <v>27</v>
      </c>
      <c r="BV2330" s="160"/>
      <c r="BW2330" s="160"/>
      <c r="BX2330" s="160"/>
      <c r="BY2330" s="160"/>
      <c r="BZ2330" s="160"/>
      <c r="CA2330" s="160"/>
      <c r="CB2330" s="160"/>
      <c r="CC2330" s="160" t="s">
        <v>389</v>
      </c>
      <c r="CD2330" s="160"/>
      <c r="CE2330" s="160"/>
      <c r="CF2330" s="160"/>
      <c r="CG2330" s="160"/>
      <c r="CH2330" s="160"/>
      <c r="CI2330" s="160"/>
      <c r="CJ2330" s="160"/>
      <c r="CK2330" s="160"/>
      <c r="CL2330" s="160"/>
      <c r="CM2330" s="160"/>
      <c r="CN2330" s="160"/>
    </row>
    <row r="2331" spans="4:92" ht="14.25" customHeight="1" x14ac:dyDescent="0.35">
      <c r="D2331" s="151"/>
      <c r="E2331" s="152"/>
      <c r="F2331" s="152"/>
      <c r="G2331" s="152"/>
      <c r="H2331" s="152"/>
      <c r="I2331" s="152"/>
      <c r="J2331" s="152"/>
      <c r="K2331" s="152"/>
      <c r="L2331" s="152"/>
      <c r="M2331" s="152"/>
      <c r="N2331" s="152"/>
      <c r="O2331" s="152"/>
      <c r="P2331" s="152"/>
      <c r="Q2331" s="152"/>
      <c r="R2331" s="152"/>
      <c r="S2331" s="152"/>
      <c r="T2331" s="152"/>
      <c r="U2331" s="152"/>
      <c r="V2331" s="152"/>
      <c r="W2331" s="152"/>
      <c r="X2331" s="152"/>
      <c r="Y2331" s="152"/>
      <c r="Z2331" s="152"/>
      <c r="AA2331" s="152"/>
      <c r="AB2331" s="152"/>
      <c r="AC2331" s="152"/>
      <c r="AD2331" s="152"/>
      <c r="AE2331" s="152"/>
      <c r="AF2331" s="153"/>
      <c r="AG2331" s="154"/>
      <c r="AH2331" s="155"/>
      <c r="AI2331" s="155"/>
      <c r="AJ2331" s="155"/>
      <c r="AK2331" s="155"/>
      <c r="AL2331" s="155"/>
      <c r="AM2331" s="156"/>
      <c r="AN2331" s="154"/>
      <c r="AO2331" s="155"/>
      <c r="AP2331" s="155"/>
      <c r="AQ2331" s="155"/>
      <c r="AR2331" s="155"/>
      <c r="AS2331" s="155"/>
      <c r="AT2331" s="156"/>
      <c r="AV2331" s="157" t="s">
        <v>2388</v>
      </c>
      <c r="AW2331" s="158"/>
      <c r="AX2331" s="158"/>
      <c r="AY2331" s="158"/>
      <c r="AZ2331" s="158"/>
      <c r="BA2331" s="158"/>
      <c r="BB2331" s="158"/>
      <c r="BC2331" s="158"/>
      <c r="BD2331" s="158"/>
      <c r="BE2331" s="158"/>
      <c r="BF2331" s="158"/>
      <c r="BG2331" s="158"/>
      <c r="BH2331" s="158"/>
      <c r="BI2331" s="158"/>
      <c r="BJ2331" s="158"/>
      <c r="BK2331" s="159"/>
      <c r="BL2331" s="160">
        <v>7</v>
      </c>
      <c r="BM2331" s="160"/>
      <c r="BN2331" s="160"/>
      <c r="BO2331" s="160"/>
      <c r="BP2331" s="160"/>
      <c r="BQ2331" s="160"/>
      <c r="BR2331" s="160"/>
      <c r="BS2331" s="160"/>
      <c r="BT2331" s="160"/>
      <c r="BU2331" s="160">
        <v>11</v>
      </c>
      <c r="BV2331" s="160"/>
      <c r="BW2331" s="160"/>
      <c r="BX2331" s="160"/>
      <c r="BY2331" s="160"/>
      <c r="BZ2331" s="160"/>
      <c r="CA2331" s="160"/>
      <c r="CB2331" s="160"/>
      <c r="CC2331" s="160"/>
      <c r="CD2331" s="160"/>
      <c r="CE2331" s="160"/>
      <c r="CF2331" s="160"/>
      <c r="CG2331" s="160"/>
      <c r="CH2331" s="160"/>
      <c r="CI2331" s="160" t="s">
        <v>389</v>
      </c>
      <c r="CJ2331" s="160"/>
      <c r="CK2331" s="160"/>
      <c r="CL2331" s="160"/>
      <c r="CM2331" s="160"/>
      <c r="CN2331" s="160"/>
    </row>
    <row r="2332" spans="4:92" ht="14.25" customHeight="1" x14ac:dyDescent="0.35">
      <c r="D2332" s="151"/>
      <c r="E2332" s="152"/>
      <c r="F2332" s="152"/>
      <c r="G2332" s="152"/>
      <c r="H2332" s="152"/>
      <c r="I2332" s="152"/>
      <c r="J2332" s="152"/>
      <c r="K2332" s="152"/>
      <c r="L2332" s="152"/>
      <c r="M2332" s="152"/>
      <c r="N2332" s="152"/>
      <c r="O2332" s="152"/>
      <c r="P2332" s="152"/>
      <c r="Q2332" s="152"/>
      <c r="R2332" s="152"/>
      <c r="S2332" s="152"/>
      <c r="T2332" s="152"/>
      <c r="U2332" s="152"/>
      <c r="V2332" s="152"/>
      <c r="W2332" s="152"/>
      <c r="X2332" s="152"/>
      <c r="Y2332" s="152"/>
      <c r="Z2332" s="152"/>
      <c r="AA2332" s="152"/>
      <c r="AB2332" s="152"/>
      <c r="AC2332" s="152"/>
      <c r="AD2332" s="152"/>
      <c r="AE2332" s="152"/>
      <c r="AF2332" s="153"/>
      <c r="AG2332" s="154"/>
      <c r="AH2332" s="155"/>
      <c r="AI2332" s="155"/>
      <c r="AJ2332" s="155"/>
      <c r="AK2332" s="155"/>
      <c r="AL2332" s="155"/>
      <c r="AM2332" s="156"/>
      <c r="AN2332" s="154"/>
      <c r="AO2332" s="155"/>
      <c r="AP2332" s="155"/>
      <c r="AQ2332" s="155"/>
      <c r="AR2332" s="155"/>
      <c r="AS2332" s="155"/>
      <c r="AT2332" s="156"/>
      <c r="AV2332" s="157" t="s">
        <v>2389</v>
      </c>
      <c r="AW2332" s="158"/>
      <c r="AX2332" s="158"/>
      <c r="AY2332" s="158"/>
      <c r="AZ2332" s="158"/>
      <c r="BA2332" s="158"/>
      <c r="BB2332" s="158"/>
      <c r="BC2332" s="158"/>
      <c r="BD2332" s="158"/>
      <c r="BE2332" s="158"/>
      <c r="BF2332" s="158"/>
      <c r="BG2332" s="158"/>
      <c r="BH2332" s="158"/>
      <c r="BI2332" s="158"/>
      <c r="BJ2332" s="158"/>
      <c r="BK2332" s="159"/>
      <c r="BL2332" s="160">
        <v>8</v>
      </c>
      <c r="BM2332" s="160"/>
      <c r="BN2332" s="160"/>
      <c r="BO2332" s="160"/>
      <c r="BP2332" s="160"/>
      <c r="BQ2332" s="160"/>
      <c r="BR2332" s="160"/>
      <c r="BS2332" s="160"/>
      <c r="BT2332" s="160"/>
      <c r="BU2332" s="160">
        <v>16</v>
      </c>
      <c r="BV2332" s="160"/>
      <c r="BW2332" s="160"/>
      <c r="BX2332" s="160"/>
      <c r="BY2332" s="160"/>
      <c r="BZ2332" s="160"/>
      <c r="CA2332" s="160"/>
      <c r="CB2332" s="160"/>
      <c r="CC2332" s="160" t="s">
        <v>389</v>
      </c>
      <c r="CD2332" s="160"/>
      <c r="CE2332" s="160"/>
      <c r="CF2332" s="160"/>
      <c r="CG2332" s="160"/>
      <c r="CH2332" s="160"/>
      <c r="CI2332" s="160"/>
      <c r="CJ2332" s="160"/>
      <c r="CK2332" s="160"/>
      <c r="CL2332" s="160"/>
      <c r="CM2332" s="160"/>
      <c r="CN2332" s="160"/>
    </row>
    <row r="2333" spans="4:92" ht="14.25" customHeight="1" x14ac:dyDescent="0.35">
      <c r="D2333" s="151"/>
      <c r="E2333" s="152"/>
      <c r="F2333" s="152"/>
      <c r="G2333" s="152"/>
      <c r="H2333" s="152"/>
      <c r="I2333" s="152"/>
      <c r="J2333" s="152"/>
      <c r="K2333" s="152"/>
      <c r="L2333" s="152"/>
      <c r="M2333" s="152"/>
      <c r="N2333" s="152"/>
      <c r="O2333" s="152"/>
      <c r="P2333" s="152"/>
      <c r="Q2333" s="152"/>
      <c r="R2333" s="152"/>
      <c r="S2333" s="152"/>
      <c r="T2333" s="152"/>
      <c r="U2333" s="152"/>
      <c r="V2333" s="152"/>
      <c r="W2333" s="152"/>
      <c r="X2333" s="152"/>
      <c r="Y2333" s="152"/>
      <c r="Z2333" s="152"/>
      <c r="AA2333" s="152"/>
      <c r="AB2333" s="152"/>
      <c r="AC2333" s="152"/>
      <c r="AD2333" s="152"/>
      <c r="AE2333" s="152"/>
      <c r="AF2333" s="153"/>
      <c r="AG2333" s="154"/>
      <c r="AH2333" s="155"/>
      <c r="AI2333" s="155"/>
      <c r="AJ2333" s="155"/>
      <c r="AK2333" s="155"/>
      <c r="AL2333" s="155"/>
      <c r="AM2333" s="156"/>
      <c r="AN2333" s="154"/>
      <c r="AO2333" s="155"/>
      <c r="AP2333" s="155"/>
      <c r="AQ2333" s="155"/>
      <c r="AR2333" s="155"/>
      <c r="AS2333" s="155"/>
      <c r="AT2333" s="156"/>
      <c r="AV2333" s="157" t="s">
        <v>2390</v>
      </c>
      <c r="AW2333" s="158"/>
      <c r="AX2333" s="158"/>
      <c r="AY2333" s="158"/>
      <c r="AZ2333" s="158"/>
      <c r="BA2333" s="158"/>
      <c r="BB2333" s="158"/>
      <c r="BC2333" s="158"/>
      <c r="BD2333" s="158"/>
      <c r="BE2333" s="158"/>
      <c r="BF2333" s="158"/>
      <c r="BG2333" s="158"/>
      <c r="BH2333" s="158"/>
      <c r="BI2333" s="158"/>
      <c r="BJ2333" s="158"/>
      <c r="BK2333" s="159"/>
      <c r="BL2333" s="160">
        <v>20</v>
      </c>
      <c r="BM2333" s="160"/>
      <c r="BN2333" s="160"/>
      <c r="BO2333" s="160"/>
      <c r="BP2333" s="160"/>
      <c r="BQ2333" s="160"/>
      <c r="BR2333" s="160"/>
      <c r="BS2333" s="160"/>
      <c r="BT2333" s="160"/>
      <c r="BU2333" s="160">
        <v>20</v>
      </c>
      <c r="BV2333" s="160"/>
      <c r="BW2333" s="160"/>
      <c r="BX2333" s="160"/>
      <c r="BY2333" s="160"/>
      <c r="BZ2333" s="160"/>
      <c r="CA2333" s="160"/>
      <c r="CB2333" s="160"/>
      <c r="CC2333" s="160" t="s">
        <v>389</v>
      </c>
      <c r="CD2333" s="160"/>
      <c r="CE2333" s="160"/>
      <c r="CF2333" s="160"/>
      <c r="CG2333" s="160"/>
      <c r="CH2333" s="160"/>
      <c r="CI2333" s="160"/>
      <c r="CJ2333" s="160"/>
      <c r="CK2333" s="160"/>
      <c r="CL2333" s="160"/>
      <c r="CM2333" s="160"/>
      <c r="CN2333" s="160"/>
    </row>
    <row r="2334" spans="4:92" ht="14.25" customHeight="1" x14ac:dyDescent="0.35">
      <c r="D2334" s="151"/>
      <c r="E2334" s="152"/>
      <c r="F2334" s="152"/>
      <c r="G2334" s="152"/>
      <c r="H2334" s="152"/>
      <c r="I2334" s="152"/>
      <c r="J2334" s="152"/>
      <c r="K2334" s="152"/>
      <c r="L2334" s="152"/>
      <c r="M2334" s="152"/>
      <c r="N2334" s="152"/>
      <c r="O2334" s="152"/>
      <c r="P2334" s="152"/>
      <c r="Q2334" s="152"/>
      <c r="R2334" s="152"/>
      <c r="S2334" s="152"/>
      <c r="T2334" s="152"/>
      <c r="U2334" s="152"/>
      <c r="V2334" s="152"/>
      <c r="W2334" s="152"/>
      <c r="X2334" s="152"/>
      <c r="Y2334" s="152"/>
      <c r="Z2334" s="152"/>
      <c r="AA2334" s="152"/>
      <c r="AB2334" s="152"/>
      <c r="AC2334" s="152"/>
      <c r="AD2334" s="152"/>
      <c r="AE2334" s="152"/>
      <c r="AF2334" s="153"/>
      <c r="AG2334" s="154"/>
      <c r="AH2334" s="155"/>
      <c r="AI2334" s="155"/>
      <c r="AJ2334" s="155"/>
      <c r="AK2334" s="155"/>
      <c r="AL2334" s="155"/>
      <c r="AM2334" s="156"/>
      <c r="AN2334" s="154"/>
      <c r="AO2334" s="155"/>
      <c r="AP2334" s="155"/>
      <c r="AQ2334" s="155"/>
      <c r="AR2334" s="155"/>
      <c r="AS2334" s="155"/>
      <c r="AT2334" s="156"/>
      <c r="AV2334" s="157" t="s">
        <v>2391</v>
      </c>
      <c r="AW2334" s="158"/>
      <c r="AX2334" s="158"/>
      <c r="AY2334" s="158"/>
      <c r="AZ2334" s="158"/>
      <c r="BA2334" s="158"/>
      <c r="BB2334" s="158"/>
      <c r="BC2334" s="158"/>
      <c r="BD2334" s="158"/>
      <c r="BE2334" s="158"/>
      <c r="BF2334" s="158"/>
      <c r="BG2334" s="158"/>
      <c r="BH2334" s="158"/>
      <c r="BI2334" s="158"/>
      <c r="BJ2334" s="158"/>
      <c r="BK2334" s="159"/>
      <c r="BL2334" s="160">
        <v>6</v>
      </c>
      <c r="BM2334" s="160"/>
      <c r="BN2334" s="160"/>
      <c r="BO2334" s="160"/>
      <c r="BP2334" s="160"/>
      <c r="BQ2334" s="160"/>
      <c r="BR2334" s="160"/>
      <c r="BS2334" s="160"/>
      <c r="BT2334" s="160"/>
      <c r="BU2334" s="160">
        <v>18</v>
      </c>
      <c r="BV2334" s="160"/>
      <c r="BW2334" s="160"/>
      <c r="BX2334" s="160"/>
      <c r="BY2334" s="160"/>
      <c r="BZ2334" s="160"/>
      <c r="CA2334" s="160"/>
      <c r="CB2334" s="160"/>
      <c r="CC2334" s="160"/>
      <c r="CD2334" s="160"/>
      <c r="CE2334" s="160"/>
      <c r="CF2334" s="160"/>
      <c r="CG2334" s="160"/>
      <c r="CH2334" s="160"/>
      <c r="CI2334" s="160" t="s">
        <v>389</v>
      </c>
      <c r="CJ2334" s="160"/>
      <c r="CK2334" s="160"/>
      <c r="CL2334" s="160"/>
      <c r="CM2334" s="160"/>
      <c r="CN2334" s="160"/>
    </row>
    <row r="2335" spans="4:92" ht="14.25" customHeight="1" x14ac:dyDescent="0.35">
      <c r="D2335" s="151"/>
      <c r="E2335" s="152"/>
      <c r="F2335" s="152"/>
      <c r="G2335" s="152"/>
      <c r="H2335" s="152"/>
      <c r="I2335" s="152"/>
      <c r="J2335" s="152"/>
      <c r="K2335" s="152"/>
      <c r="L2335" s="152"/>
      <c r="M2335" s="152"/>
      <c r="N2335" s="152"/>
      <c r="O2335" s="152"/>
      <c r="P2335" s="152"/>
      <c r="Q2335" s="152"/>
      <c r="R2335" s="152"/>
      <c r="S2335" s="152"/>
      <c r="T2335" s="152"/>
      <c r="U2335" s="152"/>
      <c r="V2335" s="152"/>
      <c r="W2335" s="152"/>
      <c r="X2335" s="152"/>
      <c r="Y2335" s="152"/>
      <c r="Z2335" s="152"/>
      <c r="AA2335" s="152"/>
      <c r="AB2335" s="152"/>
      <c r="AC2335" s="152"/>
      <c r="AD2335" s="152"/>
      <c r="AE2335" s="152"/>
      <c r="AF2335" s="153"/>
      <c r="AG2335" s="154"/>
      <c r="AH2335" s="155"/>
      <c r="AI2335" s="155"/>
      <c r="AJ2335" s="155"/>
      <c r="AK2335" s="155"/>
      <c r="AL2335" s="155"/>
      <c r="AM2335" s="156"/>
      <c r="AN2335" s="154"/>
      <c r="AO2335" s="155"/>
      <c r="AP2335" s="155"/>
      <c r="AQ2335" s="155"/>
      <c r="AR2335" s="155"/>
      <c r="AS2335" s="155"/>
      <c r="AT2335" s="156"/>
      <c r="AV2335" s="157" t="s">
        <v>2392</v>
      </c>
      <c r="AW2335" s="158"/>
      <c r="AX2335" s="158"/>
      <c r="AY2335" s="158"/>
      <c r="AZ2335" s="158"/>
      <c r="BA2335" s="158"/>
      <c r="BB2335" s="158"/>
      <c r="BC2335" s="158"/>
      <c r="BD2335" s="158"/>
      <c r="BE2335" s="158"/>
      <c r="BF2335" s="158"/>
      <c r="BG2335" s="158"/>
      <c r="BH2335" s="158"/>
      <c r="BI2335" s="158"/>
      <c r="BJ2335" s="158"/>
      <c r="BK2335" s="159"/>
      <c r="BL2335" s="160">
        <v>7</v>
      </c>
      <c r="BM2335" s="160"/>
      <c r="BN2335" s="160"/>
      <c r="BO2335" s="160"/>
      <c r="BP2335" s="160"/>
      <c r="BQ2335" s="160"/>
      <c r="BR2335" s="160"/>
      <c r="BS2335" s="160"/>
      <c r="BT2335" s="160"/>
      <c r="BU2335" s="160">
        <v>22</v>
      </c>
      <c r="BV2335" s="160"/>
      <c r="BW2335" s="160"/>
      <c r="BX2335" s="160"/>
      <c r="BY2335" s="160"/>
      <c r="BZ2335" s="160"/>
      <c r="CA2335" s="160"/>
      <c r="CB2335" s="160"/>
      <c r="CC2335" s="160"/>
      <c r="CD2335" s="160"/>
      <c r="CE2335" s="160"/>
      <c r="CF2335" s="160"/>
      <c r="CG2335" s="160"/>
      <c r="CH2335" s="160"/>
      <c r="CI2335" s="160" t="s">
        <v>389</v>
      </c>
      <c r="CJ2335" s="160"/>
      <c r="CK2335" s="160"/>
      <c r="CL2335" s="160"/>
      <c r="CM2335" s="160"/>
      <c r="CN2335" s="160"/>
    </row>
    <row r="2336" spans="4:92" ht="14.25" customHeight="1" x14ac:dyDescent="0.35">
      <c r="D2336" s="151"/>
      <c r="E2336" s="152"/>
      <c r="F2336" s="152"/>
      <c r="G2336" s="152"/>
      <c r="H2336" s="152"/>
      <c r="I2336" s="152"/>
      <c r="J2336" s="152"/>
      <c r="K2336" s="152"/>
      <c r="L2336" s="152"/>
      <c r="M2336" s="152"/>
      <c r="N2336" s="152"/>
      <c r="O2336" s="152"/>
      <c r="P2336" s="152"/>
      <c r="Q2336" s="152"/>
      <c r="R2336" s="152"/>
      <c r="S2336" s="152"/>
      <c r="T2336" s="152"/>
      <c r="U2336" s="152"/>
      <c r="V2336" s="152"/>
      <c r="W2336" s="152"/>
      <c r="X2336" s="152"/>
      <c r="Y2336" s="152"/>
      <c r="Z2336" s="152"/>
      <c r="AA2336" s="152"/>
      <c r="AB2336" s="152"/>
      <c r="AC2336" s="152"/>
      <c r="AD2336" s="152"/>
      <c r="AE2336" s="152"/>
      <c r="AF2336" s="153"/>
      <c r="AG2336" s="154"/>
      <c r="AH2336" s="155"/>
      <c r="AI2336" s="155"/>
      <c r="AJ2336" s="155"/>
      <c r="AK2336" s="155"/>
      <c r="AL2336" s="155"/>
      <c r="AM2336" s="156"/>
      <c r="AN2336" s="154"/>
      <c r="AO2336" s="155"/>
      <c r="AP2336" s="155"/>
      <c r="AQ2336" s="155"/>
      <c r="AR2336" s="155"/>
      <c r="AS2336" s="155"/>
      <c r="AT2336" s="156"/>
      <c r="AV2336" s="157" t="s">
        <v>2393</v>
      </c>
      <c r="AW2336" s="158"/>
      <c r="AX2336" s="158"/>
      <c r="AY2336" s="158"/>
      <c r="AZ2336" s="158"/>
      <c r="BA2336" s="158"/>
      <c r="BB2336" s="158"/>
      <c r="BC2336" s="158"/>
      <c r="BD2336" s="158"/>
      <c r="BE2336" s="158"/>
      <c r="BF2336" s="158"/>
      <c r="BG2336" s="158"/>
      <c r="BH2336" s="158"/>
      <c r="BI2336" s="158"/>
      <c r="BJ2336" s="158"/>
      <c r="BK2336" s="159"/>
      <c r="BL2336" s="160">
        <v>7</v>
      </c>
      <c r="BM2336" s="160"/>
      <c r="BN2336" s="160"/>
      <c r="BO2336" s="160"/>
      <c r="BP2336" s="160"/>
      <c r="BQ2336" s="160"/>
      <c r="BR2336" s="160"/>
      <c r="BS2336" s="160"/>
      <c r="BT2336" s="160"/>
      <c r="BU2336" s="160">
        <v>21</v>
      </c>
      <c r="BV2336" s="160"/>
      <c r="BW2336" s="160"/>
      <c r="BX2336" s="160"/>
      <c r="BY2336" s="160"/>
      <c r="BZ2336" s="160"/>
      <c r="CA2336" s="160"/>
      <c r="CB2336" s="160"/>
      <c r="CC2336" s="160"/>
      <c r="CD2336" s="160"/>
      <c r="CE2336" s="160"/>
      <c r="CF2336" s="160"/>
      <c r="CG2336" s="160"/>
      <c r="CH2336" s="160"/>
      <c r="CI2336" s="160" t="s">
        <v>389</v>
      </c>
      <c r="CJ2336" s="160"/>
      <c r="CK2336" s="160"/>
      <c r="CL2336" s="160"/>
      <c r="CM2336" s="160"/>
      <c r="CN2336" s="160"/>
    </row>
    <row r="2337" spans="4:92" ht="14.25" customHeight="1" x14ac:dyDescent="0.35">
      <c r="D2337" s="151"/>
      <c r="E2337" s="152"/>
      <c r="F2337" s="152"/>
      <c r="G2337" s="152"/>
      <c r="H2337" s="152"/>
      <c r="I2337" s="152"/>
      <c r="J2337" s="152"/>
      <c r="K2337" s="152"/>
      <c r="L2337" s="152"/>
      <c r="M2337" s="152"/>
      <c r="N2337" s="152"/>
      <c r="O2337" s="152"/>
      <c r="P2337" s="152"/>
      <c r="Q2337" s="152"/>
      <c r="R2337" s="152"/>
      <c r="S2337" s="152"/>
      <c r="T2337" s="152"/>
      <c r="U2337" s="152"/>
      <c r="V2337" s="152"/>
      <c r="W2337" s="152"/>
      <c r="X2337" s="152"/>
      <c r="Y2337" s="152"/>
      <c r="Z2337" s="152"/>
      <c r="AA2337" s="152"/>
      <c r="AB2337" s="152"/>
      <c r="AC2337" s="152"/>
      <c r="AD2337" s="152"/>
      <c r="AE2337" s="152"/>
      <c r="AF2337" s="153"/>
      <c r="AG2337" s="154"/>
      <c r="AH2337" s="155"/>
      <c r="AI2337" s="155"/>
      <c r="AJ2337" s="155"/>
      <c r="AK2337" s="155"/>
      <c r="AL2337" s="155"/>
      <c r="AM2337" s="156"/>
      <c r="AN2337" s="154"/>
      <c r="AO2337" s="155"/>
      <c r="AP2337" s="155"/>
      <c r="AQ2337" s="155"/>
      <c r="AR2337" s="155"/>
      <c r="AS2337" s="155"/>
      <c r="AT2337" s="156"/>
      <c r="AV2337" s="157" t="s">
        <v>2394</v>
      </c>
      <c r="AW2337" s="158"/>
      <c r="AX2337" s="158"/>
      <c r="AY2337" s="158"/>
      <c r="AZ2337" s="158"/>
      <c r="BA2337" s="158"/>
      <c r="BB2337" s="158"/>
      <c r="BC2337" s="158"/>
      <c r="BD2337" s="158"/>
      <c r="BE2337" s="158"/>
      <c r="BF2337" s="158"/>
      <c r="BG2337" s="158"/>
      <c r="BH2337" s="158"/>
      <c r="BI2337" s="158"/>
      <c r="BJ2337" s="158"/>
      <c r="BK2337" s="159"/>
      <c r="BL2337" s="160">
        <v>28</v>
      </c>
      <c r="BM2337" s="160"/>
      <c r="BN2337" s="160"/>
      <c r="BO2337" s="160"/>
      <c r="BP2337" s="160"/>
      <c r="BQ2337" s="160"/>
      <c r="BR2337" s="160"/>
      <c r="BS2337" s="160"/>
      <c r="BT2337" s="160"/>
      <c r="BU2337" s="160">
        <v>40</v>
      </c>
      <c r="BV2337" s="160"/>
      <c r="BW2337" s="160"/>
      <c r="BX2337" s="160"/>
      <c r="BY2337" s="160"/>
      <c r="BZ2337" s="160"/>
      <c r="CA2337" s="160"/>
      <c r="CB2337" s="160"/>
      <c r="CC2337" s="160" t="s">
        <v>389</v>
      </c>
      <c r="CD2337" s="160"/>
      <c r="CE2337" s="160"/>
      <c r="CF2337" s="160"/>
      <c r="CG2337" s="160"/>
      <c r="CH2337" s="160"/>
      <c r="CI2337" s="160"/>
      <c r="CJ2337" s="160"/>
      <c r="CK2337" s="160"/>
      <c r="CL2337" s="160"/>
      <c r="CM2337" s="160"/>
      <c r="CN2337" s="160"/>
    </row>
    <row r="2338" spans="4:92" ht="14.25" customHeight="1" x14ac:dyDescent="0.35">
      <c r="D2338" s="151"/>
      <c r="E2338" s="152"/>
      <c r="F2338" s="152"/>
      <c r="G2338" s="152"/>
      <c r="H2338" s="152"/>
      <c r="I2338" s="152"/>
      <c r="J2338" s="152"/>
      <c r="K2338" s="152"/>
      <c r="L2338" s="152"/>
      <c r="M2338" s="152"/>
      <c r="N2338" s="152"/>
      <c r="O2338" s="152"/>
      <c r="P2338" s="152"/>
      <c r="Q2338" s="152"/>
      <c r="R2338" s="152"/>
      <c r="S2338" s="152"/>
      <c r="T2338" s="152"/>
      <c r="U2338" s="152"/>
      <c r="V2338" s="152"/>
      <c r="W2338" s="152"/>
      <c r="X2338" s="152"/>
      <c r="Y2338" s="152"/>
      <c r="Z2338" s="152"/>
      <c r="AA2338" s="152"/>
      <c r="AB2338" s="152"/>
      <c r="AC2338" s="152"/>
      <c r="AD2338" s="152"/>
      <c r="AE2338" s="152"/>
      <c r="AF2338" s="153"/>
      <c r="AG2338" s="154"/>
      <c r="AH2338" s="155"/>
      <c r="AI2338" s="155"/>
      <c r="AJ2338" s="155"/>
      <c r="AK2338" s="155"/>
      <c r="AL2338" s="155"/>
      <c r="AM2338" s="156"/>
      <c r="AN2338" s="154"/>
      <c r="AO2338" s="155"/>
      <c r="AP2338" s="155"/>
      <c r="AQ2338" s="155"/>
      <c r="AR2338" s="155"/>
      <c r="AS2338" s="155"/>
      <c r="AT2338" s="156"/>
      <c r="AV2338" s="157" t="s">
        <v>2395</v>
      </c>
      <c r="AW2338" s="158"/>
      <c r="AX2338" s="158"/>
      <c r="AY2338" s="158"/>
      <c r="AZ2338" s="158"/>
      <c r="BA2338" s="158"/>
      <c r="BB2338" s="158"/>
      <c r="BC2338" s="158"/>
      <c r="BD2338" s="158"/>
      <c r="BE2338" s="158"/>
      <c r="BF2338" s="158"/>
      <c r="BG2338" s="158"/>
      <c r="BH2338" s="158"/>
      <c r="BI2338" s="158"/>
      <c r="BJ2338" s="158"/>
      <c r="BK2338" s="159"/>
      <c r="BL2338" s="160">
        <v>37</v>
      </c>
      <c r="BM2338" s="160"/>
      <c r="BN2338" s="160"/>
      <c r="BO2338" s="160"/>
      <c r="BP2338" s="160"/>
      <c r="BQ2338" s="160"/>
      <c r="BR2338" s="160"/>
      <c r="BS2338" s="160"/>
      <c r="BT2338" s="160"/>
      <c r="BU2338" s="160">
        <v>90</v>
      </c>
      <c r="BV2338" s="160"/>
      <c r="BW2338" s="160"/>
      <c r="BX2338" s="160"/>
      <c r="BY2338" s="160"/>
      <c r="BZ2338" s="160"/>
      <c r="CA2338" s="160"/>
      <c r="CB2338" s="160"/>
      <c r="CC2338" s="160"/>
      <c r="CD2338" s="160"/>
      <c r="CE2338" s="160"/>
      <c r="CF2338" s="160"/>
      <c r="CG2338" s="160"/>
      <c r="CH2338" s="160"/>
      <c r="CI2338" s="160" t="s">
        <v>389</v>
      </c>
      <c r="CJ2338" s="160"/>
      <c r="CK2338" s="160"/>
      <c r="CL2338" s="160"/>
      <c r="CM2338" s="160"/>
      <c r="CN2338" s="160"/>
    </row>
    <row r="2339" spans="4:92" ht="14.25" customHeight="1" x14ac:dyDescent="0.35">
      <c r="D2339" s="151"/>
      <c r="E2339" s="152"/>
      <c r="F2339" s="152"/>
      <c r="G2339" s="152"/>
      <c r="H2339" s="152"/>
      <c r="I2339" s="152"/>
      <c r="J2339" s="152"/>
      <c r="K2339" s="152"/>
      <c r="L2339" s="152"/>
      <c r="M2339" s="152"/>
      <c r="N2339" s="152"/>
      <c r="O2339" s="152"/>
      <c r="P2339" s="152"/>
      <c r="Q2339" s="152"/>
      <c r="R2339" s="152"/>
      <c r="S2339" s="152"/>
      <c r="T2339" s="152"/>
      <c r="U2339" s="152"/>
      <c r="V2339" s="152"/>
      <c r="W2339" s="152"/>
      <c r="X2339" s="152"/>
      <c r="Y2339" s="152"/>
      <c r="Z2339" s="152"/>
      <c r="AA2339" s="152"/>
      <c r="AB2339" s="152"/>
      <c r="AC2339" s="152"/>
      <c r="AD2339" s="152"/>
      <c r="AE2339" s="152"/>
      <c r="AF2339" s="153"/>
      <c r="AG2339" s="154"/>
      <c r="AH2339" s="155"/>
      <c r="AI2339" s="155"/>
      <c r="AJ2339" s="155"/>
      <c r="AK2339" s="155"/>
      <c r="AL2339" s="155"/>
      <c r="AM2339" s="156"/>
      <c r="AN2339" s="154"/>
      <c r="AO2339" s="155"/>
      <c r="AP2339" s="155"/>
      <c r="AQ2339" s="155"/>
      <c r="AR2339" s="155"/>
      <c r="AS2339" s="155"/>
      <c r="AT2339" s="156"/>
      <c r="AV2339" s="157" t="s">
        <v>2396</v>
      </c>
      <c r="AW2339" s="158"/>
      <c r="AX2339" s="158"/>
      <c r="AY2339" s="158"/>
      <c r="AZ2339" s="158"/>
      <c r="BA2339" s="158"/>
      <c r="BB2339" s="158"/>
      <c r="BC2339" s="158"/>
      <c r="BD2339" s="158"/>
      <c r="BE2339" s="158"/>
      <c r="BF2339" s="158"/>
      <c r="BG2339" s="158"/>
      <c r="BH2339" s="158"/>
      <c r="BI2339" s="158"/>
      <c r="BJ2339" s="158"/>
      <c r="BK2339" s="159"/>
      <c r="BL2339" s="160">
        <v>14</v>
      </c>
      <c r="BM2339" s="160"/>
      <c r="BN2339" s="160"/>
      <c r="BO2339" s="160"/>
      <c r="BP2339" s="160"/>
      <c r="BQ2339" s="160"/>
      <c r="BR2339" s="160"/>
      <c r="BS2339" s="160"/>
      <c r="BT2339" s="160"/>
      <c r="BU2339" s="160">
        <v>19</v>
      </c>
      <c r="BV2339" s="160"/>
      <c r="BW2339" s="160"/>
      <c r="BX2339" s="160"/>
      <c r="BY2339" s="160"/>
      <c r="BZ2339" s="160"/>
      <c r="CA2339" s="160"/>
      <c r="CB2339" s="160"/>
      <c r="CC2339" s="160" t="s">
        <v>389</v>
      </c>
      <c r="CD2339" s="160"/>
      <c r="CE2339" s="160"/>
      <c r="CF2339" s="160"/>
      <c r="CG2339" s="160"/>
      <c r="CH2339" s="160"/>
      <c r="CI2339" s="160"/>
      <c r="CJ2339" s="160"/>
      <c r="CK2339" s="160"/>
      <c r="CL2339" s="160"/>
      <c r="CM2339" s="160"/>
      <c r="CN2339" s="160"/>
    </row>
    <row r="2340" spans="4:92" ht="14.25" customHeight="1" x14ac:dyDescent="0.35">
      <c r="D2340" s="151"/>
      <c r="E2340" s="152"/>
      <c r="F2340" s="152"/>
      <c r="G2340" s="152"/>
      <c r="H2340" s="152"/>
      <c r="I2340" s="152"/>
      <c r="J2340" s="152"/>
      <c r="K2340" s="152"/>
      <c r="L2340" s="152"/>
      <c r="M2340" s="152"/>
      <c r="N2340" s="152"/>
      <c r="O2340" s="152"/>
      <c r="P2340" s="152"/>
      <c r="Q2340" s="152"/>
      <c r="R2340" s="152"/>
      <c r="S2340" s="152"/>
      <c r="T2340" s="152"/>
      <c r="U2340" s="152"/>
      <c r="V2340" s="152"/>
      <c r="W2340" s="152"/>
      <c r="X2340" s="152"/>
      <c r="Y2340" s="152"/>
      <c r="Z2340" s="152"/>
      <c r="AA2340" s="152"/>
      <c r="AB2340" s="152"/>
      <c r="AC2340" s="152"/>
      <c r="AD2340" s="152"/>
      <c r="AE2340" s="152"/>
      <c r="AF2340" s="153"/>
      <c r="AG2340" s="154"/>
      <c r="AH2340" s="155"/>
      <c r="AI2340" s="155"/>
      <c r="AJ2340" s="155"/>
      <c r="AK2340" s="155"/>
      <c r="AL2340" s="155"/>
      <c r="AM2340" s="156"/>
      <c r="AN2340" s="154"/>
      <c r="AO2340" s="155"/>
      <c r="AP2340" s="155"/>
      <c r="AQ2340" s="155"/>
      <c r="AR2340" s="155"/>
      <c r="AS2340" s="155"/>
      <c r="AT2340" s="156"/>
      <c r="AV2340" s="157" t="s">
        <v>2397</v>
      </c>
      <c r="AW2340" s="158"/>
      <c r="AX2340" s="158"/>
      <c r="AY2340" s="158"/>
      <c r="AZ2340" s="158"/>
      <c r="BA2340" s="158"/>
      <c r="BB2340" s="158"/>
      <c r="BC2340" s="158"/>
      <c r="BD2340" s="158"/>
      <c r="BE2340" s="158"/>
      <c r="BF2340" s="158"/>
      <c r="BG2340" s="158"/>
      <c r="BH2340" s="158"/>
      <c r="BI2340" s="158"/>
      <c r="BJ2340" s="158"/>
      <c r="BK2340" s="159"/>
      <c r="BL2340" s="160">
        <v>12</v>
      </c>
      <c r="BM2340" s="160"/>
      <c r="BN2340" s="160"/>
      <c r="BO2340" s="160"/>
      <c r="BP2340" s="160"/>
      <c r="BQ2340" s="160"/>
      <c r="BR2340" s="160"/>
      <c r="BS2340" s="160"/>
      <c r="BT2340" s="160"/>
      <c r="BU2340" s="160">
        <v>22</v>
      </c>
      <c r="BV2340" s="160"/>
      <c r="BW2340" s="160"/>
      <c r="BX2340" s="160"/>
      <c r="BY2340" s="160"/>
      <c r="BZ2340" s="160"/>
      <c r="CA2340" s="160"/>
      <c r="CB2340" s="160"/>
      <c r="CC2340" s="160" t="s">
        <v>389</v>
      </c>
      <c r="CD2340" s="160"/>
      <c r="CE2340" s="160"/>
      <c r="CF2340" s="160"/>
      <c r="CG2340" s="160"/>
      <c r="CH2340" s="160"/>
      <c r="CI2340" s="160"/>
      <c r="CJ2340" s="160"/>
      <c r="CK2340" s="160"/>
      <c r="CL2340" s="160"/>
      <c r="CM2340" s="160"/>
      <c r="CN2340" s="160"/>
    </row>
    <row r="2341" spans="4:92" ht="14.25" customHeight="1" x14ac:dyDescent="0.35">
      <c r="D2341" s="151"/>
      <c r="E2341" s="152"/>
      <c r="F2341" s="152"/>
      <c r="G2341" s="152"/>
      <c r="H2341" s="152"/>
      <c r="I2341" s="152"/>
      <c r="J2341" s="152"/>
      <c r="K2341" s="152"/>
      <c r="L2341" s="152"/>
      <c r="M2341" s="152"/>
      <c r="N2341" s="152"/>
      <c r="O2341" s="152"/>
      <c r="P2341" s="152"/>
      <c r="Q2341" s="152"/>
      <c r="R2341" s="152"/>
      <c r="S2341" s="152"/>
      <c r="T2341" s="152"/>
      <c r="U2341" s="152"/>
      <c r="V2341" s="152"/>
      <c r="W2341" s="152"/>
      <c r="X2341" s="152"/>
      <c r="Y2341" s="152"/>
      <c r="Z2341" s="152"/>
      <c r="AA2341" s="152"/>
      <c r="AB2341" s="152"/>
      <c r="AC2341" s="152"/>
      <c r="AD2341" s="152"/>
      <c r="AE2341" s="152"/>
      <c r="AF2341" s="153"/>
      <c r="AG2341" s="154"/>
      <c r="AH2341" s="155"/>
      <c r="AI2341" s="155"/>
      <c r="AJ2341" s="155"/>
      <c r="AK2341" s="155"/>
      <c r="AL2341" s="155"/>
      <c r="AM2341" s="156"/>
      <c r="AN2341" s="154"/>
      <c r="AO2341" s="155"/>
      <c r="AP2341" s="155"/>
      <c r="AQ2341" s="155"/>
      <c r="AR2341" s="155"/>
      <c r="AS2341" s="155"/>
      <c r="AT2341" s="156"/>
      <c r="AV2341" s="157" t="s">
        <v>2398</v>
      </c>
      <c r="AW2341" s="158"/>
      <c r="AX2341" s="158"/>
      <c r="AY2341" s="158"/>
      <c r="AZ2341" s="158"/>
      <c r="BA2341" s="158"/>
      <c r="BB2341" s="158"/>
      <c r="BC2341" s="158"/>
      <c r="BD2341" s="158"/>
      <c r="BE2341" s="158"/>
      <c r="BF2341" s="158"/>
      <c r="BG2341" s="158"/>
      <c r="BH2341" s="158"/>
      <c r="BI2341" s="158"/>
      <c r="BJ2341" s="158"/>
      <c r="BK2341" s="159"/>
      <c r="BL2341" s="160">
        <v>48</v>
      </c>
      <c r="BM2341" s="160"/>
      <c r="BN2341" s="160"/>
      <c r="BO2341" s="160"/>
      <c r="BP2341" s="160"/>
      <c r="BQ2341" s="160"/>
      <c r="BR2341" s="160"/>
      <c r="BS2341" s="160"/>
      <c r="BT2341" s="160"/>
      <c r="BU2341" s="160">
        <v>189</v>
      </c>
      <c r="BV2341" s="160"/>
      <c r="BW2341" s="160"/>
      <c r="BX2341" s="160"/>
      <c r="BY2341" s="160"/>
      <c r="BZ2341" s="160"/>
      <c r="CA2341" s="160"/>
      <c r="CB2341" s="160"/>
      <c r="CC2341" s="160"/>
      <c r="CD2341" s="160"/>
      <c r="CE2341" s="160"/>
      <c r="CF2341" s="160"/>
      <c r="CG2341" s="160"/>
      <c r="CH2341" s="160"/>
      <c r="CI2341" s="160" t="s">
        <v>389</v>
      </c>
      <c r="CJ2341" s="160"/>
      <c r="CK2341" s="160"/>
      <c r="CL2341" s="160"/>
      <c r="CM2341" s="160"/>
      <c r="CN2341" s="160"/>
    </row>
    <row r="2342" spans="4:92" ht="14.25" customHeight="1" x14ac:dyDescent="0.35">
      <c r="D2342" s="151"/>
      <c r="E2342" s="152"/>
      <c r="F2342" s="152"/>
      <c r="G2342" s="152"/>
      <c r="H2342" s="152"/>
      <c r="I2342" s="152"/>
      <c r="J2342" s="152"/>
      <c r="K2342" s="152"/>
      <c r="L2342" s="152"/>
      <c r="M2342" s="152"/>
      <c r="N2342" s="152"/>
      <c r="O2342" s="152"/>
      <c r="P2342" s="152"/>
      <c r="Q2342" s="152"/>
      <c r="R2342" s="152"/>
      <c r="S2342" s="152"/>
      <c r="T2342" s="152"/>
      <c r="U2342" s="152"/>
      <c r="V2342" s="152"/>
      <c r="W2342" s="152"/>
      <c r="X2342" s="152"/>
      <c r="Y2342" s="152"/>
      <c r="Z2342" s="152"/>
      <c r="AA2342" s="152"/>
      <c r="AB2342" s="152"/>
      <c r="AC2342" s="152"/>
      <c r="AD2342" s="152"/>
      <c r="AE2342" s="152"/>
      <c r="AF2342" s="153"/>
      <c r="AG2342" s="154"/>
      <c r="AH2342" s="155"/>
      <c r="AI2342" s="155"/>
      <c r="AJ2342" s="155"/>
      <c r="AK2342" s="155"/>
      <c r="AL2342" s="155"/>
      <c r="AM2342" s="156"/>
      <c r="AN2342" s="154"/>
      <c r="AO2342" s="155"/>
      <c r="AP2342" s="155"/>
      <c r="AQ2342" s="155"/>
      <c r="AR2342" s="155"/>
      <c r="AS2342" s="155"/>
      <c r="AT2342" s="156"/>
      <c r="AV2342" s="157" t="s">
        <v>2399</v>
      </c>
      <c r="AW2342" s="158"/>
      <c r="AX2342" s="158"/>
      <c r="AY2342" s="158"/>
      <c r="AZ2342" s="158"/>
      <c r="BA2342" s="158"/>
      <c r="BB2342" s="158"/>
      <c r="BC2342" s="158"/>
      <c r="BD2342" s="158"/>
      <c r="BE2342" s="158"/>
      <c r="BF2342" s="158"/>
      <c r="BG2342" s="158"/>
      <c r="BH2342" s="158"/>
      <c r="BI2342" s="158"/>
      <c r="BJ2342" s="158"/>
      <c r="BK2342" s="159"/>
      <c r="BL2342" s="160">
        <v>17</v>
      </c>
      <c r="BM2342" s="160"/>
      <c r="BN2342" s="160"/>
      <c r="BO2342" s="160"/>
      <c r="BP2342" s="160"/>
      <c r="BQ2342" s="160"/>
      <c r="BR2342" s="160"/>
      <c r="BS2342" s="160"/>
      <c r="BT2342" s="160"/>
      <c r="BU2342" s="160">
        <v>17</v>
      </c>
      <c r="BV2342" s="160"/>
      <c r="BW2342" s="160"/>
      <c r="BX2342" s="160"/>
      <c r="BY2342" s="160"/>
      <c r="BZ2342" s="160"/>
      <c r="CA2342" s="160"/>
      <c r="CB2342" s="160"/>
      <c r="CC2342" s="160" t="s">
        <v>389</v>
      </c>
      <c r="CD2342" s="160"/>
      <c r="CE2342" s="160"/>
      <c r="CF2342" s="160"/>
      <c r="CG2342" s="160"/>
      <c r="CH2342" s="160"/>
      <c r="CI2342" s="160"/>
      <c r="CJ2342" s="160"/>
      <c r="CK2342" s="160"/>
      <c r="CL2342" s="160"/>
      <c r="CM2342" s="160"/>
      <c r="CN2342" s="160"/>
    </row>
    <row r="2343" spans="4:92" ht="14.25" customHeight="1" x14ac:dyDescent="0.35">
      <c r="D2343" s="151"/>
      <c r="E2343" s="152"/>
      <c r="F2343" s="152"/>
      <c r="G2343" s="152"/>
      <c r="H2343" s="152"/>
      <c r="I2343" s="152"/>
      <c r="J2343" s="152"/>
      <c r="K2343" s="152"/>
      <c r="L2343" s="152"/>
      <c r="M2343" s="152"/>
      <c r="N2343" s="152"/>
      <c r="O2343" s="152"/>
      <c r="P2343" s="152"/>
      <c r="Q2343" s="152"/>
      <c r="R2343" s="152"/>
      <c r="S2343" s="152"/>
      <c r="T2343" s="152"/>
      <c r="U2343" s="152"/>
      <c r="V2343" s="152"/>
      <c r="W2343" s="152"/>
      <c r="X2343" s="152"/>
      <c r="Y2343" s="152"/>
      <c r="Z2343" s="152"/>
      <c r="AA2343" s="152"/>
      <c r="AB2343" s="152"/>
      <c r="AC2343" s="152"/>
      <c r="AD2343" s="152"/>
      <c r="AE2343" s="152"/>
      <c r="AF2343" s="153"/>
      <c r="AG2343" s="154"/>
      <c r="AH2343" s="155"/>
      <c r="AI2343" s="155"/>
      <c r="AJ2343" s="155"/>
      <c r="AK2343" s="155"/>
      <c r="AL2343" s="155"/>
      <c r="AM2343" s="156"/>
      <c r="AN2343" s="154"/>
      <c r="AO2343" s="155"/>
      <c r="AP2343" s="155"/>
      <c r="AQ2343" s="155"/>
      <c r="AR2343" s="155"/>
      <c r="AS2343" s="155"/>
      <c r="AT2343" s="156"/>
      <c r="AV2343" s="157" t="s">
        <v>2400</v>
      </c>
      <c r="AW2343" s="158"/>
      <c r="AX2343" s="158"/>
      <c r="AY2343" s="158"/>
      <c r="AZ2343" s="158"/>
      <c r="BA2343" s="158"/>
      <c r="BB2343" s="158"/>
      <c r="BC2343" s="158"/>
      <c r="BD2343" s="158"/>
      <c r="BE2343" s="158"/>
      <c r="BF2343" s="158"/>
      <c r="BG2343" s="158"/>
      <c r="BH2343" s="158"/>
      <c r="BI2343" s="158"/>
      <c r="BJ2343" s="158"/>
      <c r="BK2343" s="159"/>
      <c r="BL2343" s="160">
        <v>5</v>
      </c>
      <c r="BM2343" s="160"/>
      <c r="BN2343" s="160"/>
      <c r="BO2343" s="160"/>
      <c r="BP2343" s="160"/>
      <c r="BQ2343" s="160"/>
      <c r="BR2343" s="160"/>
      <c r="BS2343" s="160"/>
      <c r="BT2343" s="160"/>
      <c r="BU2343" s="160">
        <v>15</v>
      </c>
      <c r="BV2343" s="160"/>
      <c r="BW2343" s="160"/>
      <c r="BX2343" s="160"/>
      <c r="BY2343" s="160"/>
      <c r="BZ2343" s="160"/>
      <c r="CA2343" s="160"/>
      <c r="CB2343" s="160"/>
      <c r="CC2343" s="160"/>
      <c r="CD2343" s="160"/>
      <c r="CE2343" s="160"/>
      <c r="CF2343" s="160"/>
      <c r="CG2343" s="160"/>
      <c r="CH2343" s="160"/>
      <c r="CI2343" s="160" t="s">
        <v>389</v>
      </c>
      <c r="CJ2343" s="160"/>
      <c r="CK2343" s="160"/>
      <c r="CL2343" s="160"/>
      <c r="CM2343" s="160"/>
      <c r="CN2343" s="160"/>
    </row>
    <row r="2344" spans="4:92" ht="14.25" customHeight="1" x14ac:dyDescent="0.35">
      <c r="D2344" s="151"/>
      <c r="E2344" s="152"/>
      <c r="F2344" s="152"/>
      <c r="G2344" s="152"/>
      <c r="H2344" s="152"/>
      <c r="I2344" s="152"/>
      <c r="J2344" s="152"/>
      <c r="K2344" s="152"/>
      <c r="L2344" s="152"/>
      <c r="M2344" s="152"/>
      <c r="N2344" s="152"/>
      <c r="O2344" s="152"/>
      <c r="P2344" s="152"/>
      <c r="Q2344" s="152"/>
      <c r="R2344" s="152"/>
      <c r="S2344" s="152"/>
      <c r="T2344" s="152"/>
      <c r="U2344" s="152"/>
      <c r="V2344" s="152"/>
      <c r="W2344" s="152"/>
      <c r="X2344" s="152"/>
      <c r="Y2344" s="152"/>
      <c r="Z2344" s="152"/>
      <c r="AA2344" s="152"/>
      <c r="AB2344" s="152"/>
      <c r="AC2344" s="152"/>
      <c r="AD2344" s="152"/>
      <c r="AE2344" s="152"/>
      <c r="AF2344" s="153"/>
      <c r="AG2344" s="154"/>
      <c r="AH2344" s="155"/>
      <c r="AI2344" s="155"/>
      <c r="AJ2344" s="155"/>
      <c r="AK2344" s="155"/>
      <c r="AL2344" s="155"/>
      <c r="AM2344" s="156"/>
      <c r="AN2344" s="154"/>
      <c r="AO2344" s="155"/>
      <c r="AP2344" s="155"/>
      <c r="AQ2344" s="155"/>
      <c r="AR2344" s="155"/>
      <c r="AS2344" s="155"/>
      <c r="AT2344" s="156"/>
      <c r="AV2344" s="157" t="s">
        <v>2401</v>
      </c>
      <c r="AW2344" s="158"/>
      <c r="AX2344" s="158"/>
      <c r="AY2344" s="158"/>
      <c r="AZ2344" s="158"/>
      <c r="BA2344" s="158"/>
      <c r="BB2344" s="158"/>
      <c r="BC2344" s="158"/>
      <c r="BD2344" s="158"/>
      <c r="BE2344" s="158"/>
      <c r="BF2344" s="158"/>
      <c r="BG2344" s="158"/>
      <c r="BH2344" s="158"/>
      <c r="BI2344" s="158"/>
      <c r="BJ2344" s="158"/>
      <c r="BK2344" s="159"/>
      <c r="BL2344" s="160">
        <v>5</v>
      </c>
      <c r="BM2344" s="160"/>
      <c r="BN2344" s="160"/>
      <c r="BO2344" s="160"/>
      <c r="BP2344" s="160"/>
      <c r="BQ2344" s="160"/>
      <c r="BR2344" s="160"/>
      <c r="BS2344" s="160"/>
      <c r="BT2344" s="160"/>
      <c r="BU2344" s="160">
        <v>10</v>
      </c>
      <c r="BV2344" s="160"/>
      <c r="BW2344" s="160"/>
      <c r="BX2344" s="160"/>
      <c r="BY2344" s="160"/>
      <c r="BZ2344" s="160"/>
      <c r="CA2344" s="160"/>
      <c r="CB2344" s="160"/>
      <c r="CC2344" s="160"/>
      <c r="CD2344" s="160"/>
      <c r="CE2344" s="160"/>
      <c r="CF2344" s="160"/>
      <c r="CG2344" s="160"/>
      <c r="CH2344" s="160"/>
      <c r="CI2344" s="160" t="s">
        <v>389</v>
      </c>
      <c r="CJ2344" s="160"/>
      <c r="CK2344" s="160"/>
      <c r="CL2344" s="160"/>
      <c r="CM2344" s="160"/>
      <c r="CN2344" s="160"/>
    </row>
    <row r="2345" spans="4:92" ht="14.25" customHeight="1" x14ac:dyDescent="0.35">
      <c r="D2345" s="151"/>
      <c r="E2345" s="152"/>
      <c r="F2345" s="152"/>
      <c r="G2345" s="152"/>
      <c r="H2345" s="152"/>
      <c r="I2345" s="152"/>
      <c r="J2345" s="152"/>
      <c r="K2345" s="152"/>
      <c r="L2345" s="152"/>
      <c r="M2345" s="152"/>
      <c r="N2345" s="152"/>
      <c r="O2345" s="152"/>
      <c r="P2345" s="152"/>
      <c r="Q2345" s="152"/>
      <c r="R2345" s="152"/>
      <c r="S2345" s="152"/>
      <c r="T2345" s="152"/>
      <c r="U2345" s="152"/>
      <c r="V2345" s="152"/>
      <c r="W2345" s="152"/>
      <c r="X2345" s="152"/>
      <c r="Y2345" s="152"/>
      <c r="Z2345" s="152"/>
      <c r="AA2345" s="152"/>
      <c r="AB2345" s="152"/>
      <c r="AC2345" s="152"/>
      <c r="AD2345" s="152"/>
      <c r="AE2345" s="152"/>
      <c r="AF2345" s="153"/>
      <c r="AG2345" s="154"/>
      <c r="AH2345" s="155"/>
      <c r="AI2345" s="155"/>
      <c r="AJ2345" s="155"/>
      <c r="AK2345" s="155"/>
      <c r="AL2345" s="155"/>
      <c r="AM2345" s="156"/>
      <c r="AN2345" s="154"/>
      <c r="AO2345" s="155"/>
      <c r="AP2345" s="155"/>
      <c r="AQ2345" s="155"/>
      <c r="AR2345" s="155"/>
      <c r="AS2345" s="155"/>
      <c r="AT2345" s="156"/>
      <c r="AV2345" s="157" t="s">
        <v>2402</v>
      </c>
      <c r="AW2345" s="158"/>
      <c r="AX2345" s="158"/>
      <c r="AY2345" s="158"/>
      <c r="AZ2345" s="158"/>
      <c r="BA2345" s="158"/>
      <c r="BB2345" s="158"/>
      <c r="BC2345" s="158"/>
      <c r="BD2345" s="158"/>
      <c r="BE2345" s="158"/>
      <c r="BF2345" s="158"/>
      <c r="BG2345" s="158"/>
      <c r="BH2345" s="158"/>
      <c r="BI2345" s="158"/>
      <c r="BJ2345" s="158"/>
      <c r="BK2345" s="159"/>
      <c r="BL2345" s="160">
        <v>6</v>
      </c>
      <c r="BM2345" s="160"/>
      <c r="BN2345" s="160"/>
      <c r="BO2345" s="160"/>
      <c r="BP2345" s="160"/>
      <c r="BQ2345" s="160"/>
      <c r="BR2345" s="160"/>
      <c r="BS2345" s="160"/>
      <c r="BT2345" s="160"/>
      <c r="BU2345" s="160">
        <v>20</v>
      </c>
      <c r="BV2345" s="160"/>
      <c r="BW2345" s="160"/>
      <c r="BX2345" s="160"/>
      <c r="BY2345" s="160"/>
      <c r="BZ2345" s="160"/>
      <c r="CA2345" s="160"/>
      <c r="CB2345" s="160"/>
      <c r="CC2345" s="160"/>
      <c r="CD2345" s="160"/>
      <c r="CE2345" s="160"/>
      <c r="CF2345" s="160"/>
      <c r="CG2345" s="160"/>
      <c r="CH2345" s="160"/>
      <c r="CI2345" s="160" t="s">
        <v>389</v>
      </c>
      <c r="CJ2345" s="160"/>
      <c r="CK2345" s="160"/>
      <c r="CL2345" s="160"/>
      <c r="CM2345" s="160"/>
      <c r="CN2345" s="160"/>
    </row>
    <row r="2346" spans="4:92" ht="14.25" customHeight="1" x14ac:dyDescent="0.35">
      <c r="D2346" s="151"/>
      <c r="E2346" s="152"/>
      <c r="F2346" s="152"/>
      <c r="G2346" s="152"/>
      <c r="H2346" s="152"/>
      <c r="I2346" s="152"/>
      <c r="J2346" s="152"/>
      <c r="K2346" s="152"/>
      <c r="L2346" s="152"/>
      <c r="M2346" s="152"/>
      <c r="N2346" s="152"/>
      <c r="O2346" s="152"/>
      <c r="P2346" s="152"/>
      <c r="Q2346" s="152"/>
      <c r="R2346" s="152"/>
      <c r="S2346" s="152"/>
      <c r="T2346" s="152"/>
      <c r="U2346" s="152"/>
      <c r="V2346" s="152"/>
      <c r="W2346" s="152"/>
      <c r="X2346" s="152"/>
      <c r="Y2346" s="152"/>
      <c r="Z2346" s="152"/>
      <c r="AA2346" s="152"/>
      <c r="AB2346" s="152"/>
      <c r="AC2346" s="152"/>
      <c r="AD2346" s="152"/>
      <c r="AE2346" s="152"/>
      <c r="AF2346" s="153"/>
      <c r="AG2346" s="154"/>
      <c r="AH2346" s="155"/>
      <c r="AI2346" s="155"/>
      <c r="AJ2346" s="155"/>
      <c r="AK2346" s="155"/>
      <c r="AL2346" s="155"/>
      <c r="AM2346" s="156"/>
      <c r="AN2346" s="154"/>
      <c r="AO2346" s="155"/>
      <c r="AP2346" s="155"/>
      <c r="AQ2346" s="155"/>
      <c r="AR2346" s="155"/>
      <c r="AS2346" s="155"/>
      <c r="AT2346" s="156"/>
      <c r="AV2346" s="157" t="s">
        <v>2403</v>
      </c>
      <c r="AW2346" s="158"/>
      <c r="AX2346" s="158"/>
      <c r="AY2346" s="158"/>
      <c r="AZ2346" s="158"/>
      <c r="BA2346" s="158"/>
      <c r="BB2346" s="158"/>
      <c r="BC2346" s="158"/>
      <c r="BD2346" s="158"/>
      <c r="BE2346" s="158"/>
      <c r="BF2346" s="158"/>
      <c r="BG2346" s="158"/>
      <c r="BH2346" s="158"/>
      <c r="BI2346" s="158"/>
      <c r="BJ2346" s="158"/>
      <c r="BK2346" s="159"/>
      <c r="BL2346" s="160">
        <v>24</v>
      </c>
      <c r="BM2346" s="160"/>
      <c r="BN2346" s="160"/>
      <c r="BO2346" s="160"/>
      <c r="BP2346" s="160"/>
      <c r="BQ2346" s="160"/>
      <c r="BR2346" s="160"/>
      <c r="BS2346" s="160"/>
      <c r="BT2346" s="160"/>
      <c r="BU2346" s="160">
        <v>52</v>
      </c>
      <c r="BV2346" s="160"/>
      <c r="BW2346" s="160"/>
      <c r="BX2346" s="160"/>
      <c r="BY2346" s="160"/>
      <c r="BZ2346" s="160"/>
      <c r="CA2346" s="160"/>
      <c r="CB2346" s="160"/>
      <c r="CC2346" s="160"/>
      <c r="CD2346" s="160"/>
      <c r="CE2346" s="160"/>
      <c r="CF2346" s="160"/>
      <c r="CG2346" s="160"/>
      <c r="CH2346" s="160"/>
      <c r="CI2346" s="160" t="s">
        <v>389</v>
      </c>
      <c r="CJ2346" s="160"/>
      <c r="CK2346" s="160"/>
      <c r="CL2346" s="160"/>
      <c r="CM2346" s="160"/>
      <c r="CN2346" s="160"/>
    </row>
    <row r="2347" spans="4:92" ht="14.25" customHeight="1" x14ac:dyDescent="0.35">
      <c r="D2347" s="151"/>
      <c r="E2347" s="152"/>
      <c r="F2347" s="152"/>
      <c r="G2347" s="152"/>
      <c r="H2347" s="152"/>
      <c r="I2347" s="152"/>
      <c r="J2347" s="152"/>
      <c r="K2347" s="152"/>
      <c r="L2347" s="152"/>
      <c r="M2347" s="152"/>
      <c r="N2347" s="152"/>
      <c r="O2347" s="152"/>
      <c r="P2347" s="152"/>
      <c r="Q2347" s="152"/>
      <c r="R2347" s="152"/>
      <c r="S2347" s="152"/>
      <c r="T2347" s="152"/>
      <c r="U2347" s="152"/>
      <c r="V2347" s="152"/>
      <c r="W2347" s="152"/>
      <c r="X2347" s="152"/>
      <c r="Y2347" s="152"/>
      <c r="Z2347" s="152"/>
      <c r="AA2347" s="152"/>
      <c r="AB2347" s="152"/>
      <c r="AC2347" s="152"/>
      <c r="AD2347" s="152"/>
      <c r="AE2347" s="152"/>
      <c r="AF2347" s="153"/>
      <c r="AG2347" s="154"/>
      <c r="AH2347" s="155"/>
      <c r="AI2347" s="155"/>
      <c r="AJ2347" s="155"/>
      <c r="AK2347" s="155"/>
      <c r="AL2347" s="155"/>
      <c r="AM2347" s="156"/>
      <c r="AN2347" s="154"/>
      <c r="AO2347" s="155"/>
      <c r="AP2347" s="155"/>
      <c r="AQ2347" s="155"/>
      <c r="AR2347" s="155"/>
      <c r="AS2347" s="155"/>
      <c r="AT2347" s="156"/>
      <c r="AV2347" s="157" t="s">
        <v>2404</v>
      </c>
      <c r="AW2347" s="158"/>
      <c r="AX2347" s="158"/>
      <c r="AY2347" s="158"/>
      <c r="AZ2347" s="158"/>
      <c r="BA2347" s="158"/>
      <c r="BB2347" s="158"/>
      <c r="BC2347" s="158"/>
      <c r="BD2347" s="158"/>
      <c r="BE2347" s="158"/>
      <c r="BF2347" s="158"/>
      <c r="BG2347" s="158"/>
      <c r="BH2347" s="158"/>
      <c r="BI2347" s="158"/>
      <c r="BJ2347" s="158"/>
      <c r="BK2347" s="159"/>
      <c r="BL2347" s="160">
        <v>18</v>
      </c>
      <c r="BM2347" s="160"/>
      <c r="BN2347" s="160"/>
      <c r="BO2347" s="160"/>
      <c r="BP2347" s="160"/>
      <c r="BQ2347" s="160"/>
      <c r="BR2347" s="160"/>
      <c r="BS2347" s="160"/>
      <c r="BT2347" s="160"/>
      <c r="BU2347" s="160">
        <v>18</v>
      </c>
      <c r="BV2347" s="160"/>
      <c r="BW2347" s="160"/>
      <c r="BX2347" s="160"/>
      <c r="BY2347" s="160"/>
      <c r="BZ2347" s="160"/>
      <c r="CA2347" s="160"/>
      <c r="CB2347" s="160"/>
      <c r="CC2347" s="160" t="s">
        <v>389</v>
      </c>
      <c r="CD2347" s="160"/>
      <c r="CE2347" s="160"/>
      <c r="CF2347" s="160"/>
      <c r="CG2347" s="160"/>
      <c r="CH2347" s="160"/>
      <c r="CI2347" s="160"/>
      <c r="CJ2347" s="160"/>
      <c r="CK2347" s="160"/>
      <c r="CL2347" s="160"/>
      <c r="CM2347" s="160"/>
      <c r="CN2347" s="160"/>
    </row>
    <row r="2348" spans="4:92" ht="14.25" customHeight="1" x14ac:dyDescent="0.35">
      <c r="D2348" s="151"/>
      <c r="E2348" s="152"/>
      <c r="F2348" s="152"/>
      <c r="G2348" s="152"/>
      <c r="H2348" s="152"/>
      <c r="I2348" s="152"/>
      <c r="J2348" s="152"/>
      <c r="K2348" s="152"/>
      <c r="L2348" s="152"/>
      <c r="M2348" s="152"/>
      <c r="N2348" s="152"/>
      <c r="O2348" s="152"/>
      <c r="P2348" s="152"/>
      <c r="Q2348" s="152"/>
      <c r="R2348" s="152"/>
      <c r="S2348" s="152"/>
      <c r="T2348" s="152"/>
      <c r="U2348" s="152"/>
      <c r="V2348" s="152"/>
      <c r="W2348" s="152"/>
      <c r="X2348" s="152"/>
      <c r="Y2348" s="152"/>
      <c r="Z2348" s="152"/>
      <c r="AA2348" s="152"/>
      <c r="AB2348" s="152"/>
      <c r="AC2348" s="152"/>
      <c r="AD2348" s="152"/>
      <c r="AE2348" s="152"/>
      <c r="AF2348" s="153"/>
      <c r="AG2348" s="154"/>
      <c r="AH2348" s="155"/>
      <c r="AI2348" s="155"/>
      <c r="AJ2348" s="155"/>
      <c r="AK2348" s="155"/>
      <c r="AL2348" s="155"/>
      <c r="AM2348" s="156"/>
      <c r="AN2348" s="154"/>
      <c r="AO2348" s="155"/>
      <c r="AP2348" s="155"/>
      <c r="AQ2348" s="155"/>
      <c r="AR2348" s="155"/>
      <c r="AS2348" s="155"/>
      <c r="AT2348" s="156"/>
      <c r="AV2348" s="157" t="s">
        <v>2405</v>
      </c>
      <c r="AW2348" s="158"/>
      <c r="AX2348" s="158"/>
      <c r="AY2348" s="158"/>
      <c r="AZ2348" s="158"/>
      <c r="BA2348" s="158"/>
      <c r="BB2348" s="158"/>
      <c r="BC2348" s="158"/>
      <c r="BD2348" s="158"/>
      <c r="BE2348" s="158"/>
      <c r="BF2348" s="158"/>
      <c r="BG2348" s="158"/>
      <c r="BH2348" s="158"/>
      <c r="BI2348" s="158"/>
      <c r="BJ2348" s="158"/>
      <c r="BK2348" s="159"/>
      <c r="BL2348" s="160">
        <v>15</v>
      </c>
      <c r="BM2348" s="160"/>
      <c r="BN2348" s="160"/>
      <c r="BO2348" s="160"/>
      <c r="BP2348" s="160"/>
      <c r="BQ2348" s="160"/>
      <c r="BR2348" s="160"/>
      <c r="BS2348" s="160"/>
      <c r="BT2348" s="160"/>
      <c r="BU2348" s="160">
        <v>30</v>
      </c>
      <c r="BV2348" s="160"/>
      <c r="BW2348" s="160"/>
      <c r="BX2348" s="160"/>
      <c r="BY2348" s="160"/>
      <c r="BZ2348" s="160"/>
      <c r="CA2348" s="160"/>
      <c r="CB2348" s="160"/>
      <c r="CC2348" s="160"/>
      <c r="CD2348" s="160"/>
      <c r="CE2348" s="160"/>
      <c r="CF2348" s="160"/>
      <c r="CG2348" s="160"/>
      <c r="CH2348" s="160"/>
      <c r="CI2348" s="160" t="s">
        <v>389</v>
      </c>
      <c r="CJ2348" s="160"/>
      <c r="CK2348" s="160"/>
      <c r="CL2348" s="160"/>
      <c r="CM2348" s="160"/>
      <c r="CN2348" s="160"/>
    </row>
    <row r="2349" spans="4:92" ht="14.25" customHeight="1" x14ac:dyDescent="0.35">
      <c r="D2349" s="151"/>
      <c r="E2349" s="152"/>
      <c r="F2349" s="152"/>
      <c r="G2349" s="152"/>
      <c r="H2349" s="152"/>
      <c r="I2349" s="152"/>
      <c r="J2349" s="152"/>
      <c r="K2349" s="152"/>
      <c r="L2349" s="152"/>
      <c r="M2349" s="152"/>
      <c r="N2349" s="152"/>
      <c r="O2349" s="152"/>
      <c r="P2349" s="152"/>
      <c r="Q2349" s="152"/>
      <c r="R2349" s="152"/>
      <c r="S2349" s="152"/>
      <c r="T2349" s="152"/>
      <c r="U2349" s="152"/>
      <c r="V2349" s="152"/>
      <c r="W2349" s="152"/>
      <c r="X2349" s="152"/>
      <c r="Y2349" s="152"/>
      <c r="Z2349" s="152"/>
      <c r="AA2349" s="152"/>
      <c r="AB2349" s="152"/>
      <c r="AC2349" s="152"/>
      <c r="AD2349" s="152"/>
      <c r="AE2349" s="152"/>
      <c r="AF2349" s="153"/>
      <c r="AG2349" s="154"/>
      <c r="AH2349" s="155"/>
      <c r="AI2349" s="155"/>
      <c r="AJ2349" s="155"/>
      <c r="AK2349" s="155"/>
      <c r="AL2349" s="155"/>
      <c r="AM2349" s="156"/>
      <c r="AN2349" s="154"/>
      <c r="AO2349" s="155"/>
      <c r="AP2349" s="155"/>
      <c r="AQ2349" s="155"/>
      <c r="AR2349" s="155"/>
      <c r="AS2349" s="155"/>
      <c r="AT2349" s="156"/>
      <c r="AV2349" s="157" t="s">
        <v>2406</v>
      </c>
      <c r="AW2349" s="158"/>
      <c r="AX2349" s="158"/>
      <c r="AY2349" s="158"/>
      <c r="AZ2349" s="158"/>
      <c r="BA2349" s="158"/>
      <c r="BB2349" s="158"/>
      <c r="BC2349" s="158"/>
      <c r="BD2349" s="158"/>
      <c r="BE2349" s="158"/>
      <c r="BF2349" s="158"/>
      <c r="BG2349" s="158"/>
      <c r="BH2349" s="158"/>
      <c r="BI2349" s="158"/>
      <c r="BJ2349" s="158"/>
      <c r="BK2349" s="159"/>
      <c r="BL2349" s="160">
        <v>8</v>
      </c>
      <c r="BM2349" s="160"/>
      <c r="BN2349" s="160"/>
      <c r="BO2349" s="160"/>
      <c r="BP2349" s="160"/>
      <c r="BQ2349" s="160"/>
      <c r="BR2349" s="160"/>
      <c r="BS2349" s="160"/>
      <c r="BT2349" s="160"/>
      <c r="BU2349" s="160">
        <v>24</v>
      </c>
      <c r="BV2349" s="160"/>
      <c r="BW2349" s="160"/>
      <c r="BX2349" s="160"/>
      <c r="BY2349" s="160"/>
      <c r="BZ2349" s="160"/>
      <c r="CA2349" s="160"/>
      <c r="CB2349" s="160"/>
      <c r="CC2349" s="160"/>
      <c r="CD2349" s="160"/>
      <c r="CE2349" s="160"/>
      <c r="CF2349" s="160"/>
      <c r="CG2349" s="160"/>
      <c r="CH2349" s="160"/>
      <c r="CI2349" s="160" t="s">
        <v>389</v>
      </c>
      <c r="CJ2349" s="160"/>
      <c r="CK2349" s="160"/>
      <c r="CL2349" s="160"/>
      <c r="CM2349" s="160"/>
      <c r="CN2349" s="160"/>
    </row>
    <row r="2350" spans="4:92" ht="14.25" customHeight="1" x14ac:dyDescent="0.35">
      <c r="D2350" s="151"/>
      <c r="E2350" s="152"/>
      <c r="F2350" s="152"/>
      <c r="G2350" s="152"/>
      <c r="H2350" s="152"/>
      <c r="I2350" s="152"/>
      <c r="J2350" s="152"/>
      <c r="K2350" s="152"/>
      <c r="L2350" s="152"/>
      <c r="M2350" s="152"/>
      <c r="N2350" s="152"/>
      <c r="O2350" s="152"/>
      <c r="P2350" s="152"/>
      <c r="Q2350" s="152"/>
      <c r="R2350" s="152"/>
      <c r="S2350" s="152"/>
      <c r="T2350" s="152"/>
      <c r="U2350" s="152"/>
      <c r="V2350" s="152"/>
      <c r="W2350" s="152"/>
      <c r="X2350" s="152"/>
      <c r="Y2350" s="152"/>
      <c r="Z2350" s="152"/>
      <c r="AA2350" s="152"/>
      <c r="AB2350" s="152"/>
      <c r="AC2350" s="152"/>
      <c r="AD2350" s="152"/>
      <c r="AE2350" s="152"/>
      <c r="AF2350" s="153"/>
      <c r="AG2350" s="154"/>
      <c r="AH2350" s="155"/>
      <c r="AI2350" s="155"/>
      <c r="AJ2350" s="155"/>
      <c r="AK2350" s="155"/>
      <c r="AL2350" s="155"/>
      <c r="AM2350" s="156"/>
      <c r="AN2350" s="154"/>
      <c r="AO2350" s="155"/>
      <c r="AP2350" s="155"/>
      <c r="AQ2350" s="155"/>
      <c r="AR2350" s="155"/>
      <c r="AS2350" s="155"/>
      <c r="AT2350" s="156"/>
      <c r="AV2350" s="157" t="s">
        <v>2407</v>
      </c>
      <c r="AW2350" s="158"/>
      <c r="AX2350" s="158"/>
      <c r="AY2350" s="158"/>
      <c r="AZ2350" s="158"/>
      <c r="BA2350" s="158"/>
      <c r="BB2350" s="158"/>
      <c r="BC2350" s="158"/>
      <c r="BD2350" s="158"/>
      <c r="BE2350" s="158"/>
      <c r="BF2350" s="158"/>
      <c r="BG2350" s="158"/>
      <c r="BH2350" s="158"/>
      <c r="BI2350" s="158"/>
      <c r="BJ2350" s="158"/>
      <c r="BK2350" s="159"/>
      <c r="BL2350" s="160">
        <v>14</v>
      </c>
      <c r="BM2350" s="160"/>
      <c r="BN2350" s="160"/>
      <c r="BO2350" s="160"/>
      <c r="BP2350" s="160"/>
      <c r="BQ2350" s="160"/>
      <c r="BR2350" s="160"/>
      <c r="BS2350" s="160"/>
      <c r="BT2350" s="160"/>
      <c r="BU2350" s="160">
        <v>18</v>
      </c>
      <c r="BV2350" s="160"/>
      <c r="BW2350" s="160"/>
      <c r="BX2350" s="160"/>
      <c r="BY2350" s="160"/>
      <c r="BZ2350" s="160"/>
      <c r="CA2350" s="160"/>
      <c r="CB2350" s="160"/>
      <c r="CC2350" s="160" t="s">
        <v>389</v>
      </c>
      <c r="CD2350" s="160"/>
      <c r="CE2350" s="160"/>
      <c r="CF2350" s="160"/>
      <c r="CG2350" s="160"/>
      <c r="CH2350" s="160"/>
      <c r="CI2350" s="160"/>
      <c r="CJ2350" s="160"/>
      <c r="CK2350" s="160"/>
      <c r="CL2350" s="160"/>
      <c r="CM2350" s="160"/>
      <c r="CN2350" s="160"/>
    </row>
    <row r="2351" spans="4:92" ht="14.25" customHeight="1" x14ac:dyDescent="0.35">
      <c r="D2351" s="151"/>
      <c r="E2351" s="152"/>
      <c r="F2351" s="152"/>
      <c r="G2351" s="152"/>
      <c r="H2351" s="152"/>
      <c r="I2351" s="152"/>
      <c r="J2351" s="152"/>
      <c r="K2351" s="152"/>
      <c r="L2351" s="152"/>
      <c r="M2351" s="152"/>
      <c r="N2351" s="152"/>
      <c r="O2351" s="152"/>
      <c r="P2351" s="152"/>
      <c r="Q2351" s="152"/>
      <c r="R2351" s="152"/>
      <c r="S2351" s="152"/>
      <c r="T2351" s="152"/>
      <c r="U2351" s="152"/>
      <c r="V2351" s="152"/>
      <c r="W2351" s="152"/>
      <c r="X2351" s="152"/>
      <c r="Y2351" s="152"/>
      <c r="Z2351" s="152"/>
      <c r="AA2351" s="152"/>
      <c r="AB2351" s="152"/>
      <c r="AC2351" s="152"/>
      <c r="AD2351" s="152"/>
      <c r="AE2351" s="152"/>
      <c r="AF2351" s="153"/>
      <c r="AG2351" s="154"/>
      <c r="AH2351" s="155"/>
      <c r="AI2351" s="155"/>
      <c r="AJ2351" s="155"/>
      <c r="AK2351" s="155"/>
      <c r="AL2351" s="155"/>
      <c r="AM2351" s="156"/>
      <c r="AN2351" s="154"/>
      <c r="AO2351" s="155"/>
      <c r="AP2351" s="155"/>
      <c r="AQ2351" s="155"/>
      <c r="AR2351" s="155"/>
      <c r="AS2351" s="155"/>
      <c r="AT2351" s="156"/>
      <c r="AV2351" s="157" t="s">
        <v>2408</v>
      </c>
      <c r="AW2351" s="158"/>
      <c r="AX2351" s="158"/>
      <c r="AY2351" s="158"/>
      <c r="AZ2351" s="158"/>
      <c r="BA2351" s="158"/>
      <c r="BB2351" s="158"/>
      <c r="BC2351" s="158"/>
      <c r="BD2351" s="158"/>
      <c r="BE2351" s="158"/>
      <c r="BF2351" s="158"/>
      <c r="BG2351" s="158"/>
      <c r="BH2351" s="158"/>
      <c r="BI2351" s="158"/>
      <c r="BJ2351" s="158"/>
      <c r="BK2351" s="159"/>
      <c r="BL2351" s="160">
        <v>15</v>
      </c>
      <c r="BM2351" s="160"/>
      <c r="BN2351" s="160"/>
      <c r="BO2351" s="160"/>
      <c r="BP2351" s="160"/>
      <c r="BQ2351" s="160"/>
      <c r="BR2351" s="160"/>
      <c r="BS2351" s="160"/>
      <c r="BT2351" s="160"/>
      <c r="BU2351" s="160">
        <v>15</v>
      </c>
      <c r="BV2351" s="160"/>
      <c r="BW2351" s="160"/>
      <c r="BX2351" s="160"/>
      <c r="BY2351" s="160"/>
      <c r="BZ2351" s="160"/>
      <c r="CA2351" s="160"/>
      <c r="CB2351" s="160"/>
      <c r="CC2351" s="160" t="s">
        <v>389</v>
      </c>
      <c r="CD2351" s="160"/>
      <c r="CE2351" s="160"/>
      <c r="CF2351" s="160"/>
      <c r="CG2351" s="160"/>
      <c r="CH2351" s="160"/>
      <c r="CI2351" s="160"/>
      <c r="CJ2351" s="160"/>
      <c r="CK2351" s="160"/>
      <c r="CL2351" s="160"/>
      <c r="CM2351" s="160"/>
      <c r="CN2351" s="160"/>
    </row>
    <row r="2352" spans="4:92" ht="14.25" customHeight="1" x14ac:dyDescent="0.35">
      <c r="D2352" s="151"/>
      <c r="E2352" s="152"/>
      <c r="F2352" s="152"/>
      <c r="G2352" s="152"/>
      <c r="H2352" s="152"/>
      <c r="I2352" s="152"/>
      <c r="J2352" s="152"/>
      <c r="K2352" s="152"/>
      <c r="L2352" s="152"/>
      <c r="M2352" s="152"/>
      <c r="N2352" s="152"/>
      <c r="O2352" s="152"/>
      <c r="P2352" s="152"/>
      <c r="Q2352" s="152"/>
      <c r="R2352" s="152"/>
      <c r="S2352" s="152"/>
      <c r="T2352" s="152"/>
      <c r="U2352" s="152"/>
      <c r="V2352" s="152"/>
      <c r="W2352" s="152"/>
      <c r="X2352" s="152"/>
      <c r="Y2352" s="152"/>
      <c r="Z2352" s="152"/>
      <c r="AA2352" s="152"/>
      <c r="AB2352" s="152"/>
      <c r="AC2352" s="152"/>
      <c r="AD2352" s="152"/>
      <c r="AE2352" s="152"/>
      <c r="AF2352" s="153"/>
      <c r="AG2352" s="154"/>
      <c r="AH2352" s="155"/>
      <c r="AI2352" s="155"/>
      <c r="AJ2352" s="155"/>
      <c r="AK2352" s="155"/>
      <c r="AL2352" s="155"/>
      <c r="AM2352" s="156"/>
      <c r="AN2352" s="154"/>
      <c r="AO2352" s="155"/>
      <c r="AP2352" s="155"/>
      <c r="AQ2352" s="155"/>
      <c r="AR2352" s="155"/>
      <c r="AS2352" s="155"/>
      <c r="AT2352" s="156"/>
      <c r="AV2352" s="157" t="s">
        <v>2409</v>
      </c>
      <c r="AW2352" s="158"/>
      <c r="AX2352" s="158"/>
      <c r="AY2352" s="158"/>
      <c r="AZ2352" s="158"/>
      <c r="BA2352" s="158"/>
      <c r="BB2352" s="158"/>
      <c r="BC2352" s="158"/>
      <c r="BD2352" s="158"/>
      <c r="BE2352" s="158"/>
      <c r="BF2352" s="158"/>
      <c r="BG2352" s="158"/>
      <c r="BH2352" s="158"/>
      <c r="BI2352" s="158"/>
      <c r="BJ2352" s="158"/>
      <c r="BK2352" s="159"/>
      <c r="BL2352" s="160">
        <v>24</v>
      </c>
      <c r="BM2352" s="160"/>
      <c r="BN2352" s="160"/>
      <c r="BO2352" s="160"/>
      <c r="BP2352" s="160"/>
      <c r="BQ2352" s="160"/>
      <c r="BR2352" s="160"/>
      <c r="BS2352" s="160"/>
      <c r="BT2352" s="160"/>
      <c r="BU2352" s="160">
        <v>68</v>
      </c>
      <c r="BV2352" s="160"/>
      <c r="BW2352" s="160"/>
      <c r="BX2352" s="160"/>
      <c r="BY2352" s="160"/>
      <c r="BZ2352" s="160"/>
      <c r="CA2352" s="160"/>
      <c r="CB2352" s="160"/>
      <c r="CC2352" s="160"/>
      <c r="CD2352" s="160"/>
      <c r="CE2352" s="160"/>
      <c r="CF2352" s="160"/>
      <c r="CG2352" s="160"/>
      <c r="CH2352" s="160"/>
      <c r="CI2352" s="160" t="s">
        <v>389</v>
      </c>
      <c r="CJ2352" s="160"/>
      <c r="CK2352" s="160"/>
      <c r="CL2352" s="160"/>
      <c r="CM2352" s="160"/>
      <c r="CN2352" s="160"/>
    </row>
    <row r="2353" spans="4:92" ht="14.25" customHeight="1" x14ac:dyDescent="0.35">
      <c r="D2353" s="151"/>
      <c r="E2353" s="152"/>
      <c r="F2353" s="152"/>
      <c r="G2353" s="152"/>
      <c r="H2353" s="152"/>
      <c r="I2353" s="152"/>
      <c r="J2353" s="152"/>
      <c r="K2353" s="152"/>
      <c r="L2353" s="152"/>
      <c r="M2353" s="152"/>
      <c r="N2353" s="152"/>
      <c r="O2353" s="152"/>
      <c r="P2353" s="152"/>
      <c r="Q2353" s="152"/>
      <c r="R2353" s="152"/>
      <c r="S2353" s="152"/>
      <c r="T2353" s="152"/>
      <c r="U2353" s="152"/>
      <c r="V2353" s="152"/>
      <c r="W2353" s="152"/>
      <c r="X2353" s="152"/>
      <c r="Y2353" s="152"/>
      <c r="Z2353" s="152"/>
      <c r="AA2353" s="152"/>
      <c r="AB2353" s="152"/>
      <c r="AC2353" s="152"/>
      <c r="AD2353" s="152"/>
      <c r="AE2353" s="152"/>
      <c r="AF2353" s="153"/>
      <c r="AG2353" s="154"/>
      <c r="AH2353" s="155"/>
      <c r="AI2353" s="155"/>
      <c r="AJ2353" s="155"/>
      <c r="AK2353" s="155"/>
      <c r="AL2353" s="155"/>
      <c r="AM2353" s="156"/>
      <c r="AN2353" s="154"/>
      <c r="AO2353" s="155"/>
      <c r="AP2353" s="155"/>
      <c r="AQ2353" s="155"/>
      <c r="AR2353" s="155"/>
      <c r="AS2353" s="155"/>
      <c r="AT2353" s="156"/>
      <c r="AV2353" s="157" t="s">
        <v>2410</v>
      </c>
      <c r="AW2353" s="158"/>
      <c r="AX2353" s="158"/>
      <c r="AY2353" s="158"/>
      <c r="AZ2353" s="158"/>
      <c r="BA2353" s="158"/>
      <c r="BB2353" s="158"/>
      <c r="BC2353" s="158"/>
      <c r="BD2353" s="158"/>
      <c r="BE2353" s="158"/>
      <c r="BF2353" s="158"/>
      <c r="BG2353" s="158"/>
      <c r="BH2353" s="158"/>
      <c r="BI2353" s="158"/>
      <c r="BJ2353" s="158"/>
      <c r="BK2353" s="159"/>
      <c r="BL2353" s="160">
        <v>5</v>
      </c>
      <c r="BM2353" s="160"/>
      <c r="BN2353" s="160"/>
      <c r="BO2353" s="160"/>
      <c r="BP2353" s="160"/>
      <c r="BQ2353" s="160"/>
      <c r="BR2353" s="160"/>
      <c r="BS2353" s="160"/>
      <c r="BT2353" s="160"/>
      <c r="BU2353" s="160">
        <v>12</v>
      </c>
      <c r="BV2353" s="160"/>
      <c r="BW2353" s="160"/>
      <c r="BX2353" s="160"/>
      <c r="BY2353" s="160"/>
      <c r="BZ2353" s="160"/>
      <c r="CA2353" s="160"/>
      <c r="CB2353" s="160"/>
      <c r="CC2353" s="160"/>
      <c r="CD2353" s="160"/>
      <c r="CE2353" s="160"/>
      <c r="CF2353" s="160"/>
      <c r="CG2353" s="160"/>
      <c r="CH2353" s="160"/>
      <c r="CI2353" s="160" t="s">
        <v>389</v>
      </c>
      <c r="CJ2353" s="160"/>
      <c r="CK2353" s="160"/>
      <c r="CL2353" s="160"/>
      <c r="CM2353" s="160"/>
      <c r="CN2353" s="160"/>
    </row>
    <row r="2354" spans="4:92" ht="14.25" customHeight="1" x14ac:dyDescent="0.35">
      <c r="D2354" s="151"/>
      <c r="E2354" s="152"/>
      <c r="F2354" s="152"/>
      <c r="G2354" s="152"/>
      <c r="H2354" s="152"/>
      <c r="I2354" s="152"/>
      <c r="J2354" s="152"/>
      <c r="K2354" s="152"/>
      <c r="L2354" s="152"/>
      <c r="M2354" s="152"/>
      <c r="N2354" s="152"/>
      <c r="O2354" s="152"/>
      <c r="P2354" s="152"/>
      <c r="Q2354" s="152"/>
      <c r="R2354" s="152"/>
      <c r="S2354" s="152"/>
      <c r="T2354" s="152"/>
      <c r="U2354" s="152"/>
      <c r="V2354" s="152"/>
      <c r="W2354" s="152"/>
      <c r="X2354" s="152"/>
      <c r="Y2354" s="152"/>
      <c r="Z2354" s="152"/>
      <c r="AA2354" s="152"/>
      <c r="AB2354" s="152"/>
      <c r="AC2354" s="152"/>
      <c r="AD2354" s="152"/>
      <c r="AE2354" s="152"/>
      <c r="AF2354" s="153"/>
      <c r="AG2354" s="154"/>
      <c r="AH2354" s="155"/>
      <c r="AI2354" s="155"/>
      <c r="AJ2354" s="155"/>
      <c r="AK2354" s="155"/>
      <c r="AL2354" s="155"/>
      <c r="AM2354" s="156"/>
      <c r="AN2354" s="154"/>
      <c r="AO2354" s="155"/>
      <c r="AP2354" s="155"/>
      <c r="AQ2354" s="155"/>
      <c r="AR2354" s="155"/>
      <c r="AS2354" s="155"/>
      <c r="AT2354" s="156"/>
      <c r="AV2354" s="157" t="s">
        <v>2411</v>
      </c>
      <c r="AW2354" s="158"/>
      <c r="AX2354" s="158"/>
      <c r="AY2354" s="158"/>
      <c r="AZ2354" s="158"/>
      <c r="BA2354" s="158"/>
      <c r="BB2354" s="158"/>
      <c r="BC2354" s="158"/>
      <c r="BD2354" s="158"/>
      <c r="BE2354" s="158"/>
      <c r="BF2354" s="158"/>
      <c r="BG2354" s="158"/>
      <c r="BH2354" s="158"/>
      <c r="BI2354" s="158"/>
      <c r="BJ2354" s="158"/>
      <c r="BK2354" s="159"/>
      <c r="BL2354" s="160">
        <v>7</v>
      </c>
      <c r="BM2354" s="160"/>
      <c r="BN2354" s="160"/>
      <c r="BO2354" s="160"/>
      <c r="BP2354" s="160"/>
      <c r="BQ2354" s="160"/>
      <c r="BR2354" s="160"/>
      <c r="BS2354" s="160"/>
      <c r="BT2354" s="160"/>
      <c r="BU2354" s="160">
        <v>14</v>
      </c>
      <c r="BV2354" s="160"/>
      <c r="BW2354" s="160"/>
      <c r="BX2354" s="160"/>
      <c r="BY2354" s="160"/>
      <c r="BZ2354" s="160"/>
      <c r="CA2354" s="160"/>
      <c r="CB2354" s="160"/>
      <c r="CC2354" s="160"/>
      <c r="CD2354" s="160"/>
      <c r="CE2354" s="160"/>
      <c r="CF2354" s="160"/>
      <c r="CG2354" s="160"/>
      <c r="CH2354" s="160"/>
      <c r="CI2354" s="160" t="s">
        <v>389</v>
      </c>
      <c r="CJ2354" s="160"/>
      <c r="CK2354" s="160"/>
      <c r="CL2354" s="160"/>
      <c r="CM2354" s="160"/>
      <c r="CN2354" s="160"/>
    </row>
    <row r="2355" spans="4:92" ht="14.25" customHeight="1" x14ac:dyDescent="0.35">
      <c r="D2355" s="151"/>
      <c r="E2355" s="152"/>
      <c r="F2355" s="152"/>
      <c r="G2355" s="152"/>
      <c r="H2355" s="152"/>
      <c r="I2355" s="152"/>
      <c r="J2355" s="152"/>
      <c r="K2355" s="152"/>
      <c r="L2355" s="152"/>
      <c r="M2355" s="152"/>
      <c r="N2355" s="152"/>
      <c r="O2355" s="152"/>
      <c r="P2355" s="152"/>
      <c r="Q2355" s="152"/>
      <c r="R2355" s="152"/>
      <c r="S2355" s="152"/>
      <c r="T2355" s="152"/>
      <c r="U2355" s="152"/>
      <c r="V2355" s="152"/>
      <c r="W2355" s="152"/>
      <c r="X2355" s="152"/>
      <c r="Y2355" s="152"/>
      <c r="Z2355" s="152"/>
      <c r="AA2355" s="152"/>
      <c r="AB2355" s="152"/>
      <c r="AC2355" s="152"/>
      <c r="AD2355" s="152"/>
      <c r="AE2355" s="152"/>
      <c r="AF2355" s="153"/>
      <c r="AG2355" s="154"/>
      <c r="AH2355" s="155"/>
      <c r="AI2355" s="155"/>
      <c r="AJ2355" s="155"/>
      <c r="AK2355" s="155"/>
      <c r="AL2355" s="155"/>
      <c r="AM2355" s="156"/>
      <c r="AN2355" s="154"/>
      <c r="AO2355" s="155"/>
      <c r="AP2355" s="155"/>
      <c r="AQ2355" s="155"/>
      <c r="AR2355" s="155"/>
      <c r="AS2355" s="155"/>
      <c r="AT2355" s="156"/>
      <c r="AV2355" s="157" t="s">
        <v>2412</v>
      </c>
      <c r="AW2355" s="158"/>
      <c r="AX2355" s="158"/>
      <c r="AY2355" s="158"/>
      <c r="AZ2355" s="158"/>
      <c r="BA2355" s="158"/>
      <c r="BB2355" s="158"/>
      <c r="BC2355" s="158"/>
      <c r="BD2355" s="158"/>
      <c r="BE2355" s="158"/>
      <c r="BF2355" s="158"/>
      <c r="BG2355" s="158"/>
      <c r="BH2355" s="158"/>
      <c r="BI2355" s="158"/>
      <c r="BJ2355" s="158"/>
      <c r="BK2355" s="159"/>
      <c r="BL2355" s="160">
        <v>16</v>
      </c>
      <c r="BM2355" s="160"/>
      <c r="BN2355" s="160"/>
      <c r="BO2355" s="160"/>
      <c r="BP2355" s="160"/>
      <c r="BQ2355" s="160"/>
      <c r="BR2355" s="160"/>
      <c r="BS2355" s="160"/>
      <c r="BT2355" s="160"/>
      <c r="BU2355" s="160">
        <v>22</v>
      </c>
      <c r="BV2355" s="160"/>
      <c r="BW2355" s="160"/>
      <c r="BX2355" s="160"/>
      <c r="BY2355" s="160"/>
      <c r="BZ2355" s="160"/>
      <c r="CA2355" s="160"/>
      <c r="CB2355" s="160"/>
      <c r="CC2355" s="160" t="s">
        <v>389</v>
      </c>
      <c r="CD2355" s="160"/>
      <c r="CE2355" s="160"/>
      <c r="CF2355" s="160"/>
      <c r="CG2355" s="160"/>
      <c r="CH2355" s="160"/>
      <c r="CI2355" s="160"/>
      <c r="CJ2355" s="160"/>
      <c r="CK2355" s="160"/>
      <c r="CL2355" s="160"/>
      <c r="CM2355" s="160"/>
      <c r="CN2355" s="160"/>
    </row>
    <row r="2356" spans="4:92" ht="14.25" customHeight="1" x14ac:dyDescent="0.35">
      <c r="D2356" s="151"/>
      <c r="E2356" s="152"/>
      <c r="F2356" s="152"/>
      <c r="G2356" s="152"/>
      <c r="H2356" s="152"/>
      <c r="I2356" s="152"/>
      <c r="J2356" s="152"/>
      <c r="K2356" s="152"/>
      <c r="L2356" s="152"/>
      <c r="M2356" s="152"/>
      <c r="N2356" s="152"/>
      <c r="O2356" s="152"/>
      <c r="P2356" s="152"/>
      <c r="Q2356" s="152"/>
      <c r="R2356" s="152"/>
      <c r="S2356" s="152"/>
      <c r="T2356" s="152"/>
      <c r="U2356" s="152"/>
      <c r="V2356" s="152"/>
      <c r="W2356" s="152"/>
      <c r="X2356" s="152"/>
      <c r="Y2356" s="152"/>
      <c r="Z2356" s="152"/>
      <c r="AA2356" s="152"/>
      <c r="AB2356" s="152"/>
      <c r="AC2356" s="152"/>
      <c r="AD2356" s="152"/>
      <c r="AE2356" s="152"/>
      <c r="AF2356" s="153"/>
      <c r="AG2356" s="154"/>
      <c r="AH2356" s="155"/>
      <c r="AI2356" s="155"/>
      <c r="AJ2356" s="155"/>
      <c r="AK2356" s="155"/>
      <c r="AL2356" s="155"/>
      <c r="AM2356" s="156"/>
      <c r="AN2356" s="154"/>
      <c r="AO2356" s="155"/>
      <c r="AP2356" s="155"/>
      <c r="AQ2356" s="155"/>
      <c r="AR2356" s="155"/>
      <c r="AS2356" s="155"/>
      <c r="AT2356" s="156"/>
      <c r="AV2356" s="157" t="s">
        <v>2486</v>
      </c>
      <c r="AW2356" s="158"/>
      <c r="AX2356" s="158"/>
      <c r="AY2356" s="158"/>
      <c r="AZ2356" s="158"/>
      <c r="BA2356" s="158"/>
      <c r="BB2356" s="158"/>
      <c r="BC2356" s="158"/>
      <c r="BD2356" s="158"/>
      <c r="BE2356" s="158"/>
      <c r="BF2356" s="158"/>
      <c r="BG2356" s="158"/>
      <c r="BH2356" s="158"/>
      <c r="BI2356" s="158"/>
      <c r="BJ2356" s="158"/>
      <c r="BK2356" s="159"/>
      <c r="BL2356" s="160">
        <v>15</v>
      </c>
      <c r="BM2356" s="160"/>
      <c r="BN2356" s="160"/>
      <c r="BO2356" s="160"/>
      <c r="BP2356" s="160"/>
      <c r="BQ2356" s="160"/>
      <c r="BR2356" s="160"/>
      <c r="BS2356" s="160"/>
      <c r="BT2356" s="160"/>
      <c r="BU2356" s="160">
        <v>20</v>
      </c>
      <c r="BV2356" s="160"/>
      <c r="BW2356" s="160"/>
      <c r="BX2356" s="160"/>
      <c r="BY2356" s="160"/>
      <c r="BZ2356" s="160"/>
      <c r="CA2356" s="160"/>
      <c r="CB2356" s="160"/>
      <c r="CC2356" s="160" t="s">
        <v>389</v>
      </c>
      <c r="CD2356" s="160"/>
      <c r="CE2356" s="160"/>
      <c r="CF2356" s="160"/>
      <c r="CG2356" s="160"/>
      <c r="CH2356" s="160"/>
      <c r="CI2356" s="160"/>
      <c r="CJ2356" s="160"/>
      <c r="CK2356" s="160"/>
      <c r="CL2356" s="160"/>
      <c r="CM2356" s="160"/>
      <c r="CN2356" s="160"/>
    </row>
    <row r="2357" spans="4:92" ht="14.25" customHeight="1" x14ac:dyDescent="0.35">
      <c r="D2357" s="151"/>
      <c r="E2357" s="152"/>
      <c r="F2357" s="152"/>
      <c r="G2357" s="152"/>
      <c r="H2357" s="152"/>
      <c r="I2357" s="152"/>
      <c r="J2357" s="152"/>
      <c r="K2357" s="152"/>
      <c r="L2357" s="152"/>
      <c r="M2357" s="152"/>
      <c r="N2357" s="152"/>
      <c r="O2357" s="152"/>
      <c r="P2357" s="152"/>
      <c r="Q2357" s="152"/>
      <c r="R2357" s="152"/>
      <c r="S2357" s="152"/>
      <c r="T2357" s="152"/>
      <c r="U2357" s="152"/>
      <c r="V2357" s="152"/>
      <c r="W2357" s="152"/>
      <c r="X2357" s="152"/>
      <c r="Y2357" s="152"/>
      <c r="Z2357" s="152"/>
      <c r="AA2357" s="152"/>
      <c r="AB2357" s="152"/>
      <c r="AC2357" s="152"/>
      <c r="AD2357" s="152"/>
      <c r="AE2357" s="152"/>
      <c r="AF2357" s="153"/>
      <c r="AG2357" s="154"/>
      <c r="AH2357" s="155"/>
      <c r="AI2357" s="155"/>
      <c r="AJ2357" s="155"/>
      <c r="AK2357" s="155"/>
      <c r="AL2357" s="155"/>
      <c r="AM2357" s="156"/>
      <c r="AN2357" s="154"/>
      <c r="AO2357" s="155"/>
      <c r="AP2357" s="155"/>
      <c r="AQ2357" s="155"/>
      <c r="AR2357" s="155"/>
      <c r="AS2357" s="155"/>
      <c r="AT2357" s="156"/>
      <c r="AV2357" s="157" t="s">
        <v>2413</v>
      </c>
      <c r="AW2357" s="158"/>
      <c r="AX2357" s="158"/>
      <c r="AY2357" s="158"/>
      <c r="AZ2357" s="158"/>
      <c r="BA2357" s="158"/>
      <c r="BB2357" s="158"/>
      <c r="BC2357" s="158"/>
      <c r="BD2357" s="158"/>
      <c r="BE2357" s="158"/>
      <c r="BF2357" s="158"/>
      <c r="BG2357" s="158"/>
      <c r="BH2357" s="158"/>
      <c r="BI2357" s="158"/>
      <c r="BJ2357" s="158"/>
      <c r="BK2357" s="159"/>
      <c r="BL2357" s="160">
        <v>20</v>
      </c>
      <c r="BM2357" s="160"/>
      <c r="BN2357" s="160"/>
      <c r="BO2357" s="160"/>
      <c r="BP2357" s="160"/>
      <c r="BQ2357" s="160"/>
      <c r="BR2357" s="160"/>
      <c r="BS2357" s="160"/>
      <c r="BT2357" s="160"/>
      <c r="BU2357" s="160">
        <v>26</v>
      </c>
      <c r="BV2357" s="160"/>
      <c r="BW2357" s="160"/>
      <c r="BX2357" s="160"/>
      <c r="BY2357" s="160"/>
      <c r="BZ2357" s="160"/>
      <c r="CA2357" s="160"/>
      <c r="CB2357" s="160"/>
      <c r="CC2357" s="160" t="s">
        <v>389</v>
      </c>
      <c r="CD2357" s="160"/>
      <c r="CE2357" s="160"/>
      <c r="CF2357" s="160"/>
      <c r="CG2357" s="160"/>
      <c r="CH2357" s="160"/>
      <c r="CI2357" s="160"/>
      <c r="CJ2357" s="160"/>
      <c r="CK2357" s="160"/>
      <c r="CL2357" s="160"/>
      <c r="CM2357" s="160"/>
      <c r="CN2357" s="160"/>
    </row>
    <row r="2358" spans="4:92" ht="14.25" customHeight="1" x14ac:dyDescent="0.35">
      <c r="D2358" s="151"/>
      <c r="E2358" s="152"/>
      <c r="F2358" s="152"/>
      <c r="G2358" s="152"/>
      <c r="H2358" s="152"/>
      <c r="I2358" s="152"/>
      <c r="J2358" s="152"/>
      <c r="K2358" s="152"/>
      <c r="L2358" s="152"/>
      <c r="M2358" s="152"/>
      <c r="N2358" s="152"/>
      <c r="O2358" s="152"/>
      <c r="P2358" s="152"/>
      <c r="Q2358" s="152"/>
      <c r="R2358" s="152"/>
      <c r="S2358" s="152"/>
      <c r="T2358" s="152"/>
      <c r="U2358" s="152"/>
      <c r="V2358" s="152"/>
      <c r="W2358" s="152"/>
      <c r="X2358" s="152"/>
      <c r="Y2358" s="152"/>
      <c r="Z2358" s="152"/>
      <c r="AA2358" s="152"/>
      <c r="AB2358" s="152"/>
      <c r="AC2358" s="152"/>
      <c r="AD2358" s="152"/>
      <c r="AE2358" s="152"/>
      <c r="AF2358" s="153"/>
      <c r="AG2358" s="154"/>
      <c r="AH2358" s="155"/>
      <c r="AI2358" s="155"/>
      <c r="AJ2358" s="155"/>
      <c r="AK2358" s="155"/>
      <c r="AL2358" s="155"/>
      <c r="AM2358" s="156"/>
      <c r="AN2358" s="154"/>
      <c r="AO2358" s="155"/>
      <c r="AP2358" s="155"/>
      <c r="AQ2358" s="155"/>
      <c r="AR2358" s="155"/>
      <c r="AS2358" s="155"/>
      <c r="AT2358" s="156"/>
      <c r="AV2358" s="157" t="s">
        <v>2414</v>
      </c>
      <c r="AW2358" s="158"/>
      <c r="AX2358" s="158"/>
      <c r="AY2358" s="158"/>
      <c r="AZ2358" s="158"/>
      <c r="BA2358" s="158"/>
      <c r="BB2358" s="158"/>
      <c r="BC2358" s="158"/>
      <c r="BD2358" s="158"/>
      <c r="BE2358" s="158"/>
      <c r="BF2358" s="158"/>
      <c r="BG2358" s="158"/>
      <c r="BH2358" s="158"/>
      <c r="BI2358" s="158"/>
      <c r="BJ2358" s="158"/>
      <c r="BK2358" s="159"/>
      <c r="BL2358" s="160">
        <v>6</v>
      </c>
      <c r="BM2358" s="160"/>
      <c r="BN2358" s="160"/>
      <c r="BO2358" s="160"/>
      <c r="BP2358" s="160"/>
      <c r="BQ2358" s="160"/>
      <c r="BR2358" s="160"/>
      <c r="BS2358" s="160"/>
      <c r="BT2358" s="160"/>
      <c r="BU2358" s="160">
        <v>10</v>
      </c>
      <c r="BV2358" s="160"/>
      <c r="BW2358" s="160"/>
      <c r="BX2358" s="160"/>
      <c r="BY2358" s="160"/>
      <c r="BZ2358" s="160"/>
      <c r="CA2358" s="160"/>
      <c r="CB2358" s="160"/>
      <c r="CC2358" s="160"/>
      <c r="CD2358" s="160"/>
      <c r="CE2358" s="160"/>
      <c r="CF2358" s="160"/>
      <c r="CG2358" s="160"/>
      <c r="CH2358" s="160"/>
      <c r="CI2358" s="160" t="s">
        <v>389</v>
      </c>
      <c r="CJ2358" s="160"/>
      <c r="CK2358" s="160"/>
      <c r="CL2358" s="160"/>
      <c r="CM2358" s="160"/>
      <c r="CN2358" s="160"/>
    </row>
    <row r="2359" spans="4:92" ht="14.25" customHeight="1" x14ac:dyDescent="0.35">
      <c r="D2359" s="151"/>
      <c r="E2359" s="152"/>
      <c r="F2359" s="152"/>
      <c r="G2359" s="152"/>
      <c r="H2359" s="152"/>
      <c r="I2359" s="152"/>
      <c r="J2359" s="152"/>
      <c r="K2359" s="152"/>
      <c r="L2359" s="152"/>
      <c r="M2359" s="152"/>
      <c r="N2359" s="152"/>
      <c r="O2359" s="152"/>
      <c r="P2359" s="152"/>
      <c r="Q2359" s="152"/>
      <c r="R2359" s="152"/>
      <c r="S2359" s="152"/>
      <c r="T2359" s="152"/>
      <c r="U2359" s="152"/>
      <c r="V2359" s="152"/>
      <c r="W2359" s="152"/>
      <c r="X2359" s="152"/>
      <c r="Y2359" s="152"/>
      <c r="Z2359" s="152"/>
      <c r="AA2359" s="152"/>
      <c r="AB2359" s="152"/>
      <c r="AC2359" s="152"/>
      <c r="AD2359" s="152"/>
      <c r="AE2359" s="152"/>
      <c r="AF2359" s="153"/>
      <c r="AG2359" s="154"/>
      <c r="AH2359" s="155"/>
      <c r="AI2359" s="155"/>
      <c r="AJ2359" s="155"/>
      <c r="AK2359" s="155"/>
      <c r="AL2359" s="155"/>
      <c r="AM2359" s="156"/>
      <c r="AN2359" s="154"/>
      <c r="AO2359" s="155"/>
      <c r="AP2359" s="155"/>
      <c r="AQ2359" s="155"/>
      <c r="AR2359" s="155"/>
      <c r="AS2359" s="155"/>
      <c r="AT2359" s="156"/>
      <c r="AV2359" s="157" t="s">
        <v>2415</v>
      </c>
      <c r="AW2359" s="158"/>
      <c r="AX2359" s="158"/>
      <c r="AY2359" s="158"/>
      <c r="AZ2359" s="158"/>
      <c r="BA2359" s="158"/>
      <c r="BB2359" s="158"/>
      <c r="BC2359" s="158"/>
      <c r="BD2359" s="158"/>
      <c r="BE2359" s="158"/>
      <c r="BF2359" s="158"/>
      <c r="BG2359" s="158"/>
      <c r="BH2359" s="158"/>
      <c r="BI2359" s="158"/>
      <c r="BJ2359" s="158"/>
      <c r="BK2359" s="159"/>
      <c r="BL2359" s="160">
        <v>4</v>
      </c>
      <c r="BM2359" s="160"/>
      <c r="BN2359" s="160"/>
      <c r="BO2359" s="160"/>
      <c r="BP2359" s="160"/>
      <c r="BQ2359" s="160"/>
      <c r="BR2359" s="160"/>
      <c r="BS2359" s="160"/>
      <c r="BT2359" s="160"/>
      <c r="BU2359" s="160">
        <v>20</v>
      </c>
      <c r="BV2359" s="160"/>
      <c r="BW2359" s="160"/>
      <c r="BX2359" s="160"/>
      <c r="BY2359" s="160"/>
      <c r="BZ2359" s="160"/>
      <c r="CA2359" s="160"/>
      <c r="CB2359" s="160"/>
      <c r="CC2359" s="160"/>
      <c r="CD2359" s="160"/>
      <c r="CE2359" s="160"/>
      <c r="CF2359" s="160"/>
      <c r="CG2359" s="160"/>
      <c r="CH2359" s="160"/>
      <c r="CI2359" s="160" t="s">
        <v>389</v>
      </c>
      <c r="CJ2359" s="160"/>
      <c r="CK2359" s="160"/>
      <c r="CL2359" s="160"/>
      <c r="CM2359" s="160"/>
      <c r="CN2359" s="160"/>
    </row>
    <row r="2360" spans="4:92" ht="14.25" customHeight="1" x14ac:dyDescent="0.35">
      <c r="D2360" s="151"/>
      <c r="E2360" s="152"/>
      <c r="F2360" s="152"/>
      <c r="G2360" s="152"/>
      <c r="H2360" s="152"/>
      <c r="I2360" s="152"/>
      <c r="J2360" s="152"/>
      <c r="K2360" s="152"/>
      <c r="L2360" s="152"/>
      <c r="M2360" s="152"/>
      <c r="N2360" s="152"/>
      <c r="O2360" s="152"/>
      <c r="P2360" s="152"/>
      <c r="Q2360" s="152"/>
      <c r="R2360" s="152"/>
      <c r="S2360" s="152"/>
      <c r="T2360" s="152"/>
      <c r="U2360" s="152"/>
      <c r="V2360" s="152"/>
      <c r="W2360" s="152"/>
      <c r="X2360" s="152"/>
      <c r="Y2360" s="152"/>
      <c r="Z2360" s="152"/>
      <c r="AA2360" s="152"/>
      <c r="AB2360" s="152"/>
      <c r="AC2360" s="152"/>
      <c r="AD2360" s="152"/>
      <c r="AE2360" s="152"/>
      <c r="AF2360" s="153"/>
      <c r="AG2360" s="154"/>
      <c r="AH2360" s="155"/>
      <c r="AI2360" s="155"/>
      <c r="AJ2360" s="155"/>
      <c r="AK2360" s="155"/>
      <c r="AL2360" s="155"/>
      <c r="AM2360" s="156"/>
      <c r="AN2360" s="154"/>
      <c r="AO2360" s="155"/>
      <c r="AP2360" s="155"/>
      <c r="AQ2360" s="155"/>
      <c r="AR2360" s="155"/>
      <c r="AS2360" s="155"/>
      <c r="AT2360" s="156"/>
      <c r="AV2360" s="157" t="s">
        <v>2416</v>
      </c>
      <c r="AW2360" s="158"/>
      <c r="AX2360" s="158"/>
      <c r="AY2360" s="158"/>
      <c r="AZ2360" s="158"/>
      <c r="BA2360" s="158"/>
      <c r="BB2360" s="158"/>
      <c r="BC2360" s="158"/>
      <c r="BD2360" s="158"/>
      <c r="BE2360" s="158"/>
      <c r="BF2360" s="158"/>
      <c r="BG2360" s="158"/>
      <c r="BH2360" s="158"/>
      <c r="BI2360" s="158"/>
      <c r="BJ2360" s="158"/>
      <c r="BK2360" s="159"/>
      <c r="BL2360" s="160">
        <v>6</v>
      </c>
      <c r="BM2360" s="160"/>
      <c r="BN2360" s="160"/>
      <c r="BO2360" s="160"/>
      <c r="BP2360" s="160"/>
      <c r="BQ2360" s="160"/>
      <c r="BR2360" s="160"/>
      <c r="BS2360" s="160"/>
      <c r="BT2360" s="160"/>
      <c r="BU2360" s="160">
        <v>14</v>
      </c>
      <c r="BV2360" s="160"/>
      <c r="BW2360" s="160"/>
      <c r="BX2360" s="160"/>
      <c r="BY2360" s="160"/>
      <c r="BZ2360" s="160"/>
      <c r="CA2360" s="160"/>
      <c r="CB2360" s="160"/>
      <c r="CC2360" s="160"/>
      <c r="CD2360" s="160"/>
      <c r="CE2360" s="160"/>
      <c r="CF2360" s="160"/>
      <c r="CG2360" s="160"/>
      <c r="CH2360" s="160"/>
      <c r="CI2360" s="160" t="s">
        <v>389</v>
      </c>
      <c r="CJ2360" s="160"/>
      <c r="CK2360" s="160"/>
      <c r="CL2360" s="160"/>
      <c r="CM2360" s="160"/>
      <c r="CN2360" s="160"/>
    </row>
    <row r="2361" spans="4:92" ht="14.25" customHeight="1" x14ac:dyDescent="0.35">
      <c r="D2361" s="151"/>
      <c r="E2361" s="152"/>
      <c r="F2361" s="152"/>
      <c r="G2361" s="152"/>
      <c r="H2361" s="152"/>
      <c r="I2361" s="152"/>
      <c r="J2361" s="152"/>
      <c r="K2361" s="152"/>
      <c r="L2361" s="152"/>
      <c r="M2361" s="152"/>
      <c r="N2361" s="152"/>
      <c r="O2361" s="152"/>
      <c r="P2361" s="152"/>
      <c r="Q2361" s="152"/>
      <c r="R2361" s="152"/>
      <c r="S2361" s="152"/>
      <c r="T2361" s="152"/>
      <c r="U2361" s="152"/>
      <c r="V2361" s="152"/>
      <c r="W2361" s="152"/>
      <c r="X2361" s="152"/>
      <c r="Y2361" s="152"/>
      <c r="Z2361" s="152"/>
      <c r="AA2361" s="152"/>
      <c r="AB2361" s="152"/>
      <c r="AC2361" s="152"/>
      <c r="AD2361" s="152"/>
      <c r="AE2361" s="152"/>
      <c r="AF2361" s="153"/>
      <c r="AG2361" s="154"/>
      <c r="AH2361" s="155"/>
      <c r="AI2361" s="155"/>
      <c r="AJ2361" s="155"/>
      <c r="AK2361" s="155"/>
      <c r="AL2361" s="155"/>
      <c r="AM2361" s="156"/>
      <c r="AN2361" s="154"/>
      <c r="AO2361" s="155"/>
      <c r="AP2361" s="155"/>
      <c r="AQ2361" s="155"/>
      <c r="AR2361" s="155"/>
      <c r="AS2361" s="155"/>
      <c r="AT2361" s="156"/>
      <c r="AV2361" s="157" t="s">
        <v>2417</v>
      </c>
      <c r="AW2361" s="158"/>
      <c r="AX2361" s="158"/>
      <c r="AY2361" s="158"/>
      <c r="AZ2361" s="158"/>
      <c r="BA2361" s="158"/>
      <c r="BB2361" s="158"/>
      <c r="BC2361" s="158"/>
      <c r="BD2361" s="158"/>
      <c r="BE2361" s="158"/>
      <c r="BF2361" s="158"/>
      <c r="BG2361" s="158"/>
      <c r="BH2361" s="158"/>
      <c r="BI2361" s="158"/>
      <c r="BJ2361" s="158"/>
      <c r="BK2361" s="159"/>
      <c r="BL2361" s="160">
        <v>4</v>
      </c>
      <c r="BM2361" s="160"/>
      <c r="BN2361" s="160"/>
      <c r="BO2361" s="160"/>
      <c r="BP2361" s="160"/>
      <c r="BQ2361" s="160"/>
      <c r="BR2361" s="160"/>
      <c r="BS2361" s="160"/>
      <c r="BT2361" s="160"/>
      <c r="BU2361" s="160">
        <v>10</v>
      </c>
      <c r="BV2361" s="160"/>
      <c r="BW2361" s="160"/>
      <c r="BX2361" s="160"/>
      <c r="BY2361" s="160"/>
      <c r="BZ2361" s="160"/>
      <c r="CA2361" s="160"/>
      <c r="CB2361" s="160"/>
      <c r="CC2361" s="160"/>
      <c r="CD2361" s="160"/>
      <c r="CE2361" s="160"/>
      <c r="CF2361" s="160"/>
      <c r="CG2361" s="160"/>
      <c r="CH2361" s="160"/>
      <c r="CI2361" s="160" t="s">
        <v>389</v>
      </c>
      <c r="CJ2361" s="160"/>
      <c r="CK2361" s="160"/>
      <c r="CL2361" s="160"/>
      <c r="CM2361" s="160"/>
      <c r="CN2361" s="160"/>
    </row>
    <row r="2362" spans="4:92" ht="14.25" customHeight="1" x14ac:dyDescent="0.35">
      <c r="D2362" s="151"/>
      <c r="E2362" s="152"/>
      <c r="F2362" s="152"/>
      <c r="G2362" s="152"/>
      <c r="H2362" s="152"/>
      <c r="I2362" s="152"/>
      <c r="J2362" s="152"/>
      <c r="K2362" s="152"/>
      <c r="L2362" s="152"/>
      <c r="M2362" s="152"/>
      <c r="N2362" s="152"/>
      <c r="O2362" s="152"/>
      <c r="P2362" s="152"/>
      <c r="Q2362" s="152"/>
      <c r="R2362" s="152"/>
      <c r="S2362" s="152"/>
      <c r="T2362" s="152"/>
      <c r="U2362" s="152"/>
      <c r="V2362" s="152"/>
      <c r="W2362" s="152"/>
      <c r="X2362" s="152"/>
      <c r="Y2362" s="152"/>
      <c r="Z2362" s="152"/>
      <c r="AA2362" s="152"/>
      <c r="AB2362" s="152"/>
      <c r="AC2362" s="152"/>
      <c r="AD2362" s="152"/>
      <c r="AE2362" s="152"/>
      <c r="AF2362" s="153"/>
      <c r="AG2362" s="154"/>
      <c r="AH2362" s="155"/>
      <c r="AI2362" s="155"/>
      <c r="AJ2362" s="155"/>
      <c r="AK2362" s="155"/>
      <c r="AL2362" s="155"/>
      <c r="AM2362" s="156"/>
      <c r="AN2362" s="154"/>
      <c r="AO2362" s="155"/>
      <c r="AP2362" s="155"/>
      <c r="AQ2362" s="155"/>
      <c r="AR2362" s="155"/>
      <c r="AS2362" s="155"/>
      <c r="AT2362" s="156"/>
      <c r="AV2362" s="157" t="s">
        <v>2418</v>
      </c>
      <c r="AW2362" s="158"/>
      <c r="AX2362" s="158"/>
      <c r="AY2362" s="158"/>
      <c r="AZ2362" s="158"/>
      <c r="BA2362" s="158"/>
      <c r="BB2362" s="158"/>
      <c r="BC2362" s="158"/>
      <c r="BD2362" s="158"/>
      <c r="BE2362" s="158"/>
      <c r="BF2362" s="158"/>
      <c r="BG2362" s="158"/>
      <c r="BH2362" s="158"/>
      <c r="BI2362" s="158"/>
      <c r="BJ2362" s="158"/>
      <c r="BK2362" s="159"/>
      <c r="BL2362" s="160">
        <v>12</v>
      </c>
      <c r="BM2362" s="160"/>
      <c r="BN2362" s="160"/>
      <c r="BO2362" s="160"/>
      <c r="BP2362" s="160"/>
      <c r="BQ2362" s="160"/>
      <c r="BR2362" s="160"/>
      <c r="BS2362" s="160"/>
      <c r="BT2362" s="160"/>
      <c r="BU2362" s="160">
        <v>25</v>
      </c>
      <c r="BV2362" s="160"/>
      <c r="BW2362" s="160"/>
      <c r="BX2362" s="160"/>
      <c r="BY2362" s="160"/>
      <c r="BZ2362" s="160"/>
      <c r="CA2362" s="160"/>
      <c r="CB2362" s="160"/>
      <c r="CC2362" s="160" t="s">
        <v>389</v>
      </c>
      <c r="CD2362" s="160"/>
      <c r="CE2362" s="160"/>
      <c r="CF2362" s="160"/>
      <c r="CG2362" s="160"/>
      <c r="CH2362" s="160"/>
      <c r="CI2362" s="160"/>
      <c r="CJ2362" s="160"/>
      <c r="CK2362" s="160"/>
      <c r="CL2362" s="160"/>
      <c r="CM2362" s="160"/>
      <c r="CN2362" s="160"/>
    </row>
    <row r="2363" spans="4:92" ht="14.25" customHeight="1" x14ac:dyDescent="0.35">
      <c r="D2363" s="151"/>
      <c r="E2363" s="152"/>
      <c r="F2363" s="152"/>
      <c r="G2363" s="152"/>
      <c r="H2363" s="152"/>
      <c r="I2363" s="152"/>
      <c r="J2363" s="152"/>
      <c r="K2363" s="152"/>
      <c r="L2363" s="152"/>
      <c r="M2363" s="152"/>
      <c r="N2363" s="152"/>
      <c r="O2363" s="152"/>
      <c r="P2363" s="152"/>
      <c r="Q2363" s="152"/>
      <c r="R2363" s="152"/>
      <c r="S2363" s="152"/>
      <c r="T2363" s="152"/>
      <c r="U2363" s="152"/>
      <c r="V2363" s="152"/>
      <c r="W2363" s="152"/>
      <c r="X2363" s="152"/>
      <c r="Y2363" s="152"/>
      <c r="Z2363" s="152"/>
      <c r="AA2363" s="152"/>
      <c r="AB2363" s="152"/>
      <c r="AC2363" s="152"/>
      <c r="AD2363" s="152"/>
      <c r="AE2363" s="152"/>
      <c r="AF2363" s="153"/>
      <c r="AG2363" s="154"/>
      <c r="AH2363" s="155"/>
      <c r="AI2363" s="155"/>
      <c r="AJ2363" s="155"/>
      <c r="AK2363" s="155"/>
      <c r="AL2363" s="155"/>
      <c r="AM2363" s="156"/>
      <c r="AN2363" s="154"/>
      <c r="AO2363" s="155"/>
      <c r="AP2363" s="155"/>
      <c r="AQ2363" s="155"/>
      <c r="AR2363" s="155"/>
      <c r="AS2363" s="155"/>
      <c r="AT2363" s="156"/>
      <c r="AV2363" s="157" t="s">
        <v>2419</v>
      </c>
      <c r="AW2363" s="158"/>
      <c r="AX2363" s="158"/>
      <c r="AY2363" s="158"/>
      <c r="AZ2363" s="158"/>
      <c r="BA2363" s="158"/>
      <c r="BB2363" s="158"/>
      <c r="BC2363" s="158"/>
      <c r="BD2363" s="158"/>
      <c r="BE2363" s="158"/>
      <c r="BF2363" s="158"/>
      <c r="BG2363" s="158"/>
      <c r="BH2363" s="158"/>
      <c r="BI2363" s="158"/>
      <c r="BJ2363" s="158"/>
      <c r="BK2363" s="159"/>
      <c r="BL2363" s="160">
        <v>5</v>
      </c>
      <c r="BM2363" s="160"/>
      <c r="BN2363" s="160"/>
      <c r="BO2363" s="160"/>
      <c r="BP2363" s="160"/>
      <c r="BQ2363" s="160"/>
      <c r="BR2363" s="160"/>
      <c r="BS2363" s="160"/>
      <c r="BT2363" s="160"/>
      <c r="BU2363" s="160">
        <v>13</v>
      </c>
      <c r="BV2363" s="160"/>
      <c r="BW2363" s="160"/>
      <c r="BX2363" s="160"/>
      <c r="BY2363" s="160"/>
      <c r="BZ2363" s="160"/>
      <c r="CA2363" s="160"/>
      <c r="CB2363" s="160"/>
      <c r="CC2363" s="160"/>
      <c r="CD2363" s="160"/>
      <c r="CE2363" s="160"/>
      <c r="CF2363" s="160"/>
      <c r="CG2363" s="160"/>
      <c r="CH2363" s="160"/>
      <c r="CI2363" s="160" t="s">
        <v>389</v>
      </c>
      <c r="CJ2363" s="160"/>
      <c r="CK2363" s="160"/>
      <c r="CL2363" s="160"/>
      <c r="CM2363" s="160"/>
      <c r="CN2363" s="160"/>
    </row>
    <row r="2364" spans="4:92" ht="14.25" customHeight="1" x14ac:dyDescent="0.35">
      <c r="D2364" s="151"/>
      <c r="E2364" s="152"/>
      <c r="F2364" s="152"/>
      <c r="G2364" s="152"/>
      <c r="H2364" s="152"/>
      <c r="I2364" s="152"/>
      <c r="J2364" s="152"/>
      <c r="K2364" s="152"/>
      <c r="L2364" s="152"/>
      <c r="M2364" s="152"/>
      <c r="N2364" s="152"/>
      <c r="O2364" s="152"/>
      <c r="P2364" s="152"/>
      <c r="Q2364" s="152"/>
      <c r="R2364" s="152"/>
      <c r="S2364" s="152"/>
      <c r="T2364" s="152"/>
      <c r="U2364" s="152"/>
      <c r="V2364" s="152"/>
      <c r="W2364" s="152"/>
      <c r="X2364" s="152"/>
      <c r="Y2364" s="152"/>
      <c r="Z2364" s="152"/>
      <c r="AA2364" s="152"/>
      <c r="AB2364" s="152"/>
      <c r="AC2364" s="152"/>
      <c r="AD2364" s="152"/>
      <c r="AE2364" s="152"/>
      <c r="AF2364" s="153"/>
      <c r="AG2364" s="154"/>
      <c r="AH2364" s="155"/>
      <c r="AI2364" s="155"/>
      <c r="AJ2364" s="155"/>
      <c r="AK2364" s="155"/>
      <c r="AL2364" s="155"/>
      <c r="AM2364" s="156"/>
      <c r="AN2364" s="154"/>
      <c r="AO2364" s="155"/>
      <c r="AP2364" s="155"/>
      <c r="AQ2364" s="155"/>
      <c r="AR2364" s="155"/>
      <c r="AS2364" s="155"/>
      <c r="AT2364" s="156"/>
      <c r="AV2364" s="157" t="s">
        <v>2420</v>
      </c>
      <c r="AW2364" s="158"/>
      <c r="AX2364" s="158"/>
      <c r="AY2364" s="158"/>
      <c r="AZ2364" s="158"/>
      <c r="BA2364" s="158"/>
      <c r="BB2364" s="158"/>
      <c r="BC2364" s="158"/>
      <c r="BD2364" s="158"/>
      <c r="BE2364" s="158"/>
      <c r="BF2364" s="158"/>
      <c r="BG2364" s="158"/>
      <c r="BH2364" s="158"/>
      <c r="BI2364" s="158"/>
      <c r="BJ2364" s="158"/>
      <c r="BK2364" s="159"/>
      <c r="BL2364" s="160">
        <v>9</v>
      </c>
      <c r="BM2364" s="160"/>
      <c r="BN2364" s="160"/>
      <c r="BO2364" s="160"/>
      <c r="BP2364" s="160"/>
      <c r="BQ2364" s="160"/>
      <c r="BR2364" s="160"/>
      <c r="BS2364" s="160"/>
      <c r="BT2364" s="160"/>
      <c r="BU2364" s="160">
        <v>20</v>
      </c>
      <c r="BV2364" s="160"/>
      <c r="BW2364" s="160"/>
      <c r="BX2364" s="160"/>
      <c r="BY2364" s="160"/>
      <c r="BZ2364" s="160"/>
      <c r="CA2364" s="160"/>
      <c r="CB2364" s="160"/>
      <c r="CC2364" s="160"/>
      <c r="CD2364" s="160"/>
      <c r="CE2364" s="160"/>
      <c r="CF2364" s="160"/>
      <c r="CG2364" s="160"/>
      <c r="CH2364" s="160"/>
      <c r="CI2364" s="160" t="s">
        <v>389</v>
      </c>
      <c r="CJ2364" s="160"/>
      <c r="CK2364" s="160"/>
      <c r="CL2364" s="160"/>
      <c r="CM2364" s="160"/>
      <c r="CN2364" s="160"/>
    </row>
    <row r="2365" spans="4:92" ht="14.25" customHeight="1" x14ac:dyDescent="0.35">
      <c r="D2365" s="151"/>
      <c r="E2365" s="152"/>
      <c r="F2365" s="152"/>
      <c r="G2365" s="152"/>
      <c r="H2365" s="152"/>
      <c r="I2365" s="152"/>
      <c r="J2365" s="152"/>
      <c r="K2365" s="152"/>
      <c r="L2365" s="152"/>
      <c r="M2365" s="152"/>
      <c r="N2365" s="152"/>
      <c r="O2365" s="152"/>
      <c r="P2365" s="152"/>
      <c r="Q2365" s="152"/>
      <c r="R2365" s="152"/>
      <c r="S2365" s="152"/>
      <c r="T2365" s="152"/>
      <c r="U2365" s="152"/>
      <c r="V2365" s="152"/>
      <c r="W2365" s="152"/>
      <c r="X2365" s="152"/>
      <c r="Y2365" s="152"/>
      <c r="Z2365" s="152"/>
      <c r="AA2365" s="152"/>
      <c r="AB2365" s="152"/>
      <c r="AC2365" s="152"/>
      <c r="AD2365" s="152"/>
      <c r="AE2365" s="152"/>
      <c r="AF2365" s="153"/>
      <c r="AG2365" s="154"/>
      <c r="AH2365" s="155"/>
      <c r="AI2365" s="155"/>
      <c r="AJ2365" s="155"/>
      <c r="AK2365" s="155"/>
      <c r="AL2365" s="155"/>
      <c r="AM2365" s="156"/>
      <c r="AN2365" s="154"/>
      <c r="AO2365" s="155"/>
      <c r="AP2365" s="155"/>
      <c r="AQ2365" s="155"/>
      <c r="AR2365" s="155"/>
      <c r="AS2365" s="155"/>
      <c r="AT2365" s="156"/>
      <c r="AV2365" s="157" t="s">
        <v>2421</v>
      </c>
      <c r="AW2365" s="158"/>
      <c r="AX2365" s="158"/>
      <c r="AY2365" s="158"/>
      <c r="AZ2365" s="158"/>
      <c r="BA2365" s="158"/>
      <c r="BB2365" s="158"/>
      <c r="BC2365" s="158"/>
      <c r="BD2365" s="158"/>
      <c r="BE2365" s="158"/>
      <c r="BF2365" s="158"/>
      <c r="BG2365" s="158"/>
      <c r="BH2365" s="158"/>
      <c r="BI2365" s="158"/>
      <c r="BJ2365" s="158"/>
      <c r="BK2365" s="159"/>
      <c r="BL2365" s="160">
        <v>4</v>
      </c>
      <c r="BM2365" s="160"/>
      <c r="BN2365" s="160"/>
      <c r="BO2365" s="160"/>
      <c r="BP2365" s="160"/>
      <c r="BQ2365" s="160"/>
      <c r="BR2365" s="160"/>
      <c r="BS2365" s="160"/>
      <c r="BT2365" s="160"/>
      <c r="BU2365" s="160">
        <v>12</v>
      </c>
      <c r="BV2365" s="160"/>
      <c r="BW2365" s="160"/>
      <c r="BX2365" s="160"/>
      <c r="BY2365" s="160"/>
      <c r="BZ2365" s="160"/>
      <c r="CA2365" s="160"/>
      <c r="CB2365" s="160"/>
      <c r="CC2365" s="160"/>
      <c r="CD2365" s="160"/>
      <c r="CE2365" s="160"/>
      <c r="CF2365" s="160"/>
      <c r="CG2365" s="160"/>
      <c r="CH2365" s="160"/>
      <c r="CI2365" s="160" t="s">
        <v>389</v>
      </c>
      <c r="CJ2365" s="160"/>
      <c r="CK2365" s="160"/>
      <c r="CL2365" s="160"/>
      <c r="CM2365" s="160"/>
      <c r="CN2365" s="160"/>
    </row>
    <row r="2366" spans="4:92" ht="14.25" customHeight="1" x14ac:dyDescent="0.35">
      <c r="D2366" s="151"/>
      <c r="E2366" s="152"/>
      <c r="F2366" s="152"/>
      <c r="G2366" s="152"/>
      <c r="H2366" s="152"/>
      <c r="I2366" s="152"/>
      <c r="J2366" s="152"/>
      <c r="K2366" s="152"/>
      <c r="L2366" s="152"/>
      <c r="M2366" s="152"/>
      <c r="N2366" s="152"/>
      <c r="O2366" s="152"/>
      <c r="P2366" s="152"/>
      <c r="Q2366" s="152"/>
      <c r="R2366" s="152"/>
      <c r="S2366" s="152"/>
      <c r="T2366" s="152"/>
      <c r="U2366" s="152"/>
      <c r="V2366" s="152"/>
      <c r="W2366" s="152"/>
      <c r="X2366" s="152"/>
      <c r="Y2366" s="152"/>
      <c r="Z2366" s="152"/>
      <c r="AA2366" s="152"/>
      <c r="AB2366" s="152"/>
      <c r="AC2366" s="152"/>
      <c r="AD2366" s="152"/>
      <c r="AE2366" s="152"/>
      <c r="AF2366" s="153"/>
      <c r="AG2366" s="154"/>
      <c r="AH2366" s="155"/>
      <c r="AI2366" s="155"/>
      <c r="AJ2366" s="155"/>
      <c r="AK2366" s="155"/>
      <c r="AL2366" s="155"/>
      <c r="AM2366" s="156"/>
      <c r="AN2366" s="154"/>
      <c r="AO2366" s="155"/>
      <c r="AP2366" s="155"/>
      <c r="AQ2366" s="155"/>
      <c r="AR2366" s="155"/>
      <c r="AS2366" s="155"/>
      <c r="AT2366" s="156"/>
      <c r="AV2366" s="157" t="s">
        <v>2422</v>
      </c>
      <c r="AW2366" s="158"/>
      <c r="AX2366" s="158"/>
      <c r="AY2366" s="158"/>
      <c r="AZ2366" s="158"/>
      <c r="BA2366" s="158"/>
      <c r="BB2366" s="158"/>
      <c r="BC2366" s="158"/>
      <c r="BD2366" s="158"/>
      <c r="BE2366" s="158"/>
      <c r="BF2366" s="158"/>
      <c r="BG2366" s="158"/>
      <c r="BH2366" s="158"/>
      <c r="BI2366" s="158"/>
      <c r="BJ2366" s="158"/>
      <c r="BK2366" s="159"/>
      <c r="BL2366" s="160">
        <v>8</v>
      </c>
      <c r="BM2366" s="160"/>
      <c r="BN2366" s="160"/>
      <c r="BO2366" s="160"/>
      <c r="BP2366" s="160"/>
      <c r="BQ2366" s="160"/>
      <c r="BR2366" s="160"/>
      <c r="BS2366" s="160"/>
      <c r="BT2366" s="160"/>
      <c r="BU2366" s="160">
        <v>10</v>
      </c>
      <c r="BV2366" s="160"/>
      <c r="BW2366" s="160"/>
      <c r="BX2366" s="160"/>
      <c r="BY2366" s="160"/>
      <c r="BZ2366" s="160"/>
      <c r="CA2366" s="160"/>
      <c r="CB2366" s="160"/>
      <c r="CC2366" s="160" t="s">
        <v>389</v>
      </c>
      <c r="CD2366" s="160"/>
      <c r="CE2366" s="160"/>
      <c r="CF2366" s="160"/>
      <c r="CG2366" s="160"/>
      <c r="CH2366" s="160"/>
      <c r="CI2366" s="160"/>
      <c r="CJ2366" s="160"/>
      <c r="CK2366" s="160"/>
      <c r="CL2366" s="160"/>
      <c r="CM2366" s="160"/>
      <c r="CN2366" s="160"/>
    </row>
    <row r="2367" spans="4:92" ht="14.25" customHeight="1" x14ac:dyDescent="0.35">
      <c r="D2367" s="151"/>
      <c r="E2367" s="152"/>
      <c r="F2367" s="152"/>
      <c r="G2367" s="152"/>
      <c r="H2367" s="152"/>
      <c r="I2367" s="152"/>
      <c r="J2367" s="152"/>
      <c r="K2367" s="152"/>
      <c r="L2367" s="152"/>
      <c r="M2367" s="152"/>
      <c r="N2367" s="152"/>
      <c r="O2367" s="152"/>
      <c r="P2367" s="152"/>
      <c r="Q2367" s="152"/>
      <c r="R2367" s="152"/>
      <c r="S2367" s="152"/>
      <c r="T2367" s="152"/>
      <c r="U2367" s="152"/>
      <c r="V2367" s="152"/>
      <c r="W2367" s="152"/>
      <c r="X2367" s="152"/>
      <c r="Y2367" s="152"/>
      <c r="Z2367" s="152"/>
      <c r="AA2367" s="152"/>
      <c r="AB2367" s="152"/>
      <c r="AC2367" s="152"/>
      <c r="AD2367" s="152"/>
      <c r="AE2367" s="152"/>
      <c r="AF2367" s="153"/>
      <c r="AG2367" s="154"/>
      <c r="AH2367" s="155"/>
      <c r="AI2367" s="155"/>
      <c r="AJ2367" s="155"/>
      <c r="AK2367" s="155"/>
      <c r="AL2367" s="155"/>
      <c r="AM2367" s="156"/>
      <c r="AN2367" s="154"/>
      <c r="AO2367" s="155"/>
      <c r="AP2367" s="155"/>
      <c r="AQ2367" s="155"/>
      <c r="AR2367" s="155"/>
      <c r="AS2367" s="155"/>
      <c r="AT2367" s="156"/>
      <c r="AV2367" s="157" t="s">
        <v>2423</v>
      </c>
      <c r="AW2367" s="158"/>
      <c r="AX2367" s="158"/>
      <c r="AY2367" s="158"/>
      <c r="AZ2367" s="158"/>
      <c r="BA2367" s="158"/>
      <c r="BB2367" s="158"/>
      <c r="BC2367" s="158"/>
      <c r="BD2367" s="158"/>
      <c r="BE2367" s="158"/>
      <c r="BF2367" s="158"/>
      <c r="BG2367" s="158"/>
      <c r="BH2367" s="158"/>
      <c r="BI2367" s="158"/>
      <c r="BJ2367" s="158"/>
      <c r="BK2367" s="159"/>
      <c r="BL2367" s="160">
        <v>5</v>
      </c>
      <c r="BM2367" s="160"/>
      <c r="BN2367" s="160"/>
      <c r="BO2367" s="160"/>
      <c r="BP2367" s="160"/>
      <c r="BQ2367" s="160"/>
      <c r="BR2367" s="160"/>
      <c r="BS2367" s="160"/>
      <c r="BT2367" s="160"/>
      <c r="BU2367" s="160">
        <v>13</v>
      </c>
      <c r="BV2367" s="160"/>
      <c r="BW2367" s="160"/>
      <c r="BX2367" s="160"/>
      <c r="BY2367" s="160"/>
      <c r="BZ2367" s="160"/>
      <c r="CA2367" s="160"/>
      <c r="CB2367" s="160"/>
      <c r="CC2367" s="160"/>
      <c r="CD2367" s="160"/>
      <c r="CE2367" s="160"/>
      <c r="CF2367" s="160"/>
      <c r="CG2367" s="160"/>
      <c r="CH2367" s="160"/>
      <c r="CI2367" s="160" t="s">
        <v>389</v>
      </c>
      <c r="CJ2367" s="160"/>
      <c r="CK2367" s="160"/>
      <c r="CL2367" s="160"/>
      <c r="CM2367" s="160"/>
      <c r="CN2367" s="160"/>
    </row>
    <row r="2368" spans="4:92" ht="14.25" customHeight="1" x14ac:dyDescent="0.35">
      <c r="D2368" s="151"/>
      <c r="E2368" s="152"/>
      <c r="F2368" s="152"/>
      <c r="G2368" s="152"/>
      <c r="H2368" s="152"/>
      <c r="I2368" s="152"/>
      <c r="J2368" s="152"/>
      <c r="K2368" s="152"/>
      <c r="L2368" s="152"/>
      <c r="M2368" s="152"/>
      <c r="N2368" s="152"/>
      <c r="O2368" s="152"/>
      <c r="P2368" s="152"/>
      <c r="Q2368" s="152"/>
      <c r="R2368" s="152"/>
      <c r="S2368" s="152"/>
      <c r="T2368" s="152"/>
      <c r="U2368" s="152"/>
      <c r="V2368" s="152"/>
      <c r="W2368" s="152"/>
      <c r="X2368" s="152"/>
      <c r="Y2368" s="152"/>
      <c r="Z2368" s="152"/>
      <c r="AA2368" s="152"/>
      <c r="AB2368" s="152"/>
      <c r="AC2368" s="152"/>
      <c r="AD2368" s="152"/>
      <c r="AE2368" s="152"/>
      <c r="AF2368" s="153"/>
      <c r="AG2368" s="154"/>
      <c r="AH2368" s="155"/>
      <c r="AI2368" s="155"/>
      <c r="AJ2368" s="155"/>
      <c r="AK2368" s="155"/>
      <c r="AL2368" s="155"/>
      <c r="AM2368" s="156"/>
      <c r="AN2368" s="154"/>
      <c r="AO2368" s="155"/>
      <c r="AP2368" s="155"/>
      <c r="AQ2368" s="155"/>
      <c r="AR2368" s="155"/>
      <c r="AS2368" s="155"/>
      <c r="AT2368" s="156"/>
      <c r="AV2368" s="157" t="s">
        <v>2424</v>
      </c>
      <c r="AW2368" s="158"/>
      <c r="AX2368" s="158"/>
      <c r="AY2368" s="158"/>
      <c r="AZ2368" s="158"/>
      <c r="BA2368" s="158"/>
      <c r="BB2368" s="158"/>
      <c r="BC2368" s="158"/>
      <c r="BD2368" s="158"/>
      <c r="BE2368" s="158"/>
      <c r="BF2368" s="158"/>
      <c r="BG2368" s="158"/>
      <c r="BH2368" s="158"/>
      <c r="BI2368" s="158"/>
      <c r="BJ2368" s="158"/>
      <c r="BK2368" s="159"/>
      <c r="BL2368" s="160">
        <v>16</v>
      </c>
      <c r="BM2368" s="160"/>
      <c r="BN2368" s="160"/>
      <c r="BO2368" s="160"/>
      <c r="BP2368" s="160"/>
      <c r="BQ2368" s="160"/>
      <c r="BR2368" s="160"/>
      <c r="BS2368" s="160"/>
      <c r="BT2368" s="160"/>
      <c r="BU2368" s="160">
        <v>24</v>
      </c>
      <c r="BV2368" s="160"/>
      <c r="BW2368" s="160"/>
      <c r="BX2368" s="160"/>
      <c r="BY2368" s="160"/>
      <c r="BZ2368" s="160"/>
      <c r="CA2368" s="160"/>
      <c r="CB2368" s="160"/>
      <c r="CC2368" s="160" t="s">
        <v>389</v>
      </c>
      <c r="CD2368" s="160"/>
      <c r="CE2368" s="160"/>
      <c r="CF2368" s="160"/>
      <c r="CG2368" s="160"/>
      <c r="CH2368" s="160"/>
      <c r="CI2368" s="160"/>
      <c r="CJ2368" s="160"/>
      <c r="CK2368" s="160"/>
      <c r="CL2368" s="160"/>
      <c r="CM2368" s="160"/>
      <c r="CN2368" s="160"/>
    </row>
    <row r="2369" spans="4:92" ht="14.25" customHeight="1" x14ac:dyDescent="0.35">
      <c r="D2369" s="151"/>
      <c r="E2369" s="152"/>
      <c r="F2369" s="152"/>
      <c r="G2369" s="152"/>
      <c r="H2369" s="152"/>
      <c r="I2369" s="152"/>
      <c r="J2369" s="152"/>
      <c r="K2369" s="152"/>
      <c r="L2369" s="152"/>
      <c r="M2369" s="152"/>
      <c r="N2369" s="152"/>
      <c r="O2369" s="152"/>
      <c r="P2369" s="152"/>
      <c r="Q2369" s="152"/>
      <c r="R2369" s="152"/>
      <c r="S2369" s="152"/>
      <c r="T2369" s="152"/>
      <c r="U2369" s="152"/>
      <c r="V2369" s="152"/>
      <c r="W2369" s="152"/>
      <c r="X2369" s="152"/>
      <c r="Y2369" s="152"/>
      <c r="Z2369" s="152"/>
      <c r="AA2369" s="152"/>
      <c r="AB2369" s="152"/>
      <c r="AC2369" s="152"/>
      <c r="AD2369" s="152"/>
      <c r="AE2369" s="152"/>
      <c r="AF2369" s="153"/>
      <c r="AG2369" s="154"/>
      <c r="AH2369" s="155"/>
      <c r="AI2369" s="155"/>
      <c r="AJ2369" s="155"/>
      <c r="AK2369" s="155"/>
      <c r="AL2369" s="155"/>
      <c r="AM2369" s="156"/>
      <c r="AN2369" s="154"/>
      <c r="AO2369" s="155"/>
      <c r="AP2369" s="155"/>
      <c r="AQ2369" s="155"/>
      <c r="AR2369" s="155"/>
      <c r="AS2369" s="155"/>
      <c r="AT2369" s="156"/>
      <c r="AV2369" s="157" t="s">
        <v>2425</v>
      </c>
      <c r="AW2369" s="158"/>
      <c r="AX2369" s="158"/>
      <c r="AY2369" s="158"/>
      <c r="AZ2369" s="158"/>
      <c r="BA2369" s="158"/>
      <c r="BB2369" s="158"/>
      <c r="BC2369" s="158"/>
      <c r="BD2369" s="158"/>
      <c r="BE2369" s="158"/>
      <c r="BF2369" s="158"/>
      <c r="BG2369" s="158"/>
      <c r="BH2369" s="158"/>
      <c r="BI2369" s="158"/>
      <c r="BJ2369" s="158"/>
      <c r="BK2369" s="159"/>
      <c r="BL2369" s="160">
        <v>8</v>
      </c>
      <c r="BM2369" s="160"/>
      <c r="BN2369" s="160"/>
      <c r="BO2369" s="160"/>
      <c r="BP2369" s="160"/>
      <c r="BQ2369" s="160"/>
      <c r="BR2369" s="160"/>
      <c r="BS2369" s="160"/>
      <c r="BT2369" s="160"/>
      <c r="BU2369" s="160">
        <v>17</v>
      </c>
      <c r="BV2369" s="160"/>
      <c r="BW2369" s="160"/>
      <c r="BX2369" s="160"/>
      <c r="BY2369" s="160"/>
      <c r="BZ2369" s="160"/>
      <c r="CA2369" s="160"/>
      <c r="CB2369" s="160"/>
      <c r="CC2369" s="160"/>
      <c r="CD2369" s="160"/>
      <c r="CE2369" s="160"/>
      <c r="CF2369" s="160"/>
      <c r="CG2369" s="160"/>
      <c r="CH2369" s="160"/>
      <c r="CI2369" s="160" t="s">
        <v>389</v>
      </c>
      <c r="CJ2369" s="160"/>
      <c r="CK2369" s="160"/>
      <c r="CL2369" s="160"/>
      <c r="CM2369" s="160"/>
      <c r="CN2369" s="160"/>
    </row>
    <row r="2370" spans="4:92" ht="14.25" customHeight="1" x14ac:dyDescent="0.35">
      <c r="D2370" s="151"/>
      <c r="E2370" s="152"/>
      <c r="F2370" s="152"/>
      <c r="G2370" s="152"/>
      <c r="H2370" s="152"/>
      <c r="I2370" s="152"/>
      <c r="J2370" s="152"/>
      <c r="K2370" s="152"/>
      <c r="L2370" s="152"/>
      <c r="M2370" s="152"/>
      <c r="N2370" s="152"/>
      <c r="O2370" s="152"/>
      <c r="P2370" s="152"/>
      <c r="Q2370" s="152"/>
      <c r="R2370" s="152"/>
      <c r="S2370" s="152"/>
      <c r="T2370" s="152"/>
      <c r="U2370" s="152"/>
      <c r="V2370" s="152"/>
      <c r="W2370" s="152"/>
      <c r="X2370" s="152"/>
      <c r="Y2370" s="152"/>
      <c r="Z2370" s="152"/>
      <c r="AA2370" s="152"/>
      <c r="AB2370" s="152"/>
      <c r="AC2370" s="152"/>
      <c r="AD2370" s="152"/>
      <c r="AE2370" s="152"/>
      <c r="AF2370" s="153"/>
      <c r="AG2370" s="154"/>
      <c r="AH2370" s="155"/>
      <c r="AI2370" s="155"/>
      <c r="AJ2370" s="155"/>
      <c r="AK2370" s="155"/>
      <c r="AL2370" s="155"/>
      <c r="AM2370" s="156"/>
      <c r="AN2370" s="154"/>
      <c r="AO2370" s="155"/>
      <c r="AP2370" s="155"/>
      <c r="AQ2370" s="155"/>
      <c r="AR2370" s="155"/>
      <c r="AS2370" s="155"/>
      <c r="AT2370" s="156"/>
      <c r="AV2370" s="157" t="s">
        <v>2426</v>
      </c>
      <c r="AW2370" s="158"/>
      <c r="AX2370" s="158"/>
      <c r="AY2370" s="158"/>
      <c r="AZ2370" s="158"/>
      <c r="BA2370" s="158"/>
      <c r="BB2370" s="158"/>
      <c r="BC2370" s="158"/>
      <c r="BD2370" s="158"/>
      <c r="BE2370" s="158"/>
      <c r="BF2370" s="158"/>
      <c r="BG2370" s="158"/>
      <c r="BH2370" s="158"/>
      <c r="BI2370" s="158"/>
      <c r="BJ2370" s="158"/>
      <c r="BK2370" s="159"/>
      <c r="BL2370" s="160">
        <v>5</v>
      </c>
      <c r="BM2370" s="160"/>
      <c r="BN2370" s="160"/>
      <c r="BO2370" s="160"/>
      <c r="BP2370" s="160"/>
      <c r="BQ2370" s="160"/>
      <c r="BR2370" s="160"/>
      <c r="BS2370" s="160"/>
      <c r="BT2370" s="160"/>
      <c r="BU2370" s="160">
        <v>14</v>
      </c>
      <c r="BV2370" s="160"/>
      <c r="BW2370" s="160"/>
      <c r="BX2370" s="160"/>
      <c r="BY2370" s="160"/>
      <c r="BZ2370" s="160"/>
      <c r="CA2370" s="160"/>
      <c r="CB2370" s="160"/>
      <c r="CC2370" s="160"/>
      <c r="CD2370" s="160"/>
      <c r="CE2370" s="160"/>
      <c r="CF2370" s="160"/>
      <c r="CG2370" s="160"/>
      <c r="CH2370" s="160"/>
      <c r="CI2370" s="160" t="s">
        <v>389</v>
      </c>
      <c r="CJ2370" s="160"/>
      <c r="CK2370" s="160"/>
      <c r="CL2370" s="160"/>
      <c r="CM2370" s="160"/>
      <c r="CN2370" s="160"/>
    </row>
    <row r="2371" spans="4:92" ht="14.25" customHeight="1" x14ac:dyDescent="0.35">
      <c r="D2371" s="151"/>
      <c r="E2371" s="152"/>
      <c r="F2371" s="152"/>
      <c r="G2371" s="152"/>
      <c r="H2371" s="152"/>
      <c r="I2371" s="152"/>
      <c r="J2371" s="152"/>
      <c r="K2371" s="152"/>
      <c r="L2371" s="152"/>
      <c r="M2371" s="152"/>
      <c r="N2371" s="152"/>
      <c r="O2371" s="152"/>
      <c r="P2371" s="152"/>
      <c r="Q2371" s="152"/>
      <c r="R2371" s="152"/>
      <c r="S2371" s="152"/>
      <c r="T2371" s="152"/>
      <c r="U2371" s="152"/>
      <c r="V2371" s="152"/>
      <c r="W2371" s="152"/>
      <c r="X2371" s="152"/>
      <c r="Y2371" s="152"/>
      <c r="Z2371" s="152"/>
      <c r="AA2371" s="152"/>
      <c r="AB2371" s="152"/>
      <c r="AC2371" s="152"/>
      <c r="AD2371" s="152"/>
      <c r="AE2371" s="152"/>
      <c r="AF2371" s="153"/>
      <c r="AG2371" s="154"/>
      <c r="AH2371" s="155"/>
      <c r="AI2371" s="155"/>
      <c r="AJ2371" s="155"/>
      <c r="AK2371" s="155"/>
      <c r="AL2371" s="155"/>
      <c r="AM2371" s="156"/>
      <c r="AN2371" s="154"/>
      <c r="AO2371" s="155"/>
      <c r="AP2371" s="155"/>
      <c r="AQ2371" s="155"/>
      <c r="AR2371" s="155"/>
      <c r="AS2371" s="155"/>
      <c r="AT2371" s="156"/>
      <c r="AV2371" s="157" t="s">
        <v>2427</v>
      </c>
      <c r="AW2371" s="158"/>
      <c r="AX2371" s="158"/>
      <c r="AY2371" s="158"/>
      <c r="AZ2371" s="158"/>
      <c r="BA2371" s="158"/>
      <c r="BB2371" s="158"/>
      <c r="BC2371" s="158"/>
      <c r="BD2371" s="158"/>
      <c r="BE2371" s="158"/>
      <c r="BF2371" s="158"/>
      <c r="BG2371" s="158"/>
      <c r="BH2371" s="158"/>
      <c r="BI2371" s="158"/>
      <c r="BJ2371" s="158"/>
      <c r="BK2371" s="159"/>
      <c r="BL2371" s="160">
        <v>6</v>
      </c>
      <c r="BM2371" s="160"/>
      <c r="BN2371" s="160"/>
      <c r="BO2371" s="160"/>
      <c r="BP2371" s="160"/>
      <c r="BQ2371" s="160"/>
      <c r="BR2371" s="160"/>
      <c r="BS2371" s="160"/>
      <c r="BT2371" s="160"/>
      <c r="BU2371" s="160">
        <v>17</v>
      </c>
      <c r="BV2371" s="160"/>
      <c r="BW2371" s="160"/>
      <c r="BX2371" s="160"/>
      <c r="BY2371" s="160"/>
      <c r="BZ2371" s="160"/>
      <c r="CA2371" s="160"/>
      <c r="CB2371" s="160"/>
      <c r="CC2371" s="160"/>
      <c r="CD2371" s="160"/>
      <c r="CE2371" s="160"/>
      <c r="CF2371" s="160"/>
      <c r="CG2371" s="160"/>
      <c r="CH2371" s="160"/>
      <c r="CI2371" s="160" t="s">
        <v>389</v>
      </c>
      <c r="CJ2371" s="160"/>
      <c r="CK2371" s="160"/>
      <c r="CL2371" s="160"/>
      <c r="CM2371" s="160"/>
      <c r="CN2371" s="160"/>
    </row>
    <row r="2372" spans="4:92" ht="14.25" customHeight="1" x14ac:dyDescent="0.35">
      <c r="D2372" s="151"/>
      <c r="E2372" s="152"/>
      <c r="F2372" s="152"/>
      <c r="G2372" s="152"/>
      <c r="H2372" s="152"/>
      <c r="I2372" s="152"/>
      <c r="J2372" s="152"/>
      <c r="K2372" s="152"/>
      <c r="L2372" s="152"/>
      <c r="M2372" s="152"/>
      <c r="N2372" s="152"/>
      <c r="O2372" s="152"/>
      <c r="P2372" s="152"/>
      <c r="Q2372" s="152"/>
      <c r="R2372" s="152"/>
      <c r="S2372" s="152"/>
      <c r="T2372" s="152"/>
      <c r="U2372" s="152"/>
      <c r="V2372" s="152"/>
      <c r="W2372" s="152"/>
      <c r="X2372" s="152"/>
      <c r="Y2372" s="152"/>
      <c r="Z2372" s="152"/>
      <c r="AA2372" s="152"/>
      <c r="AB2372" s="152"/>
      <c r="AC2372" s="152"/>
      <c r="AD2372" s="152"/>
      <c r="AE2372" s="152"/>
      <c r="AF2372" s="153"/>
      <c r="AG2372" s="154"/>
      <c r="AH2372" s="155"/>
      <c r="AI2372" s="155"/>
      <c r="AJ2372" s="155"/>
      <c r="AK2372" s="155"/>
      <c r="AL2372" s="155"/>
      <c r="AM2372" s="156"/>
      <c r="AN2372" s="154"/>
      <c r="AO2372" s="155"/>
      <c r="AP2372" s="155"/>
      <c r="AQ2372" s="155"/>
      <c r="AR2372" s="155"/>
      <c r="AS2372" s="155"/>
      <c r="AT2372" s="156"/>
      <c r="AV2372" s="157" t="s">
        <v>2428</v>
      </c>
      <c r="AW2372" s="158"/>
      <c r="AX2372" s="158"/>
      <c r="AY2372" s="158"/>
      <c r="AZ2372" s="158"/>
      <c r="BA2372" s="158"/>
      <c r="BB2372" s="158"/>
      <c r="BC2372" s="158"/>
      <c r="BD2372" s="158"/>
      <c r="BE2372" s="158"/>
      <c r="BF2372" s="158"/>
      <c r="BG2372" s="158"/>
      <c r="BH2372" s="158"/>
      <c r="BI2372" s="158"/>
      <c r="BJ2372" s="158"/>
      <c r="BK2372" s="159"/>
      <c r="BL2372" s="160">
        <v>15</v>
      </c>
      <c r="BM2372" s="160"/>
      <c r="BN2372" s="160"/>
      <c r="BO2372" s="160"/>
      <c r="BP2372" s="160"/>
      <c r="BQ2372" s="160"/>
      <c r="BR2372" s="160"/>
      <c r="BS2372" s="160"/>
      <c r="BT2372" s="160"/>
      <c r="BU2372" s="160">
        <v>20</v>
      </c>
      <c r="BV2372" s="160"/>
      <c r="BW2372" s="160"/>
      <c r="BX2372" s="160"/>
      <c r="BY2372" s="160"/>
      <c r="BZ2372" s="160"/>
      <c r="CA2372" s="160"/>
      <c r="CB2372" s="160"/>
      <c r="CC2372" s="160" t="s">
        <v>389</v>
      </c>
      <c r="CD2372" s="160"/>
      <c r="CE2372" s="160"/>
      <c r="CF2372" s="160"/>
      <c r="CG2372" s="160"/>
      <c r="CH2372" s="160"/>
      <c r="CI2372" s="160"/>
      <c r="CJ2372" s="160"/>
      <c r="CK2372" s="160"/>
      <c r="CL2372" s="160"/>
      <c r="CM2372" s="160"/>
      <c r="CN2372" s="160"/>
    </row>
    <row r="2373" spans="4:92" ht="14.25" customHeight="1" x14ac:dyDescent="0.35">
      <c r="D2373" s="151"/>
      <c r="E2373" s="152"/>
      <c r="F2373" s="152"/>
      <c r="G2373" s="152"/>
      <c r="H2373" s="152"/>
      <c r="I2373" s="152"/>
      <c r="J2373" s="152"/>
      <c r="K2373" s="152"/>
      <c r="L2373" s="152"/>
      <c r="M2373" s="152"/>
      <c r="N2373" s="152"/>
      <c r="O2373" s="152"/>
      <c r="P2373" s="152"/>
      <c r="Q2373" s="152"/>
      <c r="R2373" s="152"/>
      <c r="S2373" s="152"/>
      <c r="T2373" s="152"/>
      <c r="U2373" s="152"/>
      <c r="V2373" s="152"/>
      <c r="W2373" s="152"/>
      <c r="X2373" s="152"/>
      <c r="Y2373" s="152"/>
      <c r="Z2373" s="152"/>
      <c r="AA2373" s="152"/>
      <c r="AB2373" s="152"/>
      <c r="AC2373" s="152"/>
      <c r="AD2373" s="152"/>
      <c r="AE2373" s="152"/>
      <c r="AF2373" s="153"/>
      <c r="AG2373" s="154"/>
      <c r="AH2373" s="155"/>
      <c r="AI2373" s="155"/>
      <c r="AJ2373" s="155"/>
      <c r="AK2373" s="155"/>
      <c r="AL2373" s="155"/>
      <c r="AM2373" s="156"/>
      <c r="AN2373" s="154"/>
      <c r="AO2373" s="155"/>
      <c r="AP2373" s="155"/>
      <c r="AQ2373" s="155"/>
      <c r="AR2373" s="155"/>
      <c r="AS2373" s="155"/>
      <c r="AT2373" s="156"/>
      <c r="AV2373" s="157" t="s">
        <v>2429</v>
      </c>
      <c r="AW2373" s="158"/>
      <c r="AX2373" s="158"/>
      <c r="AY2373" s="158"/>
      <c r="AZ2373" s="158"/>
      <c r="BA2373" s="158"/>
      <c r="BB2373" s="158"/>
      <c r="BC2373" s="158"/>
      <c r="BD2373" s="158"/>
      <c r="BE2373" s="158"/>
      <c r="BF2373" s="158"/>
      <c r="BG2373" s="158"/>
      <c r="BH2373" s="158"/>
      <c r="BI2373" s="158"/>
      <c r="BJ2373" s="158"/>
      <c r="BK2373" s="159"/>
      <c r="BL2373" s="160">
        <v>14</v>
      </c>
      <c r="BM2373" s="160"/>
      <c r="BN2373" s="160"/>
      <c r="BO2373" s="160"/>
      <c r="BP2373" s="160"/>
      <c r="BQ2373" s="160"/>
      <c r="BR2373" s="160"/>
      <c r="BS2373" s="160"/>
      <c r="BT2373" s="160"/>
      <c r="BU2373" s="160">
        <v>23</v>
      </c>
      <c r="BV2373" s="160"/>
      <c r="BW2373" s="160"/>
      <c r="BX2373" s="160"/>
      <c r="BY2373" s="160"/>
      <c r="BZ2373" s="160"/>
      <c r="CA2373" s="160"/>
      <c r="CB2373" s="160"/>
      <c r="CC2373" s="160"/>
      <c r="CD2373" s="160"/>
      <c r="CE2373" s="160"/>
      <c r="CF2373" s="160"/>
      <c r="CG2373" s="160"/>
      <c r="CH2373" s="160"/>
      <c r="CI2373" s="160" t="s">
        <v>389</v>
      </c>
      <c r="CJ2373" s="160"/>
      <c r="CK2373" s="160"/>
      <c r="CL2373" s="160"/>
      <c r="CM2373" s="160"/>
      <c r="CN2373" s="160"/>
    </row>
    <row r="2374" spans="4:92" ht="14.25" customHeight="1" x14ac:dyDescent="0.35">
      <c r="D2374" s="151"/>
      <c r="E2374" s="152"/>
      <c r="F2374" s="152"/>
      <c r="G2374" s="152"/>
      <c r="H2374" s="152"/>
      <c r="I2374" s="152"/>
      <c r="J2374" s="152"/>
      <c r="K2374" s="152"/>
      <c r="L2374" s="152"/>
      <c r="M2374" s="152"/>
      <c r="N2374" s="152"/>
      <c r="O2374" s="152"/>
      <c r="P2374" s="152"/>
      <c r="Q2374" s="152"/>
      <c r="R2374" s="152"/>
      <c r="S2374" s="152"/>
      <c r="T2374" s="152"/>
      <c r="U2374" s="152"/>
      <c r="V2374" s="152"/>
      <c r="W2374" s="152"/>
      <c r="X2374" s="152"/>
      <c r="Y2374" s="152"/>
      <c r="Z2374" s="152"/>
      <c r="AA2374" s="152"/>
      <c r="AB2374" s="152"/>
      <c r="AC2374" s="152"/>
      <c r="AD2374" s="152"/>
      <c r="AE2374" s="152"/>
      <c r="AF2374" s="153"/>
      <c r="AG2374" s="154"/>
      <c r="AH2374" s="155"/>
      <c r="AI2374" s="155"/>
      <c r="AJ2374" s="155"/>
      <c r="AK2374" s="155"/>
      <c r="AL2374" s="155"/>
      <c r="AM2374" s="156"/>
      <c r="AN2374" s="154"/>
      <c r="AO2374" s="155"/>
      <c r="AP2374" s="155"/>
      <c r="AQ2374" s="155"/>
      <c r="AR2374" s="155"/>
      <c r="AS2374" s="155"/>
      <c r="AT2374" s="156"/>
      <c r="AV2374" s="157" t="s">
        <v>2430</v>
      </c>
      <c r="AW2374" s="158"/>
      <c r="AX2374" s="158"/>
      <c r="AY2374" s="158"/>
      <c r="AZ2374" s="158"/>
      <c r="BA2374" s="158"/>
      <c r="BB2374" s="158"/>
      <c r="BC2374" s="158"/>
      <c r="BD2374" s="158"/>
      <c r="BE2374" s="158"/>
      <c r="BF2374" s="158"/>
      <c r="BG2374" s="158"/>
      <c r="BH2374" s="158"/>
      <c r="BI2374" s="158"/>
      <c r="BJ2374" s="158"/>
      <c r="BK2374" s="159"/>
      <c r="BL2374" s="160">
        <v>19</v>
      </c>
      <c r="BM2374" s="160"/>
      <c r="BN2374" s="160"/>
      <c r="BO2374" s="160"/>
      <c r="BP2374" s="160"/>
      <c r="BQ2374" s="160"/>
      <c r="BR2374" s="160"/>
      <c r="BS2374" s="160"/>
      <c r="BT2374" s="160"/>
      <c r="BU2374" s="160">
        <v>31</v>
      </c>
      <c r="BV2374" s="160"/>
      <c r="BW2374" s="160"/>
      <c r="BX2374" s="160"/>
      <c r="BY2374" s="160"/>
      <c r="BZ2374" s="160"/>
      <c r="CA2374" s="160"/>
      <c r="CB2374" s="160"/>
      <c r="CC2374" s="160" t="s">
        <v>389</v>
      </c>
      <c r="CD2374" s="160"/>
      <c r="CE2374" s="160"/>
      <c r="CF2374" s="160"/>
      <c r="CG2374" s="160"/>
      <c r="CH2374" s="160"/>
      <c r="CI2374" s="160"/>
      <c r="CJ2374" s="160"/>
      <c r="CK2374" s="160"/>
      <c r="CL2374" s="160"/>
      <c r="CM2374" s="160"/>
      <c r="CN2374" s="160"/>
    </row>
    <row r="2375" spans="4:92" ht="14.25" customHeight="1" x14ac:dyDescent="0.35">
      <c r="D2375" s="151"/>
      <c r="E2375" s="152"/>
      <c r="F2375" s="152"/>
      <c r="G2375" s="152"/>
      <c r="H2375" s="152"/>
      <c r="I2375" s="152"/>
      <c r="J2375" s="152"/>
      <c r="K2375" s="152"/>
      <c r="L2375" s="152"/>
      <c r="M2375" s="152"/>
      <c r="N2375" s="152"/>
      <c r="O2375" s="152"/>
      <c r="P2375" s="152"/>
      <c r="Q2375" s="152"/>
      <c r="R2375" s="152"/>
      <c r="S2375" s="152"/>
      <c r="T2375" s="152"/>
      <c r="U2375" s="152"/>
      <c r="V2375" s="152"/>
      <c r="W2375" s="152"/>
      <c r="X2375" s="152"/>
      <c r="Y2375" s="152"/>
      <c r="Z2375" s="152"/>
      <c r="AA2375" s="152"/>
      <c r="AB2375" s="152"/>
      <c r="AC2375" s="152"/>
      <c r="AD2375" s="152"/>
      <c r="AE2375" s="152"/>
      <c r="AF2375" s="153"/>
      <c r="AG2375" s="154"/>
      <c r="AH2375" s="155"/>
      <c r="AI2375" s="155"/>
      <c r="AJ2375" s="155"/>
      <c r="AK2375" s="155"/>
      <c r="AL2375" s="155"/>
      <c r="AM2375" s="156"/>
      <c r="AN2375" s="154"/>
      <c r="AO2375" s="155"/>
      <c r="AP2375" s="155"/>
      <c r="AQ2375" s="155"/>
      <c r="AR2375" s="155"/>
      <c r="AS2375" s="155"/>
      <c r="AT2375" s="156"/>
      <c r="AV2375" s="157" t="s">
        <v>2431</v>
      </c>
      <c r="AW2375" s="158"/>
      <c r="AX2375" s="158"/>
      <c r="AY2375" s="158"/>
      <c r="AZ2375" s="158"/>
      <c r="BA2375" s="158"/>
      <c r="BB2375" s="158"/>
      <c r="BC2375" s="158"/>
      <c r="BD2375" s="158"/>
      <c r="BE2375" s="158"/>
      <c r="BF2375" s="158"/>
      <c r="BG2375" s="158"/>
      <c r="BH2375" s="158"/>
      <c r="BI2375" s="158"/>
      <c r="BJ2375" s="158"/>
      <c r="BK2375" s="159"/>
      <c r="BL2375" s="160">
        <v>43</v>
      </c>
      <c r="BM2375" s="160"/>
      <c r="BN2375" s="160"/>
      <c r="BO2375" s="160"/>
      <c r="BP2375" s="160"/>
      <c r="BQ2375" s="160"/>
      <c r="BR2375" s="160"/>
      <c r="BS2375" s="160"/>
      <c r="BT2375" s="160"/>
      <c r="BU2375" s="160">
        <v>44</v>
      </c>
      <c r="BV2375" s="160"/>
      <c r="BW2375" s="160"/>
      <c r="BX2375" s="160"/>
      <c r="BY2375" s="160"/>
      <c r="BZ2375" s="160"/>
      <c r="CA2375" s="160"/>
      <c r="CB2375" s="160"/>
      <c r="CC2375" s="160" t="s">
        <v>389</v>
      </c>
      <c r="CD2375" s="160"/>
      <c r="CE2375" s="160"/>
      <c r="CF2375" s="160"/>
      <c r="CG2375" s="160"/>
      <c r="CH2375" s="160"/>
      <c r="CI2375" s="160"/>
      <c r="CJ2375" s="160"/>
      <c r="CK2375" s="160"/>
      <c r="CL2375" s="160"/>
      <c r="CM2375" s="160"/>
      <c r="CN2375" s="160"/>
    </row>
    <row r="2376" spans="4:92" ht="14.25" customHeight="1" x14ac:dyDescent="0.35">
      <c r="D2376" s="151"/>
      <c r="E2376" s="152"/>
      <c r="F2376" s="152"/>
      <c r="G2376" s="152"/>
      <c r="H2376" s="152"/>
      <c r="I2376" s="152"/>
      <c r="J2376" s="152"/>
      <c r="K2376" s="152"/>
      <c r="L2376" s="152"/>
      <c r="M2376" s="152"/>
      <c r="N2376" s="152"/>
      <c r="O2376" s="152"/>
      <c r="P2376" s="152"/>
      <c r="Q2376" s="152"/>
      <c r="R2376" s="152"/>
      <c r="S2376" s="152"/>
      <c r="T2376" s="152"/>
      <c r="U2376" s="152"/>
      <c r="V2376" s="152"/>
      <c r="W2376" s="152"/>
      <c r="X2376" s="152"/>
      <c r="Y2376" s="152"/>
      <c r="Z2376" s="152"/>
      <c r="AA2376" s="152"/>
      <c r="AB2376" s="152"/>
      <c r="AC2376" s="152"/>
      <c r="AD2376" s="152"/>
      <c r="AE2376" s="152"/>
      <c r="AF2376" s="153"/>
      <c r="AG2376" s="154"/>
      <c r="AH2376" s="155"/>
      <c r="AI2376" s="155"/>
      <c r="AJ2376" s="155"/>
      <c r="AK2376" s="155"/>
      <c r="AL2376" s="155"/>
      <c r="AM2376" s="156"/>
      <c r="AN2376" s="154"/>
      <c r="AO2376" s="155"/>
      <c r="AP2376" s="155"/>
      <c r="AQ2376" s="155"/>
      <c r="AR2376" s="155"/>
      <c r="AS2376" s="155"/>
      <c r="AT2376" s="156"/>
      <c r="AV2376" s="157" t="s">
        <v>2432</v>
      </c>
      <c r="AW2376" s="158"/>
      <c r="AX2376" s="158"/>
      <c r="AY2376" s="158"/>
      <c r="AZ2376" s="158"/>
      <c r="BA2376" s="158"/>
      <c r="BB2376" s="158"/>
      <c r="BC2376" s="158"/>
      <c r="BD2376" s="158"/>
      <c r="BE2376" s="158"/>
      <c r="BF2376" s="158"/>
      <c r="BG2376" s="158"/>
      <c r="BH2376" s="158"/>
      <c r="BI2376" s="158"/>
      <c r="BJ2376" s="158"/>
      <c r="BK2376" s="159"/>
      <c r="BL2376" s="160">
        <v>7</v>
      </c>
      <c r="BM2376" s="160"/>
      <c r="BN2376" s="160"/>
      <c r="BO2376" s="160"/>
      <c r="BP2376" s="160"/>
      <c r="BQ2376" s="160"/>
      <c r="BR2376" s="160"/>
      <c r="BS2376" s="160"/>
      <c r="BT2376" s="160"/>
      <c r="BU2376" s="160">
        <v>14</v>
      </c>
      <c r="BV2376" s="160"/>
      <c r="BW2376" s="160"/>
      <c r="BX2376" s="160"/>
      <c r="BY2376" s="160"/>
      <c r="BZ2376" s="160"/>
      <c r="CA2376" s="160"/>
      <c r="CB2376" s="160"/>
      <c r="CC2376" s="160"/>
      <c r="CD2376" s="160"/>
      <c r="CE2376" s="160"/>
      <c r="CF2376" s="160"/>
      <c r="CG2376" s="160"/>
      <c r="CH2376" s="160"/>
      <c r="CI2376" s="160" t="s">
        <v>389</v>
      </c>
      <c r="CJ2376" s="160"/>
      <c r="CK2376" s="160"/>
      <c r="CL2376" s="160"/>
      <c r="CM2376" s="160"/>
      <c r="CN2376" s="160"/>
    </row>
    <row r="2377" spans="4:92" ht="14.25" customHeight="1" x14ac:dyDescent="0.35">
      <c r="D2377" s="151"/>
      <c r="E2377" s="152"/>
      <c r="F2377" s="152"/>
      <c r="G2377" s="152"/>
      <c r="H2377" s="152"/>
      <c r="I2377" s="152"/>
      <c r="J2377" s="152"/>
      <c r="K2377" s="152"/>
      <c r="L2377" s="152"/>
      <c r="M2377" s="152"/>
      <c r="N2377" s="152"/>
      <c r="O2377" s="152"/>
      <c r="P2377" s="152"/>
      <c r="Q2377" s="152"/>
      <c r="R2377" s="152"/>
      <c r="S2377" s="152"/>
      <c r="T2377" s="152"/>
      <c r="U2377" s="152"/>
      <c r="V2377" s="152"/>
      <c r="W2377" s="152"/>
      <c r="X2377" s="152"/>
      <c r="Y2377" s="152"/>
      <c r="Z2377" s="152"/>
      <c r="AA2377" s="152"/>
      <c r="AB2377" s="152"/>
      <c r="AC2377" s="152"/>
      <c r="AD2377" s="152"/>
      <c r="AE2377" s="152"/>
      <c r="AF2377" s="153"/>
      <c r="AG2377" s="154"/>
      <c r="AH2377" s="155"/>
      <c r="AI2377" s="155"/>
      <c r="AJ2377" s="155"/>
      <c r="AK2377" s="155"/>
      <c r="AL2377" s="155"/>
      <c r="AM2377" s="156"/>
      <c r="AN2377" s="154"/>
      <c r="AO2377" s="155"/>
      <c r="AP2377" s="155"/>
      <c r="AQ2377" s="155"/>
      <c r="AR2377" s="155"/>
      <c r="AS2377" s="155"/>
      <c r="AT2377" s="156"/>
      <c r="AV2377" s="157" t="s">
        <v>2433</v>
      </c>
      <c r="AW2377" s="158"/>
      <c r="AX2377" s="158"/>
      <c r="AY2377" s="158"/>
      <c r="AZ2377" s="158"/>
      <c r="BA2377" s="158"/>
      <c r="BB2377" s="158"/>
      <c r="BC2377" s="158"/>
      <c r="BD2377" s="158"/>
      <c r="BE2377" s="158"/>
      <c r="BF2377" s="158"/>
      <c r="BG2377" s="158"/>
      <c r="BH2377" s="158"/>
      <c r="BI2377" s="158"/>
      <c r="BJ2377" s="158"/>
      <c r="BK2377" s="159"/>
      <c r="BL2377" s="160">
        <v>24</v>
      </c>
      <c r="BM2377" s="160"/>
      <c r="BN2377" s="160"/>
      <c r="BO2377" s="160"/>
      <c r="BP2377" s="160"/>
      <c r="BQ2377" s="160"/>
      <c r="BR2377" s="160"/>
      <c r="BS2377" s="160"/>
      <c r="BT2377" s="160"/>
      <c r="BU2377" s="160">
        <v>30</v>
      </c>
      <c r="BV2377" s="160"/>
      <c r="BW2377" s="160"/>
      <c r="BX2377" s="160"/>
      <c r="BY2377" s="160"/>
      <c r="BZ2377" s="160"/>
      <c r="CA2377" s="160"/>
      <c r="CB2377" s="160"/>
      <c r="CC2377" s="160" t="s">
        <v>389</v>
      </c>
      <c r="CD2377" s="160"/>
      <c r="CE2377" s="160"/>
      <c r="CF2377" s="160"/>
      <c r="CG2377" s="160"/>
      <c r="CH2377" s="160"/>
      <c r="CI2377" s="160"/>
      <c r="CJ2377" s="160"/>
      <c r="CK2377" s="160"/>
      <c r="CL2377" s="160"/>
      <c r="CM2377" s="160"/>
      <c r="CN2377" s="160"/>
    </row>
    <row r="2378" spans="4:92" ht="14.25" customHeight="1" x14ac:dyDescent="0.35">
      <c r="D2378" s="151"/>
      <c r="E2378" s="152"/>
      <c r="F2378" s="152"/>
      <c r="G2378" s="152"/>
      <c r="H2378" s="152"/>
      <c r="I2378" s="152"/>
      <c r="J2378" s="152"/>
      <c r="K2378" s="152"/>
      <c r="L2378" s="152"/>
      <c r="M2378" s="152"/>
      <c r="N2378" s="152"/>
      <c r="O2378" s="152"/>
      <c r="P2378" s="152"/>
      <c r="Q2378" s="152"/>
      <c r="R2378" s="152"/>
      <c r="S2378" s="152"/>
      <c r="T2378" s="152"/>
      <c r="U2378" s="152"/>
      <c r="V2378" s="152"/>
      <c r="W2378" s="152"/>
      <c r="X2378" s="152"/>
      <c r="Y2378" s="152"/>
      <c r="Z2378" s="152"/>
      <c r="AA2378" s="152"/>
      <c r="AB2378" s="152"/>
      <c r="AC2378" s="152"/>
      <c r="AD2378" s="152"/>
      <c r="AE2378" s="152"/>
      <c r="AF2378" s="153"/>
      <c r="AG2378" s="154"/>
      <c r="AH2378" s="155"/>
      <c r="AI2378" s="155"/>
      <c r="AJ2378" s="155"/>
      <c r="AK2378" s="155"/>
      <c r="AL2378" s="155"/>
      <c r="AM2378" s="156"/>
      <c r="AN2378" s="154"/>
      <c r="AO2378" s="155"/>
      <c r="AP2378" s="155"/>
      <c r="AQ2378" s="155"/>
      <c r="AR2378" s="155"/>
      <c r="AS2378" s="155"/>
      <c r="AT2378" s="156"/>
      <c r="AV2378" s="157" t="s">
        <v>2434</v>
      </c>
      <c r="AW2378" s="158"/>
      <c r="AX2378" s="158"/>
      <c r="AY2378" s="158"/>
      <c r="AZ2378" s="158"/>
      <c r="BA2378" s="158"/>
      <c r="BB2378" s="158"/>
      <c r="BC2378" s="158"/>
      <c r="BD2378" s="158"/>
      <c r="BE2378" s="158"/>
      <c r="BF2378" s="158"/>
      <c r="BG2378" s="158"/>
      <c r="BH2378" s="158"/>
      <c r="BI2378" s="158"/>
      <c r="BJ2378" s="158"/>
      <c r="BK2378" s="159"/>
      <c r="BL2378" s="160">
        <v>7</v>
      </c>
      <c r="BM2378" s="160"/>
      <c r="BN2378" s="160"/>
      <c r="BO2378" s="160"/>
      <c r="BP2378" s="160"/>
      <c r="BQ2378" s="160"/>
      <c r="BR2378" s="160"/>
      <c r="BS2378" s="160"/>
      <c r="BT2378" s="160"/>
      <c r="BU2378" s="160">
        <v>26</v>
      </c>
      <c r="BV2378" s="160"/>
      <c r="BW2378" s="160"/>
      <c r="BX2378" s="160"/>
      <c r="BY2378" s="160"/>
      <c r="BZ2378" s="160"/>
      <c r="CA2378" s="160"/>
      <c r="CB2378" s="160"/>
      <c r="CC2378" s="160"/>
      <c r="CD2378" s="160"/>
      <c r="CE2378" s="160"/>
      <c r="CF2378" s="160"/>
      <c r="CG2378" s="160"/>
      <c r="CH2378" s="160"/>
      <c r="CI2378" s="160" t="s">
        <v>389</v>
      </c>
      <c r="CJ2378" s="160"/>
      <c r="CK2378" s="160"/>
      <c r="CL2378" s="160"/>
      <c r="CM2378" s="160"/>
      <c r="CN2378" s="160"/>
    </row>
    <row r="2379" spans="4:92" ht="14.25" customHeight="1" x14ac:dyDescent="0.35">
      <c r="D2379" s="151"/>
      <c r="E2379" s="152"/>
      <c r="F2379" s="152"/>
      <c r="G2379" s="152"/>
      <c r="H2379" s="152"/>
      <c r="I2379" s="152"/>
      <c r="J2379" s="152"/>
      <c r="K2379" s="152"/>
      <c r="L2379" s="152"/>
      <c r="M2379" s="152"/>
      <c r="N2379" s="152"/>
      <c r="O2379" s="152"/>
      <c r="P2379" s="152"/>
      <c r="Q2379" s="152"/>
      <c r="R2379" s="152"/>
      <c r="S2379" s="152"/>
      <c r="T2379" s="152"/>
      <c r="U2379" s="152"/>
      <c r="V2379" s="152"/>
      <c r="W2379" s="152"/>
      <c r="X2379" s="152"/>
      <c r="Y2379" s="152"/>
      <c r="Z2379" s="152"/>
      <c r="AA2379" s="152"/>
      <c r="AB2379" s="152"/>
      <c r="AC2379" s="152"/>
      <c r="AD2379" s="152"/>
      <c r="AE2379" s="152"/>
      <c r="AF2379" s="153"/>
      <c r="AG2379" s="154"/>
      <c r="AH2379" s="155"/>
      <c r="AI2379" s="155"/>
      <c r="AJ2379" s="155"/>
      <c r="AK2379" s="155"/>
      <c r="AL2379" s="155"/>
      <c r="AM2379" s="156"/>
      <c r="AN2379" s="154"/>
      <c r="AO2379" s="155"/>
      <c r="AP2379" s="155"/>
      <c r="AQ2379" s="155"/>
      <c r="AR2379" s="155"/>
      <c r="AS2379" s="155"/>
      <c r="AT2379" s="156"/>
      <c r="AV2379" s="157" t="s">
        <v>2435</v>
      </c>
      <c r="AW2379" s="158"/>
      <c r="AX2379" s="158"/>
      <c r="AY2379" s="158"/>
      <c r="AZ2379" s="158"/>
      <c r="BA2379" s="158"/>
      <c r="BB2379" s="158"/>
      <c r="BC2379" s="158"/>
      <c r="BD2379" s="158"/>
      <c r="BE2379" s="158"/>
      <c r="BF2379" s="158"/>
      <c r="BG2379" s="158"/>
      <c r="BH2379" s="158"/>
      <c r="BI2379" s="158"/>
      <c r="BJ2379" s="158"/>
      <c r="BK2379" s="159"/>
      <c r="BL2379" s="160">
        <v>9</v>
      </c>
      <c r="BM2379" s="160"/>
      <c r="BN2379" s="160"/>
      <c r="BO2379" s="160"/>
      <c r="BP2379" s="160"/>
      <c r="BQ2379" s="160"/>
      <c r="BR2379" s="160"/>
      <c r="BS2379" s="160"/>
      <c r="BT2379" s="160"/>
      <c r="BU2379" s="160">
        <v>12</v>
      </c>
      <c r="BV2379" s="160"/>
      <c r="BW2379" s="160"/>
      <c r="BX2379" s="160"/>
      <c r="BY2379" s="160"/>
      <c r="BZ2379" s="160"/>
      <c r="CA2379" s="160"/>
      <c r="CB2379" s="160"/>
      <c r="CC2379" s="160" t="s">
        <v>389</v>
      </c>
      <c r="CD2379" s="160"/>
      <c r="CE2379" s="160"/>
      <c r="CF2379" s="160"/>
      <c r="CG2379" s="160"/>
      <c r="CH2379" s="160"/>
      <c r="CI2379" s="160"/>
      <c r="CJ2379" s="160"/>
      <c r="CK2379" s="160"/>
      <c r="CL2379" s="160"/>
      <c r="CM2379" s="160"/>
      <c r="CN2379" s="160"/>
    </row>
    <row r="2380" spans="4:92" ht="14.25" customHeight="1" x14ac:dyDescent="0.35">
      <c r="D2380" s="151"/>
      <c r="E2380" s="152"/>
      <c r="F2380" s="152"/>
      <c r="G2380" s="152"/>
      <c r="H2380" s="152"/>
      <c r="I2380" s="152"/>
      <c r="J2380" s="152"/>
      <c r="K2380" s="152"/>
      <c r="L2380" s="152"/>
      <c r="M2380" s="152"/>
      <c r="N2380" s="152"/>
      <c r="O2380" s="152"/>
      <c r="P2380" s="152"/>
      <c r="Q2380" s="152"/>
      <c r="R2380" s="152"/>
      <c r="S2380" s="152"/>
      <c r="T2380" s="152"/>
      <c r="U2380" s="152"/>
      <c r="V2380" s="152"/>
      <c r="W2380" s="152"/>
      <c r="X2380" s="152"/>
      <c r="Y2380" s="152"/>
      <c r="Z2380" s="152"/>
      <c r="AA2380" s="152"/>
      <c r="AB2380" s="152"/>
      <c r="AC2380" s="152"/>
      <c r="AD2380" s="152"/>
      <c r="AE2380" s="152"/>
      <c r="AF2380" s="153"/>
      <c r="AG2380" s="154"/>
      <c r="AH2380" s="155"/>
      <c r="AI2380" s="155"/>
      <c r="AJ2380" s="155"/>
      <c r="AK2380" s="155"/>
      <c r="AL2380" s="155"/>
      <c r="AM2380" s="156"/>
      <c r="AN2380" s="154"/>
      <c r="AO2380" s="155"/>
      <c r="AP2380" s="155"/>
      <c r="AQ2380" s="155"/>
      <c r="AR2380" s="155"/>
      <c r="AS2380" s="155"/>
      <c r="AT2380" s="156"/>
      <c r="AV2380" s="157" t="s">
        <v>2436</v>
      </c>
      <c r="AW2380" s="158"/>
      <c r="AX2380" s="158"/>
      <c r="AY2380" s="158"/>
      <c r="AZ2380" s="158"/>
      <c r="BA2380" s="158"/>
      <c r="BB2380" s="158"/>
      <c r="BC2380" s="158"/>
      <c r="BD2380" s="158"/>
      <c r="BE2380" s="158"/>
      <c r="BF2380" s="158"/>
      <c r="BG2380" s="158"/>
      <c r="BH2380" s="158"/>
      <c r="BI2380" s="158"/>
      <c r="BJ2380" s="158"/>
      <c r="BK2380" s="159"/>
      <c r="BL2380" s="160">
        <v>7</v>
      </c>
      <c r="BM2380" s="160"/>
      <c r="BN2380" s="160"/>
      <c r="BO2380" s="160"/>
      <c r="BP2380" s="160"/>
      <c r="BQ2380" s="160"/>
      <c r="BR2380" s="160"/>
      <c r="BS2380" s="160"/>
      <c r="BT2380" s="160"/>
      <c r="BU2380" s="160">
        <v>11</v>
      </c>
      <c r="BV2380" s="160"/>
      <c r="BW2380" s="160"/>
      <c r="BX2380" s="160"/>
      <c r="BY2380" s="160"/>
      <c r="BZ2380" s="160"/>
      <c r="CA2380" s="160"/>
      <c r="CB2380" s="160"/>
      <c r="CC2380" s="160" t="s">
        <v>389</v>
      </c>
      <c r="CD2380" s="160"/>
      <c r="CE2380" s="160"/>
      <c r="CF2380" s="160"/>
      <c r="CG2380" s="160"/>
      <c r="CH2380" s="160"/>
      <c r="CI2380" s="160"/>
      <c r="CJ2380" s="160"/>
      <c r="CK2380" s="160"/>
      <c r="CL2380" s="160"/>
      <c r="CM2380" s="160"/>
      <c r="CN2380" s="160"/>
    </row>
    <row r="2381" spans="4:92" ht="14.25" customHeight="1" x14ac:dyDescent="0.35">
      <c r="D2381" s="151"/>
      <c r="E2381" s="152"/>
      <c r="F2381" s="152"/>
      <c r="G2381" s="152"/>
      <c r="H2381" s="152"/>
      <c r="I2381" s="152"/>
      <c r="J2381" s="152"/>
      <c r="K2381" s="152"/>
      <c r="L2381" s="152"/>
      <c r="M2381" s="152"/>
      <c r="N2381" s="152"/>
      <c r="O2381" s="152"/>
      <c r="P2381" s="152"/>
      <c r="Q2381" s="152"/>
      <c r="R2381" s="152"/>
      <c r="S2381" s="152"/>
      <c r="T2381" s="152"/>
      <c r="U2381" s="152"/>
      <c r="V2381" s="152"/>
      <c r="W2381" s="152"/>
      <c r="X2381" s="152"/>
      <c r="Y2381" s="152"/>
      <c r="Z2381" s="152"/>
      <c r="AA2381" s="152"/>
      <c r="AB2381" s="152"/>
      <c r="AC2381" s="152"/>
      <c r="AD2381" s="152"/>
      <c r="AE2381" s="152"/>
      <c r="AF2381" s="153"/>
      <c r="AG2381" s="154"/>
      <c r="AH2381" s="155"/>
      <c r="AI2381" s="155"/>
      <c r="AJ2381" s="155"/>
      <c r="AK2381" s="155"/>
      <c r="AL2381" s="155"/>
      <c r="AM2381" s="156"/>
      <c r="AN2381" s="154"/>
      <c r="AO2381" s="155"/>
      <c r="AP2381" s="155"/>
      <c r="AQ2381" s="155"/>
      <c r="AR2381" s="155"/>
      <c r="AS2381" s="155"/>
      <c r="AT2381" s="156"/>
      <c r="AV2381" s="157" t="s">
        <v>2437</v>
      </c>
      <c r="AW2381" s="158"/>
      <c r="AX2381" s="158"/>
      <c r="AY2381" s="158"/>
      <c r="AZ2381" s="158"/>
      <c r="BA2381" s="158"/>
      <c r="BB2381" s="158"/>
      <c r="BC2381" s="158"/>
      <c r="BD2381" s="158"/>
      <c r="BE2381" s="158"/>
      <c r="BF2381" s="158"/>
      <c r="BG2381" s="158"/>
      <c r="BH2381" s="158"/>
      <c r="BI2381" s="158"/>
      <c r="BJ2381" s="158"/>
      <c r="BK2381" s="159"/>
      <c r="BL2381" s="160">
        <v>6</v>
      </c>
      <c r="BM2381" s="160"/>
      <c r="BN2381" s="160"/>
      <c r="BO2381" s="160"/>
      <c r="BP2381" s="160"/>
      <c r="BQ2381" s="160"/>
      <c r="BR2381" s="160"/>
      <c r="BS2381" s="160"/>
      <c r="BT2381" s="160"/>
      <c r="BU2381" s="160">
        <v>15</v>
      </c>
      <c r="BV2381" s="160"/>
      <c r="BW2381" s="160"/>
      <c r="BX2381" s="160"/>
      <c r="BY2381" s="160"/>
      <c r="BZ2381" s="160"/>
      <c r="CA2381" s="160"/>
      <c r="CB2381" s="160"/>
      <c r="CC2381" s="160"/>
      <c r="CD2381" s="160"/>
      <c r="CE2381" s="160"/>
      <c r="CF2381" s="160"/>
      <c r="CG2381" s="160"/>
      <c r="CH2381" s="160"/>
      <c r="CI2381" s="160" t="s">
        <v>389</v>
      </c>
      <c r="CJ2381" s="160"/>
      <c r="CK2381" s="160"/>
      <c r="CL2381" s="160"/>
      <c r="CM2381" s="160"/>
      <c r="CN2381" s="160"/>
    </row>
    <row r="2382" spans="4:92" ht="14.25" customHeight="1" x14ac:dyDescent="0.35">
      <c r="D2382" s="151"/>
      <c r="E2382" s="152"/>
      <c r="F2382" s="152"/>
      <c r="G2382" s="152"/>
      <c r="H2382" s="152"/>
      <c r="I2382" s="152"/>
      <c r="J2382" s="152"/>
      <c r="K2382" s="152"/>
      <c r="L2382" s="152"/>
      <c r="M2382" s="152"/>
      <c r="N2382" s="152"/>
      <c r="O2382" s="152"/>
      <c r="P2382" s="152"/>
      <c r="Q2382" s="152"/>
      <c r="R2382" s="152"/>
      <c r="S2382" s="152"/>
      <c r="T2382" s="152"/>
      <c r="U2382" s="152"/>
      <c r="V2382" s="152"/>
      <c r="W2382" s="152"/>
      <c r="X2382" s="152"/>
      <c r="Y2382" s="152"/>
      <c r="Z2382" s="152"/>
      <c r="AA2382" s="152"/>
      <c r="AB2382" s="152"/>
      <c r="AC2382" s="152"/>
      <c r="AD2382" s="152"/>
      <c r="AE2382" s="152"/>
      <c r="AF2382" s="153"/>
      <c r="AG2382" s="154"/>
      <c r="AH2382" s="155"/>
      <c r="AI2382" s="155"/>
      <c r="AJ2382" s="155"/>
      <c r="AK2382" s="155"/>
      <c r="AL2382" s="155"/>
      <c r="AM2382" s="156"/>
      <c r="AN2382" s="154"/>
      <c r="AO2382" s="155"/>
      <c r="AP2382" s="155"/>
      <c r="AQ2382" s="155"/>
      <c r="AR2382" s="155"/>
      <c r="AS2382" s="155"/>
      <c r="AT2382" s="156"/>
      <c r="AV2382" s="157" t="s">
        <v>2438</v>
      </c>
      <c r="AW2382" s="158"/>
      <c r="AX2382" s="158"/>
      <c r="AY2382" s="158"/>
      <c r="AZ2382" s="158"/>
      <c r="BA2382" s="158"/>
      <c r="BB2382" s="158"/>
      <c r="BC2382" s="158"/>
      <c r="BD2382" s="158"/>
      <c r="BE2382" s="158"/>
      <c r="BF2382" s="158"/>
      <c r="BG2382" s="158"/>
      <c r="BH2382" s="158"/>
      <c r="BI2382" s="158"/>
      <c r="BJ2382" s="158"/>
      <c r="BK2382" s="159"/>
      <c r="BL2382" s="160">
        <v>5</v>
      </c>
      <c r="BM2382" s="160"/>
      <c r="BN2382" s="160"/>
      <c r="BO2382" s="160"/>
      <c r="BP2382" s="160"/>
      <c r="BQ2382" s="160"/>
      <c r="BR2382" s="160"/>
      <c r="BS2382" s="160"/>
      <c r="BT2382" s="160"/>
      <c r="BU2382" s="160">
        <v>10</v>
      </c>
      <c r="BV2382" s="160"/>
      <c r="BW2382" s="160"/>
      <c r="BX2382" s="160"/>
      <c r="BY2382" s="160"/>
      <c r="BZ2382" s="160"/>
      <c r="CA2382" s="160"/>
      <c r="CB2382" s="160"/>
      <c r="CC2382" s="160"/>
      <c r="CD2382" s="160"/>
      <c r="CE2382" s="160"/>
      <c r="CF2382" s="160"/>
      <c r="CG2382" s="160"/>
      <c r="CH2382" s="160"/>
      <c r="CI2382" s="160" t="s">
        <v>389</v>
      </c>
      <c r="CJ2382" s="160"/>
      <c r="CK2382" s="160"/>
      <c r="CL2382" s="160"/>
      <c r="CM2382" s="160"/>
      <c r="CN2382" s="160"/>
    </row>
    <row r="2383" spans="4:92" ht="14.25" customHeight="1" x14ac:dyDescent="0.35">
      <c r="D2383" s="151"/>
      <c r="E2383" s="152"/>
      <c r="F2383" s="152"/>
      <c r="G2383" s="152"/>
      <c r="H2383" s="152"/>
      <c r="I2383" s="152"/>
      <c r="J2383" s="152"/>
      <c r="K2383" s="152"/>
      <c r="L2383" s="152"/>
      <c r="M2383" s="152"/>
      <c r="N2383" s="152"/>
      <c r="O2383" s="152"/>
      <c r="P2383" s="152"/>
      <c r="Q2383" s="152"/>
      <c r="R2383" s="152"/>
      <c r="S2383" s="152"/>
      <c r="T2383" s="152"/>
      <c r="U2383" s="152"/>
      <c r="V2383" s="152"/>
      <c r="W2383" s="152"/>
      <c r="X2383" s="152"/>
      <c r="Y2383" s="152"/>
      <c r="Z2383" s="152"/>
      <c r="AA2383" s="152"/>
      <c r="AB2383" s="152"/>
      <c r="AC2383" s="152"/>
      <c r="AD2383" s="152"/>
      <c r="AE2383" s="152"/>
      <c r="AF2383" s="153"/>
      <c r="AG2383" s="154"/>
      <c r="AH2383" s="155"/>
      <c r="AI2383" s="155"/>
      <c r="AJ2383" s="155"/>
      <c r="AK2383" s="155"/>
      <c r="AL2383" s="155"/>
      <c r="AM2383" s="156"/>
      <c r="AN2383" s="154"/>
      <c r="AO2383" s="155"/>
      <c r="AP2383" s="155"/>
      <c r="AQ2383" s="155"/>
      <c r="AR2383" s="155"/>
      <c r="AS2383" s="155"/>
      <c r="AT2383" s="156"/>
      <c r="AV2383" s="157" t="s">
        <v>2439</v>
      </c>
      <c r="AW2383" s="158"/>
      <c r="AX2383" s="158"/>
      <c r="AY2383" s="158"/>
      <c r="AZ2383" s="158"/>
      <c r="BA2383" s="158"/>
      <c r="BB2383" s="158"/>
      <c r="BC2383" s="158"/>
      <c r="BD2383" s="158"/>
      <c r="BE2383" s="158"/>
      <c r="BF2383" s="158"/>
      <c r="BG2383" s="158"/>
      <c r="BH2383" s="158"/>
      <c r="BI2383" s="158"/>
      <c r="BJ2383" s="158"/>
      <c r="BK2383" s="159"/>
      <c r="BL2383" s="160">
        <v>20</v>
      </c>
      <c r="BM2383" s="160"/>
      <c r="BN2383" s="160"/>
      <c r="BO2383" s="160"/>
      <c r="BP2383" s="160"/>
      <c r="BQ2383" s="160"/>
      <c r="BR2383" s="160"/>
      <c r="BS2383" s="160"/>
      <c r="BT2383" s="160"/>
      <c r="BU2383" s="160">
        <v>40</v>
      </c>
      <c r="BV2383" s="160"/>
      <c r="BW2383" s="160"/>
      <c r="BX2383" s="160"/>
      <c r="BY2383" s="160"/>
      <c r="BZ2383" s="160"/>
      <c r="CA2383" s="160"/>
      <c r="CB2383" s="160"/>
      <c r="CC2383" s="160" t="s">
        <v>389</v>
      </c>
      <c r="CD2383" s="160"/>
      <c r="CE2383" s="160"/>
      <c r="CF2383" s="160"/>
      <c r="CG2383" s="160"/>
      <c r="CH2383" s="160"/>
      <c r="CI2383" s="160"/>
      <c r="CJ2383" s="160"/>
      <c r="CK2383" s="160"/>
      <c r="CL2383" s="160"/>
      <c r="CM2383" s="160"/>
      <c r="CN2383" s="160"/>
    </row>
    <row r="2384" spans="4:92" ht="14.25" customHeight="1" x14ac:dyDescent="0.35">
      <c r="D2384" s="151"/>
      <c r="E2384" s="152"/>
      <c r="F2384" s="152"/>
      <c r="G2384" s="152"/>
      <c r="H2384" s="152"/>
      <c r="I2384" s="152"/>
      <c r="J2384" s="152"/>
      <c r="K2384" s="152"/>
      <c r="L2384" s="152"/>
      <c r="M2384" s="152"/>
      <c r="N2384" s="152"/>
      <c r="O2384" s="152"/>
      <c r="P2384" s="152"/>
      <c r="Q2384" s="152"/>
      <c r="R2384" s="152"/>
      <c r="S2384" s="152"/>
      <c r="T2384" s="152"/>
      <c r="U2384" s="152"/>
      <c r="V2384" s="152"/>
      <c r="W2384" s="152"/>
      <c r="X2384" s="152"/>
      <c r="Y2384" s="152"/>
      <c r="Z2384" s="152"/>
      <c r="AA2384" s="152"/>
      <c r="AB2384" s="152"/>
      <c r="AC2384" s="152"/>
      <c r="AD2384" s="152"/>
      <c r="AE2384" s="152"/>
      <c r="AF2384" s="153"/>
      <c r="AG2384" s="154"/>
      <c r="AH2384" s="155"/>
      <c r="AI2384" s="155"/>
      <c r="AJ2384" s="155"/>
      <c r="AK2384" s="155"/>
      <c r="AL2384" s="155"/>
      <c r="AM2384" s="156"/>
      <c r="AN2384" s="154"/>
      <c r="AO2384" s="155"/>
      <c r="AP2384" s="155"/>
      <c r="AQ2384" s="155"/>
      <c r="AR2384" s="155"/>
      <c r="AS2384" s="155"/>
      <c r="AT2384" s="156"/>
      <c r="AV2384" s="157" t="s">
        <v>2440</v>
      </c>
      <c r="AW2384" s="158"/>
      <c r="AX2384" s="158"/>
      <c r="AY2384" s="158"/>
      <c r="AZ2384" s="158"/>
      <c r="BA2384" s="158"/>
      <c r="BB2384" s="158"/>
      <c r="BC2384" s="158"/>
      <c r="BD2384" s="158"/>
      <c r="BE2384" s="158"/>
      <c r="BF2384" s="158"/>
      <c r="BG2384" s="158"/>
      <c r="BH2384" s="158"/>
      <c r="BI2384" s="158"/>
      <c r="BJ2384" s="158"/>
      <c r="BK2384" s="159"/>
      <c r="BL2384" s="160">
        <v>18</v>
      </c>
      <c r="BM2384" s="160"/>
      <c r="BN2384" s="160"/>
      <c r="BO2384" s="160"/>
      <c r="BP2384" s="160"/>
      <c r="BQ2384" s="160"/>
      <c r="BR2384" s="160"/>
      <c r="BS2384" s="160"/>
      <c r="BT2384" s="160"/>
      <c r="BU2384" s="160">
        <v>23</v>
      </c>
      <c r="BV2384" s="160"/>
      <c r="BW2384" s="160"/>
      <c r="BX2384" s="160"/>
      <c r="BY2384" s="160"/>
      <c r="BZ2384" s="160"/>
      <c r="CA2384" s="160"/>
      <c r="CB2384" s="160"/>
      <c r="CC2384" s="160" t="s">
        <v>389</v>
      </c>
      <c r="CD2384" s="160"/>
      <c r="CE2384" s="160"/>
      <c r="CF2384" s="160"/>
      <c r="CG2384" s="160"/>
      <c r="CH2384" s="160"/>
      <c r="CI2384" s="160"/>
      <c r="CJ2384" s="160"/>
      <c r="CK2384" s="160"/>
      <c r="CL2384" s="160"/>
      <c r="CM2384" s="160"/>
      <c r="CN2384" s="160"/>
    </row>
    <row r="2385" spans="4:92" ht="14.25" customHeight="1" x14ac:dyDescent="0.35">
      <c r="D2385" s="151"/>
      <c r="E2385" s="152"/>
      <c r="F2385" s="152"/>
      <c r="G2385" s="152"/>
      <c r="H2385" s="152"/>
      <c r="I2385" s="152"/>
      <c r="J2385" s="152"/>
      <c r="K2385" s="152"/>
      <c r="L2385" s="152"/>
      <c r="M2385" s="152"/>
      <c r="N2385" s="152"/>
      <c r="O2385" s="152"/>
      <c r="P2385" s="152"/>
      <c r="Q2385" s="152"/>
      <c r="R2385" s="152"/>
      <c r="S2385" s="152"/>
      <c r="T2385" s="152"/>
      <c r="U2385" s="152"/>
      <c r="V2385" s="152"/>
      <c r="W2385" s="152"/>
      <c r="X2385" s="152"/>
      <c r="Y2385" s="152"/>
      <c r="Z2385" s="152"/>
      <c r="AA2385" s="152"/>
      <c r="AB2385" s="152"/>
      <c r="AC2385" s="152"/>
      <c r="AD2385" s="152"/>
      <c r="AE2385" s="152"/>
      <c r="AF2385" s="153"/>
      <c r="AG2385" s="154"/>
      <c r="AH2385" s="155"/>
      <c r="AI2385" s="155"/>
      <c r="AJ2385" s="155"/>
      <c r="AK2385" s="155"/>
      <c r="AL2385" s="155"/>
      <c r="AM2385" s="156"/>
      <c r="AN2385" s="154"/>
      <c r="AO2385" s="155"/>
      <c r="AP2385" s="155"/>
      <c r="AQ2385" s="155"/>
      <c r="AR2385" s="155"/>
      <c r="AS2385" s="155"/>
      <c r="AT2385" s="156"/>
      <c r="AV2385" s="157" t="s">
        <v>2441</v>
      </c>
      <c r="AW2385" s="158"/>
      <c r="AX2385" s="158"/>
      <c r="AY2385" s="158"/>
      <c r="AZ2385" s="158"/>
      <c r="BA2385" s="158"/>
      <c r="BB2385" s="158"/>
      <c r="BC2385" s="158"/>
      <c r="BD2385" s="158"/>
      <c r="BE2385" s="158"/>
      <c r="BF2385" s="158"/>
      <c r="BG2385" s="158"/>
      <c r="BH2385" s="158"/>
      <c r="BI2385" s="158"/>
      <c r="BJ2385" s="158"/>
      <c r="BK2385" s="159"/>
      <c r="BL2385" s="160">
        <v>12</v>
      </c>
      <c r="BM2385" s="160"/>
      <c r="BN2385" s="160"/>
      <c r="BO2385" s="160"/>
      <c r="BP2385" s="160"/>
      <c r="BQ2385" s="160"/>
      <c r="BR2385" s="160"/>
      <c r="BS2385" s="160"/>
      <c r="BT2385" s="160"/>
      <c r="BU2385" s="160">
        <v>14</v>
      </c>
      <c r="BV2385" s="160"/>
      <c r="BW2385" s="160"/>
      <c r="BX2385" s="160"/>
      <c r="BY2385" s="160"/>
      <c r="BZ2385" s="160"/>
      <c r="CA2385" s="160"/>
      <c r="CB2385" s="160"/>
      <c r="CC2385" s="160" t="s">
        <v>389</v>
      </c>
      <c r="CD2385" s="160"/>
      <c r="CE2385" s="160"/>
      <c r="CF2385" s="160"/>
      <c r="CG2385" s="160"/>
      <c r="CH2385" s="160"/>
      <c r="CI2385" s="160"/>
      <c r="CJ2385" s="160"/>
      <c r="CK2385" s="160"/>
      <c r="CL2385" s="160"/>
      <c r="CM2385" s="160"/>
      <c r="CN2385" s="160"/>
    </row>
    <row r="2386" spans="4:92" ht="14.25" customHeight="1" x14ac:dyDescent="0.35">
      <c r="D2386" s="151"/>
      <c r="E2386" s="152"/>
      <c r="F2386" s="152"/>
      <c r="G2386" s="152"/>
      <c r="H2386" s="152"/>
      <c r="I2386" s="152"/>
      <c r="J2386" s="152"/>
      <c r="K2386" s="152"/>
      <c r="L2386" s="152"/>
      <c r="M2386" s="152"/>
      <c r="N2386" s="152"/>
      <c r="O2386" s="152"/>
      <c r="P2386" s="152"/>
      <c r="Q2386" s="152"/>
      <c r="R2386" s="152"/>
      <c r="S2386" s="152"/>
      <c r="T2386" s="152"/>
      <c r="U2386" s="152"/>
      <c r="V2386" s="152"/>
      <c r="W2386" s="152"/>
      <c r="X2386" s="152"/>
      <c r="Y2386" s="152"/>
      <c r="Z2386" s="152"/>
      <c r="AA2386" s="152"/>
      <c r="AB2386" s="152"/>
      <c r="AC2386" s="152"/>
      <c r="AD2386" s="152"/>
      <c r="AE2386" s="152"/>
      <c r="AF2386" s="153"/>
      <c r="AG2386" s="154"/>
      <c r="AH2386" s="155"/>
      <c r="AI2386" s="155"/>
      <c r="AJ2386" s="155"/>
      <c r="AK2386" s="155"/>
      <c r="AL2386" s="155"/>
      <c r="AM2386" s="156"/>
      <c r="AN2386" s="154"/>
      <c r="AO2386" s="155"/>
      <c r="AP2386" s="155"/>
      <c r="AQ2386" s="155"/>
      <c r="AR2386" s="155"/>
      <c r="AS2386" s="155"/>
      <c r="AT2386" s="156"/>
      <c r="AV2386" s="157" t="s">
        <v>2442</v>
      </c>
      <c r="AW2386" s="158"/>
      <c r="AX2386" s="158"/>
      <c r="AY2386" s="158"/>
      <c r="AZ2386" s="158"/>
      <c r="BA2386" s="158"/>
      <c r="BB2386" s="158"/>
      <c r="BC2386" s="158"/>
      <c r="BD2386" s="158"/>
      <c r="BE2386" s="158"/>
      <c r="BF2386" s="158"/>
      <c r="BG2386" s="158"/>
      <c r="BH2386" s="158"/>
      <c r="BI2386" s="158"/>
      <c r="BJ2386" s="158"/>
      <c r="BK2386" s="159"/>
      <c r="BL2386" s="160">
        <v>4</v>
      </c>
      <c r="BM2386" s="160"/>
      <c r="BN2386" s="160"/>
      <c r="BO2386" s="160"/>
      <c r="BP2386" s="160"/>
      <c r="BQ2386" s="160"/>
      <c r="BR2386" s="160"/>
      <c r="BS2386" s="160"/>
      <c r="BT2386" s="160"/>
      <c r="BU2386" s="160">
        <v>12</v>
      </c>
      <c r="BV2386" s="160"/>
      <c r="BW2386" s="160"/>
      <c r="BX2386" s="160"/>
      <c r="BY2386" s="160"/>
      <c r="BZ2386" s="160"/>
      <c r="CA2386" s="160"/>
      <c r="CB2386" s="160"/>
      <c r="CC2386" s="160"/>
      <c r="CD2386" s="160"/>
      <c r="CE2386" s="160"/>
      <c r="CF2386" s="160"/>
      <c r="CG2386" s="160"/>
      <c r="CH2386" s="160"/>
      <c r="CI2386" s="160" t="s">
        <v>389</v>
      </c>
      <c r="CJ2386" s="160"/>
      <c r="CK2386" s="160"/>
      <c r="CL2386" s="160"/>
      <c r="CM2386" s="160"/>
      <c r="CN2386" s="160"/>
    </row>
    <row r="2387" spans="4:92" ht="14.25" customHeight="1" x14ac:dyDescent="0.35">
      <c r="D2387" s="151"/>
      <c r="E2387" s="152"/>
      <c r="F2387" s="152"/>
      <c r="G2387" s="152"/>
      <c r="H2387" s="152"/>
      <c r="I2387" s="152"/>
      <c r="J2387" s="152"/>
      <c r="K2387" s="152"/>
      <c r="L2387" s="152"/>
      <c r="M2387" s="152"/>
      <c r="N2387" s="152"/>
      <c r="O2387" s="152"/>
      <c r="P2387" s="152"/>
      <c r="Q2387" s="152"/>
      <c r="R2387" s="152"/>
      <c r="S2387" s="152"/>
      <c r="T2387" s="152"/>
      <c r="U2387" s="152"/>
      <c r="V2387" s="152"/>
      <c r="W2387" s="152"/>
      <c r="X2387" s="152"/>
      <c r="Y2387" s="152"/>
      <c r="Z2387" s="152"/>
      <c r="AA2387" s="152"/>
      <c r="AB2387" s="152"/>
      <c r="AC2387" s="152"/>
      <c r="AD2387" s="152"/>
      <c r="AE2387" s="152"/>
      <c r="AF2387" s="153"/>
      <c r="AG2387" s="154"/>
      <c r="AH2387" s="155"/>
      <c r="AI2387" s="155"/>
      <c r="AJ2387" s="155"/>
      <c r="AK2387" s="155"/>
      <c r="AL2387" s="155"/>
      <c r="AM2387" s="156"/>
      <c r="AN2387" s="154"/>
      <c r="AO2387" s="155"/>
      <c r="AP2387" s="155"/>
      <c r="AQ2387" s="155"/>
      <c r="AR2387" s="155"/>
      <c r="AS2387" s="155"/>
      <c r="AT2387" s="156"/>
      <c r="AV2387" s="157" t="s">
        <v>2443</v>
      </c>
      <c r="AW2387" s="158"/>
      <c r="AX2387" s="158"/>
      <c r="AY2387" s="158"/>
      <c r="AZ2387" s="158"/>
      <c r="BA2387" s="158"/>
      <c r="BB2387" s="158"/>
      <c r="BC2387" s="158"/>
      <c r="BD2387" s="158"/>
      <c r="BE2387" s="158"/>
      <c r="BF2387" s="158"/>
      <c r="BG2387" s="158"/>
      <c r="BH2387" s="158"/>
      <c r="BI2387" s="158"/>
      <c r="BJ2387" s="158"/>
      <c r="BK2387" s="159"/>
      <c r="BL2387" s="160">
        <v>6</v>
      </c>
      <c r="BM2387" s="160"/>
      <c r="BN2387" s="160"/>
      <c r="BO2387" s="160"/>
      <c r="BP2387" s="160"/>
      <c r="BQ2387" s="160"/>
      <c r="BR2387" s="160"/>
      <c r="BS2387" s="160"/>
      <c r="BT2387" s="160"/>
      <c r="BU2387" s="160">
        <v>9</v>
      </c>
      <c r="BV2387" s="160"/>
      <c r="BW2387" s="160"/>
      <c r="BX2387" s="160"/>
      <c r="BY2387" s="160"/>
      <c r="BZ2387" s="160"/>
      <c r="CA2387" s="160"/>
      <c r="CB2387" s="160"/>
      <c r="CC2387" s="160"/>
      <c r="CD2387" s="160"/>
      <c r="CE2387" s="160"/>
      <c r="CF2387" s="160"/>
      <c r="CG2387" s="160"/>
      <c r="CH2387" s="160"/>
      <c r="CI2387" s="160" t="s">
        <v>389</v>
      </c>
      <c r="CJ2387" s="160"/>
      <c r="CK2387" s="160"/>
      <c r="CL2387" s="160"/>
      <c r="CM2387" s="160"/>
      <c r="CN2387" s="160"/>
    </row>
    <row r="2388" spans="4:92" ht="14.25" customHeight="1" x14ac:dyDescent="0.35">
      <c r="D2388" s="151"/>
      <c r="E2388" s="152"/>
      <c r="F2388" s="152"/>
      <c r="G2388" s="152"/>
      <c r="H2388" s="152"/>
      <c r="I2388" s="152"/>
      <c r="J2388" s="152"/>
      <c r="K2388" s="152"/>
      <c r="L2388" s="152"/>
      <c r="M2388" s="152"/>
      <c r="N2388" s="152"/>
      <c r="O2388" s="152"/>
      <c r="P2388" s="152"/>
      <c r="Q2388" s="152"/>
      <c r="R2388" s="152"/>
      <c r="S2388" s="152"/>
      <c r="T2388" s="152"/>
      <c r="U2388" s="152"/>
      <c r="V2388" s="152"/>
      <c r="W2388" s="152"/>
      <c r="X2388" s="152"/>
      <c r="Y2388" s="152"/>
      <c r="Z2388" s="152"/>
      <c r="AA2388" s="152"/>
      <c r="AB2388" s="152"/>
      <c r="AC2388" s="152"/>
      <c r="AD2388" s="152"/>
      <c r="AE2388" s="152"/>
      <c r="AF2388" s="153"/>
      <c r="AG2388" s="154"/>
      <c r="AH2388" s="155"/>
      <c r="AI2388" s="155"/>
      <c r="AJ2388" s="155"/>
      <c r="AK2388" s="155"/>
      <c r="AL2388" s="155"/>
      <c r="AM2388" s="156"/>
      <c r="AN2388" s="154"/>
      <c r="AO2388" s="155"/>
      <c r="AP2388" s="155"/>
      <c r="AQ2388" s="155"/>
      <c r="AR2388" s="155"/>
      <c r="AS2388" s="155"/>
      <c r="AT2388" s="156"/>
      <c r="AV2388" s="157" t="s">
        <v>2444</v>
      </c>
      <c r="AW2388" s="158"/>
      <c r="AX2388" s="158"/>
      <c r="AY2388" s="158"/>
      <c r="AZ2388" s="158"/>
      <c r="BA2388" s="158"/>
      <c r="BB2388" s="158"/>
      <c r="BC2388" s="158"/>
      <c r="BD2388" s="158"/>
      <c r="BE2388" s="158"/>
      <c r="BF2388" s="158"/>
      <c r="BG2388" s="158"/>
      <c r="BH2388" s="158"/>
      <c r="BI2388" s="158"/>
      <c r="BJ2388" s="158"/>
      <c r="BK2388" s="159"/>
      <c r="BL2388" s="160">
        <v>17</v>
      </c>
      <c r="BM2388" s="160"/>
      <c r="BN2388" s="160"/>
      <c r="BO2388" s="160"/>
      <c r="BP2388" s="160"/>
      <c r="BQ2388" s="160"/>
      <c r="BR2388" s="160"/>
      <c r="BS2388" s="160"/>
      <c r="BT2388" s="160"/>
      <c r="BU2388" s="160">
        <v>30</v>
      </c>
      <c r="BV2388" s="160"/>
      <c r="BW2388" s="160"/>
      <c r="BX2388" s="160"/>
      <c r="BY2388" s="160"/>
      <c r="BZ2388" s="160"/>
      <c r="CA2388" s="160"/>
      <c r="CB2388" s="160"/>
      <c r="CC2388" s="160" t="s">
        <v>389</v>
      </c>
      <c r="CD2388" s="160"/>
      <c r="CE2388" s="160"/>
      <c r="CF2388" s="160"/>
      <c r="CG2388" s="160"/>
      <c r="CH2388" s="160"/>
      <c r="CI2388" s="160"/>
      <c r="CJ2388" s="160"/>
      <c r="CK2388" s="160"/>
      <c r="CL2388" s="160"/>
      <c r="CM2388" s="160"/>
      <c r="CN2388" s="160"/>
    </row>
    <row r="2389" spans="4:92" ht="14.25" customHeight="1" x14ac:dyDescent="0.35">
      <c r="D2389" s="151"/>
      <c r="E2389" s="152"/>
      <c r="F2389" s="152"/>
      <c r="G2389" s="152"/>
      <c r="H2389" s="152"/>
      <c r="I2389" s="152"/>
      <c r="J2389" s="152"/>
      <c r="K2389" s="152"/>
      <c r="L2389" s="152"/>
      <c r="M2389" s="152"/>
      <c r="N2389" s="152"/>
      <c r="O2389" s="152"/>
      <c r="P2389" s="152"/>
      <c r="Q2389" s="152"/>
      <c r="R2389" s="152"/>
      <c r="S2389" s="152"/>
      <c r="T2389" s="152"/>
      <c r="U2389" s="152"/>
      <c r="V2389" s="152"/>
      <c r="W2389" s="152"/>
      <c r="X2389" s="152"/>
      <c r="Y2389" s="152"/>
      <c r="Z2389" s="152"/>
      <c r="AA2389" s="152"/>
      <c r="AB2389" s="152"/>
      <c r="AC2389" s="152"/>
      <c r="AD2389" s="152"/>
      <c r="AE2389" s="152"/>
      <c r="AF2389" s="153"/>
      <c r="AG2389" s="154"/>
      <c r="AH2389" s="155"/>
      <c r="AI2389" s="155"/>
      <c r="AJ2389" s="155"/>
      <c r="AK2389" s="155"/>
      <c r="AL2389" s="155"/>
      <c r="AM2389" s="156"/>
      <c r="AN2389" s="154"/>
      <c r="AO2389" s="155"/>
      <c r="AP2389" s="155"/>
      <c r="AQ2389" s="155"/>
      <c r="AR2389" s="155"/>
      <c r="AS2389" s="155"/>
      <c r="AT2389" s="156"/>
      <c r="AV2389" s="157" t="s">
        <v>2445</v>
      </c>
      <c r="AW2389" s="158"/>
      <c r="AX2389" s="158"/>
      <c r="AY2389" s="158"/>
      <c r="AZ2389" s="158"/>
      <c r="BA2389" s="158"/>
      <c r="BB2389" s="158"/>
      <c r="BC2389" s="158"/>
      <c r="BD2389" s="158"/>
      <c r="BE2389" s="158"/>
      <c r="BF2389" s="158"/>
      <c r="BG2389" s="158"/>
      <c r="BH2389" s="158"/>
      <c r="BI2389" s="158"/>
      <c r="BJ2389" s="158"/>
      <c r="BK2389" s="159"/>
      <c r="BL2389" s="160">
        <v>17</v>
      </c>
      <c r="BM2389" s="160"/>
      <c r="BN2389" s="160"/>
      <c r="BO2389" s="160"/>
      <c r="BP2389" s="160"/>
      <c r="BQ2389" s="160"/>
      <c r="BR2389" s="160"/>
      <c r="BS2389" s="160"/>
      <c r="BT2389" s="160"/>
      <c r="BU2389" s="160">
        <v>19</v>
      </c>
      <c r="BV2389" s="160"/>
      <c r="BW2389" s="160"/>
      <c r="BX2389" s="160"/>
      <c r="BY2389" s="160"/>
      <c r="BZ2389" s="160"/>
      <c r="CA2389" s="160"/>
      <c r="CB2389" s="160"/>
      <c r="CC2389" s="160" t="s">
        <v>389</v>
      </c>
      <c r="CD2389" s="160"/>
      <c r="CE2389" s="160"/>
      <c r="CF2389" s="160"/>
      <c r="CG2389" s="160"/>
      <c r="CH2389" s="160"/>
      <c r="CI2389" s="160"/>
      <c r="CJ2389" s="160"/>
      <c r="CK2389" s="160"/>
      <c r="CL2389" s="160"/>
      <c r="CM2389" s="160"/>
      <c r="CN2389" s="160"/>
    </row>
    <row r="2390" spans="4:92" ht="14.25" customHeight="1" x14ac:dyDescent="0.35">
      <c r="D2390" s="151"/>
      <c r="E2390" s="152"/>
      <c r="F2390" s="152"/>
      <c r="G2390" s="152"/>
      <c r="H2390" s="152"/>
      <c r="I2390" s="152"/>
      <c r="J2390" s="152"/>
      <c r="K2390" s="152"/>
      <c r="L2390" s="152"/>
      <c r="M2390" s="152"/>
      <c r="N2390" s="152"/>
      <c r="O2390" s="152"/>
      <c r="P2390" s="152"/>
      <c r="Q2390" s="152"/>
      <c r="R2390" s="152"/>
      <c r="S2390" s="152"/>
      <c r="T2390" s="152"/>
      <c r="U2390" s="152"/>
      <c r="V2390" s="152"/>
      <c r="W2390" s="152"/>
      <c r="X2390" s="152"/>
      <c r="Y2390" s="152"/>
      <c r="Z2390" s="152"/>
      <c r="AA2390" s="152"/>
      <c r="AB2390" s="152"/>
      <c r="AC2390" s="152"/>
      <c r="AD2390" s="152"/>
      <c r="AE2390" s="152"/>
      <c r="AF2390" s="153"/>
      <c r="AG2390" s="154"/>
      <c r="AH2390" s="155"/>
      <c r="AI2390" s="155"/>
      <c r="AJ2390" s="155"/>
      <c r="AK2390" s="155"/>
      <c r="AL2390" s="155"/>
      <c r="AM2390" s="156"/>
      <c r="AN2390" s="154"/>
      <c r="AO2390" s="155"/>
      <c r="AP2390" s="155"/>
      <c r="AQ2390" s="155"/>
      <c r="AR2390" s="155"/>
      <c r="AS2390" s="155"/>
      <c r="AT2390" s="156"/>
      <c r="AV2390" s="157" t="s">
        <v>2446</v>
      </c>
      <c r="AW2390" s="158"/>
      <c r="AX2390" s="158"/>
      <c r="AY2390" s="158"/>
      <c r="AZ2390" s="158"/>
      <c r="BA2390" s="158"/>
      <c r="BB2390" s="158"/>
      <c r="BC2390" s="158"/>
      <c r="BD2390" s="158"/>
      <c r="BE2390" s="158"/>
      <c r="BF2390" s="158"/>
      <c r="BG2390" s="158"/>
      <c r="BH2390" s="158"/>
      <c r="BI2390" s="158"/>
      <c r="BJ2390" s="158"/>
      <c r="BK2390" s="159"/>
      <c r="BL2390" s="160">
        <v>8</v>
      </c>
      <c r="BM2390" s="160"/>
      <c r="BN2390" s="160"/>
      <c r="BO2390" s="160"/>
      <c r="BP2390" s="160"/>
      <c r="BQ2390" s="160"/>
      <c r="BR2390" s="160"/>
      <c r="BS2390" s="160"/>
      <c r="BT2390" s="160"/>
      <c r="BU2390" s="160">
        <v>9</v>
      </c>
      <c r="BV2390" s="160"/>
      <c r="BW2390" s="160"/>
      <c r="BX2390" s="160"/>
      <c r="BY2390" s="160"/>
      <c r="BZ2390" s="160"/>
      <c r="CA2390" s="160"/>
      <c r="CB2390" s="160"/>
      <c r="CC2390" s="160" t="s">
        <v>389</v>
      </c>
      <c r="CD2390" s="160"/>
      <c r="CE2390" s="160"/>
      <c r="CF2390" s="160"/>
      <c r="CG2390" s="160"/>
      <c r="CH2390" s="160"/>
      <c r="CI2390" s="160"/>
      <c r="CJ2390" s="160"/>
      <c r="CK2390" s="160"/>
      <c r="CL2390" s="160"/>
      <c r="CM2390" s="160"/>
      <c r="CN2390" s="160"/>
    </row>
    <row r="2391" spans="4:92" ht="14.25" customHeight="1" x14ac:dyDescent="0.35">
      <c r="D2391" s="151"/>
      <c r="E2391" s="152"/>
      <c r="F2391" s="152"/>
      <c r="G2391" s="152"/>
      <c r="H2391" s="152"/>
      <c r="I2391" s="152"/>
      <c r="J2391" s="152"/>
      <c r="K2391" s="152"/>
      <c r="L2391" s="152"/>
      <c r="M2391" s="152"/>
      <c r="N2391" s="152"/>
      <c r="O2391" s="152"/>
      <c r="P2391" s="152"/>
      <c r="Q2391" s="152"/>
      <c r="R2391" s="152"/>
      <c r="S2391" s="152"/>
      <c r="T2391" s="152"/>
      <c r="U2391" s="152"/>
      <c r="V2391" s="152"/>
      <c r="W2391" s="152"/>
      <c r="X2391" s="152"/>
      <c r="Y2391" s="152"/>
      <c r="Z2391" s="152"/>
      <c r="AA2391" s="152"/>
      <c r="AB2391" s="152"/>
      <c r="AC2391" s="152"/>
      <c r="AD2391" s="152"/>
      <c r="AE2391" s="152"/>
      <c r="AF2391" s="153"/>
      <c r="AG2391" s="154"/>
      <c r="AH2391" s="155"/>
      <c r="AI2391" s="155"/>
      <c r="AJ2391" s="155"/>
      <c r="AK2391" s="155"/>
      <c r="AL2391" s="155"/>
      <c r="AM2391" s="156"/>
      <c r="AN2391" s="154"/>
      <c r="AO2391" s="155"/>
      <c r="AP2391" s="155"/>
      <c r="AQ2391" s="155"/>
      <c r="AR2391" s="155"/>
      <c r="AS2391" s="155"/>
      <c r="AT2391" s="156"/>
      <c r="AV2391" s="157" t="s">
        <v>2447</v>
      </c>
      <c r="AW2391" s="158"/>
      <c r="AX2391" s="158"/>
      <c r="AY2391" s="158"/>
      <c r="AZ2391" s="158"/>
      <c r="BA2391" s="158"/>
      <c r="BB2391" s="158"/>
      <c r="BC2391" s="158"/>
      <c r="BD2391" s="158"/>
      <c r="BE2391" s="158"/>
      <c r="BF2391" s="158"/>
      <c r="BG2391" s="158"/>
      <c r="BH2391" s="158"/>
      <c r="BI2391" s="158"/>
      <c r="BJ2391" s="158"/>
      <c r="BK2391" s="159"/>
      <c r="BL2391" s="160">
        <v>12</v>
      </c>
      <c r="BM2391" s="160"/>
      <c r="BN2391" s="160"/>
      <c r="BO2391" s="160"/>
      <c r="BP2391" s="160"/>
      <c r="BQ2391" s="160"/>
      <c r="BR2391" s="160"/>
      <c r="BS2391" s="160"/>
      <c r="BT2391" s="160"/>
      <c r="BU2391" s="160">
        <v>16</v>
      </c>
      <c r="BV2391" s="160"/>
      <c r="BW2391" s="160"/>
      <c r="BX2391" s="160"/>
      <c r="BY2391" s="160"/>
      <c r="BZ2391" s="160"/>
      <c r="CA2391" s="160"/>
      <c r="CB2391" s="160"/>
      <c r="CC2391" s="160" t="s">
        <v>389</v>
      </c>
      <c r="CD2391" s="160"/>
      <c r="CE2391" s="160"/>
      <c r="CF2391" s="160"/>
      <c r="CG2391" s="160"/>
      <c r="CH2391" s="160"/>
      <c r="CI2391" s="160"/>
      <c r="CJ2391" s="160"/>
      <c r="CK2391" s="160"/>
      <c r="CL2391" s="160"/>
      <c r="CM2391" s="160"/>
      <c r="CN2391" s="160"/>
    </row>
    <row r="2392" spans="4:92" ht="14.25" customHeight="1" x14ac:dyDescent="0.35">
      <c r="D2392" s="151"/>
      <c r="E2392" s="152"/>
      <c r="F2392" s="152"/>
      <c r="G2392" s="152"/>
      <c r="H2392" s="152"/>
      <c r="I2392" s="152"/>
      <c r="J2392" s="152"/>
      <c r="K2392" s="152"/>
      <c r="L2392" s="152"/>
      <c r="M2392" s="152"/>
      <c r="N2392" s="152"/>
      <c r="O2392" s="152"/>
      <c r="P2392" s="152"/>
      <c r="Q2392" s="152"/>
      <c r="R2392" s="152"/>
      <c r="S2392" s="152"/>
      <c r="T2392" s="152"/>
      <c r="U2392" s="152"/>
      <c r="V2392" s="152"/>
      <c r="W2392" s="152"/>
      <c r="X2392" s="152"/>
      <c r="Y2392" s="152"/>
      <c r="Z2392" s="152"/>
      <c r="AA2392" s="152"/>
      <c r="AB2392" s="152"/>
      <c r="AC2392" s="152"/>
      <c r="AD2392" s="152"/>
      <c r="AE2392" s="152"/>
      <c r="AF2392" s="153"/>
      <c r="AG2392" s="154"/>
      <c r="AH2392" s="155"/>
      <c r="AI2392" s="155"/>
      <c r="AJ2392" s="155"/>
      <c r="AK2392" s="155"/>
      <c r="AL2392" s="155"/>
      <c r="AM2392" s="156"/>
      <c r="AN2392" s="154"/>
      <c r="AO2392" s="155"/>
      <c r="AP2392" s="155"/>
      <c r="AQ2392" s="155"/>
      <c r="AR2392" s="155"/>
      <c r="AS2392" s="155"/>
      <c r="AT2392" s="156"/>
      <c r="AV2392" s="157" t="s">
        <v>2448</v>
      </c>
      <c r="AW2392" s="158"/>
      <c r="AX2392" s="158"/>
      <c r="AY2392" s="158"/>
      <c r="AZ2392" s="158"/>
      <c r="BA2392" s="158"/>
      <c r="BB2392" s="158"/>
      <c r="BC2392" s="158"/>
      <c r="BD2392" s="158"/>
      <c r="BE2392" s="158"/>
      <c r="BF2392" s="158"/>
      <c r="BG2392" s="158"/>
      <c r="BH2392" s="158"/>
      <c r="BI2392" s="158"/>
      <c r="BJ2392" s="158"/>
      <c r="BK2392" s="159"/>
      <c r="BL2392" s="160">
        <v>36</v>
      </c>
      <c r="BM2392" s="160"/>
      <c r="BN2392" s="160"/>
      <c r="BO2392" s="160"/>
      <c r="BP2392" s="160"/>
      <c r="BQ2392" s="160"/>
      <c r="BR2392" s="160"/>
      <c r="BS2392" s="160"/>
      <c r="BT2392" s="160"/>
      <c r="BU2392" s="160">
        <v>66</v>
      </c>
      <c r="BV2392" s="160"/>
      <c r="BW2392" s="160"/>
      <c r="BX2392" s="160"/>
      <c r="BY2392" s="160"/>
      <c r="BZ2392" s="160"/>
      <c r="CA2392" s="160"/>
      <c r="CB2392" s="160"/>
      <c r="CC2392" s="160" t="s">
        <v>389</v>
      </c>
      <c r="CD2392" s="160"/>
      <c r="CE2392" s="160"/>
      <c r="CF2392" s="160"/>
      <c r="CG2392" s="160"/>
      <c r="CH2392" s="160"/>
      <c r="CI2392" s="160"/>
      <c r="CJ2392" s="160"/>
      <c r="CK2392" s="160"/>
      <c r="CL2392" s="160"/>
      <c r="CM2392" s="160"/>
      <c r="CN2392" s="160"/>
    </row>
    <row r="2393" spans="4:92" ht="14.25" customHeight="1" x14ac:dyDescent="0.35">
      <c r="D2393" s="151"/>
      <c r="E2393" s="152"/>
      <c r="F2393" s="152"/>
      <c r="G2393" s="152"/>
      <c r="H2393" s="152"/>
      <c r="I2393" s="152"/>
      <c r="J2393" s="152"/>
      <c r="K2393" s="152"/>
      <c r="L2393" s="152"/>
      <c r="M2393" s="152"/>
      <c r="N2393" s="152"/>
      <c r="O2393" s="152"/>
      <c r="P2393" s="152"/>
      <c r="Q2393" s="152"/>
      <c r="R2393" s="152"/>
      <c r="S2393" s="152"/>
      <c r="T2393" s="152"/>
      <c r="U2393" s="152"/>
      <c r="V2393" s="152"/>
      <c r="W2393" s="152"/>
      <c r="X2393" s="152"/>
      <c r="Y2393" s="152"/>
      <c r="Z2393" s="152"/>
      <c r="AA2393" s="152"/>
      <c r="AB2393" s="152"/>
      <c r="AC2393" s="152"/>
      <c r="AD2393" s="152"/>
      <c r="AE2393" s="152"/>
      <c r="AF2393" s="153"/>
      <c r="AG2393" s="154"/>
      <c r="AH2393" s="155"/>
      <c r="AI2393" s="155"/>
      <c r="AJ2393" s="155"/>
      <c r="AK2393" s="155"/>
      <c r="AL2393" s="155"/>
      <c r="AM2393" s="156"/>
      <c r="AN2393" s="154"/>
      <c r="AO2393" s="155"/>
      <c r="AP2393" s="155"/>
      <c r="AQ2393" s="155"/>
      <c r="AR2393" s="155"/>
      <c r="AS2393" s="155"/>
      <c r="AT2393" s="156"/>
      <c r="AV2393" s="157" t="s">
        <v>2449</v>
      </c>
      <c r="AW2393" s="158"/>
      <c r="AX2393" s="158"/>
      <c r="AY2393" s="158"/>
      <c r="AZ2393" s="158"/>
      <c r="BA2393" s="158"/>
      <c r="BB2393" s="158"/>
      <c r="BC2393" s="158"/>
      <c r="BD2393" s="158"/>
      <c r="BE2393" s="158"/>
      <c r="BF2393" s="158"/>
      <c r="BG2393" s="158"/>
      <c r="BH2393" s="158"/>
      <c r="BI2393" s="158"/>
      <c r="BJ2393" s="158"/>
      <c r="BK2393" s="159"/>
      <c r="BL2393" s="160">
        <v>16</v>
      </c>
      <c r="BM2393" s="160"/>
      <c r="BN2393" s="160"/>
      <c r="BO2393" s="160"/>
      <c r="BP2393" s="160"/>
      <c r="BQ2393" s="160"/>
      <c r="BR2393" s="160"/>
      <c r="BS2393" s="160"/>
      <c r="BT2393" s="160"/>
      <c r="BU2393" s="160">
        <v>24</v>
      </c>
      <c r="BV2393" s="160"/>
      <c r="BW2393" s="160"/>
      <c r="BX2393" s="160"/>
      <c r="BY2393" s="160"/>
      <c r="BZ2393" s="160"/>
      <c r="CA2393" s="160"/>
      <c r="CB2393" s="160"/>
      <c r="CC2393" s="160" t="s">
        <v>389</v>
      </c>
      <c r="CD2393" s="160"/>
      <c r="CE2393" s="160"/>
      <c r="CF2393" s="160"/>
      <c r="CG2393" s="160"/>
      <c r="CH2393" s="160"/>
      <c r="CI2393" s="160"/>
      <c r="CJ2393" s="160"/>
      <c r="CK2393" s="160"/>
      <c r="CL2393" s="160"/>
      <c r="CM2393" s="160"/>
      <c r="CN2393" s="160"/>
    </row>
    <row r="2394" spans="4:92" ht="14.25" customHeight="1" x14ac:dyDescent="0.35">
      <c r="D2394" s="151"/>
      <c r="E2394" s="152"/>
      <c r="F2394" s="152"/>
      <c r="G2394" s="152"/>
      <c r="H2394" s="152"/>
      <c r="I2394" s="152"/>
      <c r="J2394" s="152"/>
      <c r="K2394" s="152"/>
      <c r="L2394" s="152"/>
      <c r="M2394" s="152"/>
      <c r="N2394" s="152"/>
      <c r="O2394" s="152"/>
      <c r="P2394" s="152"/>
      <c r="Q2394" s="152"/>
      <c r="R2394" s="152"/>
      <c r="S2394" s="152"/>
      <c r="T2394" s="152"/>
      <c r="U2394" s="152"/>
      <c r="V2394" s="152"/>
      <c r="W2394" s="152"/>
      <c r="X2394" s="152"/>
      <c r="Y2394" s="152"/>
      <c r="Z2394" s="152"/>
      <c r="AA2394" s="152"/>
      <c r="AB2394" s="152"/>
      <c r="AC2394" s="152"/>
      <c r="AD2394" s="152"/>
      <c r="AE2394" s="152"/>
      <c r="AF2394" s="153"/>
      <c r="AG2394" s="154"/>
      <c r="AH2394" s="155"/>
      <c r="AI2394" s="155"/>
      <c r="AJ2394" s="155"/>
      <c r="AK2394" s="155"/>
      <c r="AL2394" s="155"/>
      <c r="AM2394" s="156"/>
      <c r="AN2394" s="154"/>
      <c r="AO2394" s="155"/>
      <c r="AP2394" s="155"/>
      <c r="AQ2394" s="155"/>
      <c r="AR2394" s="155"/>
      <c r="AS2394" s="155"/>
      <c r="AT2394" s="156"/>
      <c r="AV2394" s="157" t="s">
        <v>2450</v>
      </c>
      <c r="AW2394" s="158"/>
      <c r="AX2394" s="158"/>
      <c r="AY2394" s="158"/>
      <c r="AZ2394" s="158"/>
      <c r="BA2394" s="158"/>
      <c r="BB2394" s="158"/>
      <c r="BC2394" s="158"/>
      <c r="BD2394" s="158"/>
      <c r="BE2394" s="158"/>
      <c r="BF2394" s="158"/>
      <c r="BG2394" s="158"/>
      <c r="BH2394" s="158"/>
      <c r="BI2394" s="158"/>
      <c r="BJ2394" s="158"/>
      <c r="BK2394" s="159"/>
      <c r="BL2394" s="160">
        <v>7</v>
      </c>
      <c r="BM2394" s="160"/>
      <c r="BN2394" s="160"/>
      <c r="BO2394" s="160"/>
      <c r="BP2394" s="160"/>
      <c r="BQ2394" s="160"/>
      <c r="BR2394" s="160"/>
      <c r="BS2394" s="160"/>
      <c r="BT2394" s="160"/>
      <c r="BU2394" s="160">
        <v>22</v>
      </c>
      <c r="BV2394" s="160"/>
      <c r="BW2394" s="160"/>
      <c r="BX2394" s="160"/>
      <c r="BY2394" s="160"/>
      <c r="BZ2394" s="160"/>
      <c r="CA2394" s="160"/>
      <c r="CB2394" s="160"/>
      <c r="CC2394" s="160"/>
      <c r="CD2394" s="160"/>
      <c r="CE2394" s="160"/>
      <c r="CF2394" s="160"/>
      <c r="CG2394" s="160"/>
      <c r="CH2394" s="160"/>
      <c r="CI2394" s="160" t="s">
        <v>389</v>
      </c>
      <c r="CJ2394" s="160"/>
      <c r="CK2394" s="160"/>
      <c r="CL2394" s="160"/>
      <c r="CM2394" s="160"/>
      <c r="CN2394" s="160"/>
    </row>
    <row r="2395" spans="4:92" ht="14.25" customHeight="1" x14ac:dyDescent="0.35">
      <c r="D2395" s="151"/>
      <c r="E2395" s="152"/>
      <c r="F2395" s="152"/>
      <c r="G2395" s="152"/>
      <c r="H2395" s="152"/>
      <c r="I2395" s="152"/>
      <c r="J2395" s="152"/>
      <c r="K2395" s="152"/>
      <c r="L2395" s="152"/>
      <c r="M2395" s="152"/>
      <c r="N2395" s="152"/>
      <c r="O2395" s="152"/>
      <c r="P2395" s="152"/>
      <c r="Q2395" s="152"/>
      <c r="R2395" s="152"/>
      <c r="S2395" s="152"/>
      <c r="T2395" s="152"/>
      <c r="U2395" s="152"/>
      <c r="V2395" s="152"/>
      <c r="W2395" s="152"/>
      <c r="X2395" s="152"/>
      <c r="Y2395" s="152"/>
      <c r="Z2395" s="152"/>
      <c r="AA2395" s="152"/>
      <c r="AB2395" s="152"/>
      <c r="AC2395" s="152"/>
      <c r="AD2395" s="152"/>
      <c r="AE2395" s="152"/>
      <c r="AF2395" s="153"/>
      <c r="AG2395" s="154"/>
      <c r="AH2395" s="155"/>
      <c r="AI2395" s="155"/>
      <c r="AJ2395" s="155"/>
      <c r="AK2395" s="155"/>
      <c r="AL2395" s="155"/>
      <c r="AM2395" s="156"/>
      <c r="AN2395" s="154"/>
      <c r="AO2395" s="155"/>
      <c r="AP2395" s="155"/>
      <c r="AQ2395" s="155"/>
      <c r="AR2395" s="155"/>
      <c r="AS2395" s="155"/>
      <c r="AT2395" s="156"/>
      <c r="AV2395" s="157" t="s">
        <v>2451</v>
      </c>
      <c r="AW2395" s="158"/>
      <c r="AX2395" s="158"/>
      <c r="AY2395" s="158"/>
      <c r="AZ2395" s="158"/>
      <c r="BA2395" s="158"/>
      <c r="BB2395" s="158"/>
      <c r="BC2395" s="158"/>
      <c r="BD2395" s="158"/>
      <c r="BE2395" s="158"/>
      <c r="BF2395" s="158"/>
      <c r="BG2395" s="158"/>
      <c r="BH2395" s="158"/>
      <c r="BI2395" s="158"/>
      <c r="BJ2395" s="158"/>
      <c r="BK2395" s="159"/>
      <c r="BL2395" s="160">
        <v>4</v>
      </c>
      <c r="BM2395" s="160"/>
      <c r="BN2395" s="160"/>
      <c r="BO2395" s="160"/>
      <c r="BP2395" s="160"/>
      <c r="BQ2395" s="160"/>
      <c r="BR2395" s="160"/>
      <c r="BS2395" s="160"/>
      <c r="BT2395" s="160"/>
      <c r="BU2395" s="160">
        <v>8</v>
      </c>
      <c r="BV2395" s="160"/>
      <c r="BW2395" s="160"/>
      <c r="BX2395" s="160"/>
      <c r="BY2395" s="160"/>
      <c r="BZ2395" s="160"/>
      <c r="CA2395" s="160"/>
      <c r="CB2395" s="160"/>
      <c r="CC2395" s="160"/>
      <c r="CD2395" s="160"/>
      <c r="CE2395" s="160"/>
      <c r="CF2395" s="160"/>
      <c r="CG2395" s="160"/>
      <c r="CH2395" s="160"/>
      <c r="CI2395" s="160" t="s">
        <v>389</v>
      </c>
      <c r="CJ2395" s="160"/>
      <c r="CK2395" s="160"/>
      <c r="CL2395" s="160"/>
      <c r="CM2395" s="160"/>
      <c r="CN2395" s="160"/>
    </row>
    <row r="2396" spans="4:92" ht="14.25" customHeight="1" x14ac:dyDescent="0.35">
      <c r="D2396" s="151"/>
      <c r="E2396" s="152"/>
      <c r="F2396" s="152"/>
      <c r="G2396" s="152"/>
      <c r="H2396" s="152"/>
      <c r="I2396" s="152"/>
      <c r="J2396" s="152"/>
      <c r="K2396" s="152"/>
      <c r="L2396" s="152"/>
      <c r="M2396" s="152"/>
      <c r="N2396" s="152"/>
      <c r="O2396" s="152"/>
      <c r="P2396" s="152"/>
      <c r="Q2396" s="152"/>
      <c r="R2396" s="152"/>
      <c r="S2396" s="152"/>
      <c r="T2396" s="152"/>
      <c r="U2396" s="152"/>
      <c r="V2396" s="152"/>
      <c r="W2396" s="152"/>
      <c r="X2396" s="152"/>
      <c r="Y2396" s="152"/>
      <c r="Z2396" s="152"/>
      <c r="AA2396" s="152"/>
      <c r="AB2396" s="152"/>
      <c r="AC2396" s="152"/>
      <c r="AD2396" s="152"/>
      <c r="AE2396" s="152"/>
      <c r="AF2396" s="153"/>
      <c r="AG2396" s="154"/>
      <c r="AH2396" s="155"/>
      <c r="AI2396" s="155"/>
      <c r="AJ2396" s="155"/>
      <c r="AK2396" s="155"/>
      <c r="AL2396" s="155"/>
      <c r="AM2396" s="156"/>
      <c r="AN2396" s="154"/>
      <c r="AO2396" s="155"/>
      <c r="AP2396" s="155"/>
      <c r="AQ2396" s="155"/>
      <c r="AR2396" s="155"/>
      <c r="AS2396" s="155"/>
      <c r="AT2396" s="156"/>
      <c r="AV2396" s="157" t="s">
        <v>2452</v>
      </c>
      <c r="AW2396" s="158"/>
      <c r="AX2396" s="158"/>
      <c r="AY2396" s="158"/>
      <c r="AZ2396" s="158"/>
      <c r="BA2396" s="158"/>
      <c r="BB2396" s="158"/>
      <c r="BC2396" s="158"/>
      <c r="BD2396" s="158"/>
      <c r="BE2396" s="158"/>
      <c r="BF2396" s="158"/>
      <c r="BG2396" s="158"/>
      <c r="BH2396" s="158"/>
      <c r="BI2396" s="158"/>
      <c r="BJ2396" s="158"/>
      <c r="BK2396" s="159"/>
      <c r="BL2396" s="160">
        <v>7</v>
      </c>
      <c r="BM2396" s="160"/>
      <c r="BN2396" s="160"/>
      <c r="BO2396" s="160"/>
      <c r="BP2396" s="160"/>
      <c r="BQ2396" s="160"/>
      <c r="BR2396" s="160"/>
      <c r="BS2396" s="160"/>
      <c r="BT2396" s="160"/>
      <c r="BU2396" s="160">
        <v>11</v>
      </c>
      <c r="BV2396" s="160"/>
      <c r="BW2396" s="160"/>
      <c r="BX2396" s="160"/>
      <c r="BY2396" s="160"/>
      <c r="BZ2396" s="160"/>
      <c r="CA2396" s="160"/>
      <c r="CB2396" s="160"/>
      <c r="CC2396" s="160" t="s">
        <v>389</v>
      </c>
      <c r="CD2396" s="160"/>
      <c r="CE2396" s="160"/>
      <c r="CF2396" s="160"/>
      <c r="CG2396" s="160"/>
      <c r="CH2396" s="160"/>
      <c r="CI2396" s="160"/>
      <c r="CJ2396" s="160"/>
      <c r="CK2396" s="160"/>
      <c r="CL2396" s="160"/>
      <c r="CM2396" s="160"/>
      <c r="CN2396" s="160"/>
    </row>
    <row r="2397" spans="4:92" ht="14.25" customHeight="1" x14ac:dyDescent="0.35">
      <c r="D2397" s="151"/>
      <c r="E2397" s="152"/>
      <c r="F2397" s="152"/>
      <c r="G2397" s="152"/>
      <c r="H2397" s="152"/>
      <c r="I2397" s="152"/>
      <c r="J2397" s="152"/>
      <c r="K2397" s="152"/>
      <c r="L2397" s="152"/>
      <c r="M2397" s="152"/>
      <c r="N2397" s="152"/>
      <c r="O2397" s="152"/>
      <c r="P2397" s="152"/>
      <c r="Q2397" s="152"/>
      <c r="R2397" s="152"/>
      <c r="S2397" s="152"/>
      <c r="T2397" s="152"/>
      <c r="U2397" s="152"/>
      <c r="V2397" s="152"/>
      <c r="W2397" s="152"/>
      <c r="X2397" s="152"/>
      <c r="Y2397" s="152"/>
      <c r="Z2397" s="152"/>
      <c r="AA2397" s="152"/>
      <c r="AB2397" s="152"/>
      <c r="AC2397" s="152"/>
      <c r="AD2397" s="152"/>
      <c r="AE2397" s="152"/>
      <c r="AF2397" s="153"/>
      <c r="AG2397" s="154"/>
      <c r="AH2397" s="155"/>
      <c r="AI2397" s="155"/>
      <c r="AJ2397" s="155"/>
      <c r="AK2397" s="155"/>
      <c r="AL2397" s="155"/>
      <c r="AM2397" s="156"/>
      <c r="AN2397" s="154"/>
      <c r="AO2397" s="155"/>
      <c r="AP2397" s="155"/>
      <c r="AQ2397" s="155"/>
      <c r="AR2397" s="155"/>
      <c r="AS2397" s="155"/>
      <c r="AT2397" s="156"/>
      <c r="AV2397" s="157" t="s">
        <v>2453</v>
      </c>
      <c r="AW2397" s="158"/>
      <c r="AX2397" s="158"/>
      <c r="AY2397" s="158"/>
      <c r="AZ2397" s="158"/>
      <c r="BA2397" s="158"/>
      <c r="BB2397" s="158"/>
      <c r="BC2397" s="158"/>
      <c r="BD2397" s="158"/>
      <c r="BE2397" s="158"/>
      <c r="BF2397" s="158"/>
      <c r="BG2397" s="158"/>
      <c r="BH2397" s="158"/>
      <c r="BI2397" s="158"/>
      <c r="BJ2397" s="158"/>
      <c r="BK2397" s="159"/>
      <c r="BL2397" s="160">
        <v>3</v>
      </c>
      <c r="BM2397" s="160"/>
      <c r="BN2397" s="160"/>
      <c r="BO2397" s="160"/>
      <c r="BP2397" s="160"/>
      <c r="BQ2397" s="160"/>
      <c r="BR2397" s="160"/>
      <c r="BS2397" s="160"/>
      <c r="BT2397" s="160"/>
      <c r="BU2397" s="160">
        <v>12</v>
      </c>
      <c r="BV2397" s="160"/>
      <c r="BW2397" s="160"/>
      <c r="BX2397" s="160"/>
      <c r="BY2397" s="160"/>
      <c r="BZ2397" s="160"/>
      <c r="CA2397" s="160"/>
      <c r="CB2397" s="160"/>
      <c r="CC2397" s="160"/>
      <c r="CD2397" s="160"/>
      <c r="CE2397" s="160"/>
      <c r="CF2397" s="160"/>
      <c r="CG2397" s="160"/>
      <c r="CH2397" s="160"/>
      <c r="CI2397" s="160" t="s">
        <v>389</v>
      </c>
      <c r="CJ2397" s="160"/>
      <c r="CK2397" s="160"/>
      <c r="CL2397" s="160"/>
      <c r="CM2397" s="160"/>
      <c r="CN2397" s="160"/>
    </row>
    <row r="2398" spans="4:92" ht="14.25" customHeight="1" x14ac:dyDescent="0.35">
      <c r="D2398" s="151"/>
      <c r="E2398" s="152"/>
      <c r="F2398" s="152"/>
      <c r="G2398" s="152"/>
      <c r="H2398" s="152"/>
      <c r="I2398" s="152"/>
      <c r="J2398" s="152"/>
      <c r="K2398" s="152"/>
      <c r="L2398" s="152"/>
      <c r="M2398" s="152"/>
      <c r="N2398" s="152"/>
      <c r="O2398" s="152"/>
      <c r="P2398" s="152"/>
      <c r="Q2398" s="152"/>
      <c r="R2398" s="152"/>
      <c r="S2398" s="152"/>
      <c r="T2398" s="152"/>
      <c r="U2398" s="152"/>
      <c r="V2398" s="152"/>
      <c r="W2398" s="152"/>
      <c r="X2398" s="152"/>
      <c r="Y2398" s="152"/>
      <c r="Z2398" s="152"/>
      <c r="AA2398" s="152"/>
      <c r="AB2398" s="152"/>
      <c r="AC2398" s="152"/>
      <c r="AD2398" s="152"/>
      <c r="AE2398" s="152"/>
      <c r="AF2398" s="153"/>
      <c r="AG2398" s="154"/>
      <c r="AH2398" s="155"/>
      <c r="AI2398" s="155"/>
      <c r="AJ2398" s="155"/>
      <c r="AK2398" s="155"/>
      <c r="AL2398" s="155"/>
      <c r="AM2398" s="156"/>
      <c r="AN2398" s="154"/>
      <c r="AO2398" s="155"/>
      <c r="AP2398" s="155"/>
      <c r="AQ2398" s="155"/>
      <c r="AR2398" s="155"/>
      <c r="AS2398" s="155"/>
      <c r="AT2398" s="156"/>
      <c r="AV2398" s="157" t="s">
        <v>2454</v>
      </c>
      <c r="AW2398" s="158"/>
      <c r="AX2398" s="158"/>
      <c r="AY2398" s="158"/>
      <c r="AZ2398" s="158"/>
      <c r="BA2398" s="158"/>
      <c r="BB2398" s="158"/>
      <c r="BC2398" s="158"/>
      <c r="BD2398" s="158"/>
      <c r="BE2398" s="158"/>
      <c r="BF2398" s="158"/>
      <c r="BG2398" s="158"/>
      <c r="BH2398" s="158"/>
      <c r="BI2398" s="158"/>
      <c r="BJ2398" s="158"/>
      <c r="BK2398" s="159"/>
      <c r="BL2398" s="160">
        <v>4</v>
      </c>
      <c r="BM2398" s="160"/>
      <c r="BN2398" s="160"/>
      <c r="BO2398" s="160"/>
      <c r="BP2398" s="160"/>
      <c r="BQ2398" s="160"/>
      <c r="BR2398" s="160"/>
      <c r="BS2398" s="160"/>
      <c r="BT2398" s="160"/>
      <c r="BU2398" s="160">
        <v>12</v>
      </c>
      <c r="BV2398" s="160"/>
      <c r="BW2398" s="160"/>
      <c r="BX2398" s="160"/>
      <c r="BY2398" s="160"/>
      <c r="BZ2398" s="160"/>
      <c r="CA2398" s="160"/>
      <c r="CB2398" s="160"/>
      <c r="CC2398" s="160"/>
      <c r="CD2398" s="160"/>
      <c r="CE2398" s="160"/>
      <c r="CF2398" s="160"/>
      <c r="CG2398" s="160"/>
      <c r="CH2398" s="160"/>
      <c r="CI2398" s="160" t="s">
        <v>389</v>
      </c>
      <c r="CJ2398" s="160"/>
      <c r="CK2398" s="160"/>
      <c r="CL2398" s="160"/>
      <c r="CM2398" s="160"/>
      <c r="CN2398" s="160"/>
    </row>
    <row r="2399" spans="4:92" ht="14.25" customHeight="1" x14ac:dyDescent="0.35">
      <c r="D2399" s="151"/>
      <c r="E2399" s="152"/>
      <c r="F2399" s="152"/>
      <c r="G2399" s="152"/>
      <c r="H2399" s="152"/>
      <c r="I2399" s="152"/>
      <c r="J2399" s="152"/>
      <c r="K2399" s="152"/>
      <c r="L2399" s="152"/>
      <c r="M2399" s="152"/>
      <c r="N2399" s="152"/>
      <c r="O2399" s="152"/>
      <c r="P2399" s="152"/>
      <c r="Q2399" s="152"/>
      <c r="R2399" s="152"/>
      <c r="S2399" s="152"/>
      <c r="T2399" s="152"/>
      <c r="U2399" s="152"/>
      <c r="V2399" s="152"/>
      <c r="W2399" s="152"/>
      <c r="X2399" s="152"/>
      <c r="Y2399" s="152"/>
      <c r="Z2399" s="152"/>
      <c r="AA2399" s="152"/>
      <c r="AB2399" s="152"/>
      <c r="AC2399" s="152"/>
      <c r="AD2399" s="152"/>
      <c r="AE2399" s="152"/>
      <c r="AF2399" s="153"/>
      <c r="AG2399" s="154"/>
      <c r="AH2399" s="155"/>
      <c r="AI2399" s="155"/>
      <c r="AJ2399" s="155"/>
      <c r="AK2399" s="155"/>
      <c r="AL2399" s="155"/>
      <c r="AM2399" s="156"/>
      <c r="AN2399" s="154"/>
      <c r="AO2399" s="155"/>
      <c r="AP2399" s="155"/>
      <c r="AQ2399" s="155"/>
      <c r="AR2399" s="155"/>
      <c r="AS2399" s="155"/>
      <c r="AT2399" s="156"/>
      <c r="AV2399" s="157" t="s">
        <v>2455</v>
      </c>
      <c r="AW2399" s="158"/>
      <c r="AX2399" s="158"/>
      <c r="AY2399" s="158"/>
      <c r="AZ2399" s="158"/>
      <c r="BA2399" s="158"/>
      <c r="BB2399" s="158"/>
      <c r="BC2399" s="158"/>
      <c r="BD2399" s="158"/>
      <c r="BE2399" s="158"/>
      <c r="BF2399" s="158"/>
      <c r="BG2399" s="158"/>
      <c r="BH2399" s="158"/>
      <c r="BI2399" s="158"/>
      <c r="BJ2399" s="158"/>
      <c r="BK2399" s="159"/>
      <c r="BL2399" s="160">
        <v>6</v>
      </c>
      <c r="BM2399" s="160"/>
      <c r="BN2399" s="160"/>
      <c r="BO2399" s="160"/>
      <c r="BP2399" s="160"/>
      <c r="BQ2399" s="160"/>
      <c r="BR2399" s="160"/>
      <c r="BS2399" s="160"/>
      <c r="BT2399" s="160"/>
      <c r="BU2399" s="160">
        <v>13</v>
      </c>
      <c r="BV2399" s="160"/>
      <c r="BW2399" s="160"/>
      <c r="BX2399" s="160"/>
      <c r="BY2399" s="160"/>
      <c r="BZ2399" s="160"/>
      <c r="CA2399" s="160"/>
      <c r="CB2399" s="160"/>
      <c r="CC2399" s="160"/>
      <c r="CD2399" s="160"/>
      <c r="CE2399" s="160"/>
      <c r="CF2399" s="160"/>
      <c r="CG2399" s="160"/>
      <c r="CH2399" s="160"/>
      <c r="CI2399" s="160" t="s">
        <v>389</v>
      </c>
      <c r="CJ2399" s="160"/>
      <c r="CK2399" s="160"/>
      <c r="CL2399" s="160"/>
      <c r="CM2399" s="160"/>
      <c r="CN2399" s="160"/>
    </row>
    <row r="2400" spans="4:92" ht="14.25" customHeight="1" x14ac:dyDescent="0.35">
      <c r="D2400" s="151"/>
      <c r="E2400" s="152"/>
      <c r="F2400" s="152"/>
      <c r="G2400" s="152"/>
      <c r="H2400" s="152"/>
      <c r="I2400" s="152"/>
      <c r="J2400" s="152"/>
      <c r="K2400" s="152"/>
      <c r="L2400" s="152"/>
      <c r="M2400" s="152"/>
      <c r="N2400" s="152"/>
      <c r="O2400" s="152"/>
      <c r="P2400" s="152"/>
      <c r="Q2400" s="152"/>
      <c r="R2400" s="152"/>
      <c r="S2400" s="152"/>
      <c r="T2400" s="152"/>
      <c r="U2400" s="152"/>
      <c r="V2400" s="152"/>
      <c r="W2400" s="152"/>
      <c r="X2400" s="152"/>
      <c r="Y2400" s="152"/>
      <c r="Z2400" s="152"/>
      <c r="AA2400" s="152"/>
      <c r="AB2400" s="152"/>
      <c r="AC2400" s="152"/>
      <c r="AD2400" s="152"/>
      <c r="AE2400" s="152"/>
      <c r="AF2400" s="153"/>
      <c r="AG2400" s="154"/>
      <c r="AH2400" s="155"/>
      <c r="AI2400" s="155"/>
      <c r="AJ2400" s="155"/>
      <c r="AK2400" s="155"/>
      <c r="AL2400" s="155"/>
      <c r="AM2400" s="156"/>
      <c r="AN2400" s="154"/>
      <c r="AO2400" s="155"/>
      <c r="AP2400" s="155"/>
      <c r="AQ2400" s="155"/>
      <c r="AR2400" s="155"/>
      <c r="AS2400" s="155"/>
      <c r="AT2400" s="156"/>
      <c r="AV2400" s="157" t="s">
        <v>2456</v>
      </c>
      <c r="AW2400" s="158"/>
      <c r="AX2400" s="158"/>
      <c r="AY2400" s="158"/>
      <c r="AZ2400" s="158"/>
      <c r="BA2400" s="158"/>
      <c r="BB2400" s="158"/>
      <c r="BC2400" s="158"/>
      <c r="BD2400" s="158"/>
      <c r="BE2400" s="158"/>
      <c r="BF2400" s="158"/>
      <c r="BG2400" s="158"/>
      <c r="BH2400" s="158"/>
      <c r="BI2400" s="158"/>
      <c r="BJ2400" s="158"/>
      <c r="BK2400" s="159"/>
      <c r="BL2400" s="160">
        <v>11</v>
      </c>
      <c r="BM2400" s="160"/>
      <c r="BN2400" s="160"/>
      <c r="BO2400" s="160"/>
      <c r="BP2400" s="160"/>
      <c r="BQ2400" s="160"/>
      <c r="BR2400" s="160"/>
      <c r="BS2400" s="160"/>
      <c r="BT2400" s="160"/>
      <c r="BU2400" s="160">
        <v>21</v>
      </c>
      <c r="BV2400" s="160"/>
      <c r="BW2400" s="160"/>
      <c r="BX2400" s="160"/>
      <c r="BY2400" s="160"/>
      <c r="BZ2400" s="160"/>
      <c r="CA2400" s="160"/>
      <c r="CB2400" s="160"/>
      <c r="CC2400" s="160" t="s">
        <v>389</v>
      </c>
      <c r="CD2400" s="160"/>
      <c r="CE2400" s="160"/>
      <c r="CF2400" s="160"/>
      <c r="CG2400" s="160"/>
      <c r="CH2400" s="160"/>
      <c r="CI2400" s="160"/>
      <c r="CJ2400" s="160"/>
      <c r="CK2400" s="160"/>
      <c r="CL2400" s="160"/>
      <c r="CM2400" s="160"/>
      <c r="CN2400" s="160"/>
    </row>
    <row r="2401" spans="4:92" ht="14.25" customHeight="1" x14ac:dyDescent="0.35">
      <c r="D2401" s="151"/>
      <c r="E2401" s="152"/>
      <c r="F2401" s="152"/>
      <c r="G2401" s="152"/>
      <c r="H2401" s="152"/>
      <c r="I2401" s="152"/>
      <c r="J2401" s="152"/>
      <c r="K2401" s="152"/>
      <c r="L2401" s="152"/>
      <c r="M2401" s="152"/>
      <c r="N2401" s="152"/>
      <c r="O2401" s="152"/>
      <c r="P2401" s="152"/>
      <c r="Q2401" s="152"/>
      <c r="R2401" s="152"/>
      <c r="S2401" s="152"/>
      <c r="T2401" s="152"/>
      <c r="U2401" s="152"/>
      <c r="V2401" s="152"/>
      <c r="W2401" s="152"/>
      <c r="X2401" s="152"/>
      <c r="Y2401" s="152"/>
      <c r="Z2401" s="152"/>
      <c r="AA2401" s="152"/>
      <c r="AB2401" s="152"/>
      <c r="AC2401" s="152"/>
      <c r="AD2401" s="152"/>
      <c r="AE2401" s="152"/>
      <c r="AF2401" s="153"/>
      <c r="AG2401" s="154"/>
      <c r="AH2401" s="155"/>
      <c r="AI2401" s="155"/>
      <c r="AJ2401" s="155"/>
      <c r="AK2401" s="155"/>
      <c r="AL2401" s="155"/>
      <c r="AM2401" s="156"/>
      <c r="AN2401" s="154"/>
      <c r="AO2401" s="155"/>
      <c r="AP2401" s="155"/>
      <c r="AQ2401" s="155"/>
      <c r="AR2401" s="155"/>
      <c r="AS2401" s="155"/>
      <c r="AT2401" s="156"/>
      <c r="AV2401" s="157" t="s">
        <v>2457</v>
      </c>
      <c r="AW2401" s="158"/>
      <c r="AX2401" s="158"/>
      <c r="AY2401" s="158"/>
      <c r="AZ2401" s="158"/>
      <c r="BA2401" s="158"/>
      <c r="BB2401" s="158"/>
      <c r="BC2401" s="158"/>
      <c r="BD2401" s="158"/>
      <c r="BE2401" s="158"/>
      <c r="BF2401" s="158"/>
      <c r="BG2401" s="158"/>
      <c r="BH2401" s="158"/>
      <c r="BI2401" s="158"/>
      <c r="BJ2401" s="158"/>
      <c r="BK2401" s="159"/>
      <c r="BL2401" s="160">
        <v>7</v>
      </c>
      <c r="BM2401" s="160"/>
      <c r="BN2401" s="160"/>
      <c r="BO2401" s="160"/>
      <c r="BP2401" s="160"/>
      <c r="BQ2401" s="160"/>
      <c r="BR2401" s="160"/>
      <c r="BS2401" s="160"/>
      <c r="BT2401" s="160"/>
      <c r="BU2401" s="160">
        <v>16</v>
      </c>
      <c r="BV2401" s="160"/>
      <c r="BW2401" s="160"/>
      <c r="BX2401" s="160"/>
      <c r="BY2401" s="160"/>
      <c r="BZ2401" s="160"/>
      <c r="CA2401" s="160"/>
      <c r="CB2401" s="160"/>
      <c r="CC2401" s="160"/>
      <c r="CD2401" s="160"/>
      <c r="CE2401" s="160"/>
      <c r="CF2401" s="160"/>
      <c r="CG2401" s="160"/>
      <c r="CH2401" s="160"/>
      <c r="CI2401" s="160" t="s">
        <v>389</v>
      </c>
      <c r="CJ2401" s="160"/>
      <c r="CK2401" s="160"/>
      <c r="CL2401" s="160"/>
      <c r="CM2401" s="160"/>
      <c r="CN2401" s="160"/>
    </row>
    <row r="2402" spans="4:92" ht="14.25" customHeight="1" x14ac:dyDescent="0.35">
      <c r="D2402" s="151"/>
      <c r="E2402" s="152"/>
      <c r="F2402" s="152"/>
      <c r="G2402" s="152"/>
      <c r="H2402" s="152"/>
      <c r="I2402" s="152"/>
      <c r="J2402" s="152"/>
      <c r="K2402" s="152"/>
      <c r="L2402" s="152"/>
      <c r="M2402" s="152"/>
      <c r="N2402" s="152"/>
      <c r="O2402" s="152"/>
      <c r="P2402" s="152"/>
      <c r="Q2402" s="152"/>
      <c r="R2402" s="152"/>
      <c r="S2402" s="152"/>
      <c r="T2402" s="152"/>
      <c r="U2402" s="152"/>
      <c r="V2402" s="152"/>
      <c r="W2402" s="152"/>
      <c r="X2402" s="152"/>
      <c r="Y2402" s="152"/>
      <c r="Z2402" s="152"/>
      <c r="AA2402" s="152"/>
      <c r="AB2402" s="152"/>
      <c r="AC2402" s="152"/>
      <c r="AD2402" s="152"/>
      <c r="AE2402" s="152"/>
      <c r="AF2402" s="153"/>
      <c r="AG2402" s="154"/>
      <c r="AH2402" s="155"/>
      <c r="AI2402" s="155"/>
      <c r="AJ2402" s="155"/>
      <c r="AK2402" s="155"/>
      <c r="AL2402" s="155"/>
      <c r="AM2402" s="156"/>
      <c r="AN2402" s="154"/>
      <c r="AO2402" s="155"/>
      <c r="AP2402" s="155"/>
      <c r="AQ2402" s="155"/>
      <c r="AR2402" s="155"/>
      <c r="AS2402" s="155"/>
      <c r="AT2402" s="156"/>
      <c r="AV2402" s="157" t="s">
        <v>2458</v>
      </c>
      <c r="AW2402" s="158"/>
      <c r="AX2402" s="158"/>
      <c r="AY2402" s="158"/>
      <c r="AZ2402" s="158"/>
      <c r="BA2402" s="158"/>
      <c r="BB2402" s="158"/>
      <c r="BC2402" s="158"/>
      <c r="BD2402" s="158"/>
      <c r="BE2402" s="158"/>
      <c r="BF2402" s="158"/>
      <c r="BG2402" s="158"/>
      <c r="BH2402" s="158"/>
      <c r="BI2402" s="158"/>
      <c r="BJ2402" s="158"/>
      <c r="BK2402" s="159"/>
      <c r="BL2402" s="160">
        <v>20</v>
      </c>
      <c r="BM2402" s="160"/>
      <c r="BN2402" s="160"/>
      <c r="BO2402" s="160"/>
      <c r="BP2402" s="160"/>
      <c r="BQ2402" s="160"/>
      <c r="BR2402" s="160"/>
      <c r="BS2402" s="160"/>
      <c r="BT2402" s="160"/>
      <c r="BU2402" s="160">
        <v>20</v>
      </c>
      <c r="BV2402" s="160"/>
      <c r="BW2402" s="160"/>
      <c r="BX2402" s="160"/>
      <c r="BY2402" s="160"/>
      <c r="BZ2402" s="160"/>
      <c r="CA2402" s="160"/>
      <c r="CB2402" s="160"/>
      <c r="CC2402" s="160" t="s">
        <v>389</v>
      </c>
      <c r="CD2402" s="160"/>
      <c r="CE2402" s="160"/>
      <c r="CF2402" s="160"/>
      <c r="CG2402" s="160"/>
      <c r="CH2402" s="160"/>
      <c r="CI2402" s="160"/>
      <c r="CJ2402" s="160"/>
      <c r="CK2402" s="160"/>
      <c r="CL2402" s="160"/>
      <c r="CM2402" s="160"/>
      <c r="CN2402" s="160"/>
    </row>
    <row r="2403" spans="4:92" ht="14.25" customHeight="1" x14ac:dyDescent="0.35">
      <c r="D2403" s="151"/>
      <c r="E2403" s="152"/>
      <c r="F2403" s="152"/>
      <c r="G2403" s="152"/>
      <c r="H2403" s="152"/>
      <c r="I2403" s="152"/>
      <c r="J2403" s="152"/>
      <c r="K2403" s="152"/>
      <c r="L2403" s="152"/>
      <c r="M2403" s="152"/>
      <c r="N2403" s="152"/>
      <c r="O2403" s="152"/>
      <c r="P2403" s="152"/>
      <c r="Q2403" s="152"/>
      <c r="R2403" s="152"/>
      <c r="S2403" s="152"/>
      <c r="T2403" s="152"/>
      <c r="U2403" s="152"/>
      <c r="V2403" s="152"/>
      <c r="W2403" s="152"/>
      <c r="X2403" s="152"/>
      <c r="Y2403" s="152"/>
      <c r="Z2403" s="152"/>
      <c r="AA2403" s="152"/>
      <c r="AB2403" s="152"/>
      <c r="AC2403" s="152"/>
      <c r="AD2403" s="152"/>
      <c r="AE2403" s="152"/>
      <c r="AF2403" s="153"/>
      <c r="AG2403" s="154"/>
      <c r="AH2403" s="155"/>
      <c r="AI2403" s="155"/>
      <c r="AJ2403" s="155"/>
      <c r="AK2403" s="155"/>
      <c r="AL2403" s="155"/>
      <c r="AM2403" s="156"/>
      <c r="AN2403" s="154"/>
      <c r="AO2403" s="155"/>
      <c r="AP2403" s="155"/>
      <c r="AQ2403" s="155"/>
      <c r="AR2403" s="155"/>
      <c r="AS2403" s="155"/>
      <c r="AT2403" s="156"/>
      <c r="AV2403" s="157" t="s">
        <v>2459</v>
      </c>
      <c r="AW2403" s="158"/>
      <c r="AX2403" s="158"/>
      <c r="AY2403" s="158"/>
      <c r="AZ2403" s="158"/>
      <c r="BA2403" s="158"/>
      <c r="BB2403" s="158"/>
      <c r="BC2403" s="158"/>
      <c r="BD2403" s="158"/>
      <c r="BE2403" s="158"/>
      <c r="BF2403" s="158"/>
      <c r="BG2403" s="158"/>
      <c r="BH2403" s="158"/>
      <c r="BI2403" s="158"/>
      <c r="BJ2403" s="158"/>
      <c r="BK2403" s="159"/>
      <c r="BL2403" s="160">
        <v>14</v>
      </c>
      <c r="BM2403" s="160"/>
      <c r="BN2403" s="160"/>
      <c r="BO2403" s="160"/>
      <c r="BP2403" s="160"/>
      <c r="BQ2403" s="160"/>
      <c r="BR2403" s="160"/>
      <c r="BS2403" s="160"/>
      <c r="BT2403" s="160"/>
      <c r="BU2403" s="160">
        <v>14</v>
      </c>
      <c r="BV2403" s="160"/>
      <c r="BW2403" s="160"/>
      <c r="BX2403" s="160"/>
      <c r="BY2403" s="160"/>
      <c r="BZ2403" s="160"/>
      <c r="CA2403" s="160"/>
      <c r="CB2403" s="160"/>
      <c r="CC2403" s="160" t="s">
        <v>389</v>
      </c>
      <c r="CD2403" s="160"/>
      <c r="CE2403" s="160"/>
      <c r="CF2403" s="160"/>
      <c r="CG2403" s="160"/>
      <c r="CH2403" s="160"/>
      <c r="CI2403" s="160"/>
      <c r="CJ2403" s="160"/>
      <c r="CK2403" s="160"/>
      <c r="CL2403" s="160"/>
      <c r="CM2403" s="160"/>
      <c r="CN2403" s="160"/>
    </row>
    <row r="2404" spans="4:92" ht="14.25" customHeight="1" x14ac:dyDescent="0.35">
      <c r="D2404" s="151"/>
      <c r="E2404" s="152"/>
      <c r="F2404" s="152"/>
      <c r="G2404" s="152"/>
      <c r="H2404" s="152"/>
      <c r="I2404" s="152"/>
      <c r="J2404" s="152"/>
      <c r="K2404" s="152"/>
      <c r="L2404" s="152"/>
      <c r="M2404" s="152"/>
      <c r="N2404" s="152"/>
      <c r="O2404" s="152"/>
      <c r="P2404" s="152"/>
      <c r="Q2404" s="152"/>
      <c r="R2404" s="152"/>
      <c r="S2404" s="152"/>
      <c r="T2404" s="152"/>
      <c r="U2404" s="152"/>
      <c r="V2404" s="152"/>
      <c r="W2404" s="152"/>
      <c r="X2404" s="152"/>
      <c r="Y2404" s="152"/>
      <c r="Z2404" s="152"/>
      <c r="AA2404" s="152"/>
      <c r="AB2404" s="152"/>
      <c r="AC2404" s="152"/>
      <c r="AD2404" s="152"/>
      <c r="AE2404" s="152"/>
      <c r="AF2404" s="153"/>
      <c r="AG2404" s="154"/>
      <c r="AH2404" s="155"/>
      <c r="AI2404" s="155"/>
      <c r="AJ2404" s="155"/>
      <c r="AK2404" s="155"/>
      <c r="AL2404" s="155"/>
      <c r="AM2404" s="156"/>
      <c r="AN2404" s="154"/>
      <c r="AO2404" s="155"/>
      <c r="AP2404" s="155"/>
      <c r="AQ2404" s="155"/>
      <c r="AR2404" s="155"/>
      <c r="AS2404" s="155"/>
      <c r="AT2404" s="156"/>
      <c r="AV2404" s="157" t="s">
        <v>2460</v>
      </c>
      <c r="AW2404" s="158"/>
      <c r="AX2404" s="158"/>
      <c r="AY2404" s="158"/>
      <c r="AZ2404" s="158"/>
      <c r="BA2404" s="158"/>
      <c r="BB2404" s="158"/>
      <c r="BC2404" s="158"/>
      <c r="BD2404" s="158"/>
      <c r="BE2404" s="158"/>
      <c r="BF2404" s="158"/>
      <c r="BG2404" s="158"/>
      <c r="BH2404" s="158"/>
      <c r="BI2404" s="158"/>
      <c r="BJ2404" s="158"/>
      <c r="BK2404" s="159"/>
      <c r="BL2404" s="160">
        <v>6</v>
      </c>
      <c r="BM2404" s="160"/>
      <c r="BN2404" s="160"/>
      <c r="BO2404" s="160"/>
      <c r="BP2404" s="160"/>
      <c r="BQ2404" s="160"/>
      <c r="BR2404" s="160"/>
      <c r="BS2404" s="160"/>
      <c r="BT2404" s="160"/>
      <c r="BU2404" s="160">
        <v>9</v>
      </c>
      <c r="BV2404" s="160"/>
      <c r="BW2404" s="160"/>
      <c r="BX2404" s="160"/>
      <c r="BY2404" s="160"/>
      <c r="BZ2404" s="160"/>
      <c r="CA2404" s="160"/>
      <c r="CB2404" s="160"/>
      <c r="CC2404" s="160"/>
      <c r="CD2404" s="160"/>
      <c r="CE2404" s="160"/>
      <c r="CF2404" s="160"/>
      <c r="CG2404" s="160"/>
      <c r="CH2404" s="160"/>
      <c r="CI2404" s="160" t="s">
        <v>389</v>
      </c>
      <c r="CJ2404" s="160"/>
      <c r="CK2404" s="160"/>
      <c r="CL2404" s="160"/>
      <c r="CM2404" s="160"/>
      <c r="CN2404" s="160"/>
    </row>
    <row r="2405" spans="4:92" ht="14.25" customHeight="1" x14ac:dyDescent="0.35">
      <c r="D2405" s="151"/>
      <c r="E2405" s="152"/>
      <c r="F2405" s="152"/>
      <c r="G2405" s="152"/>
      <c r="H2405" s="152"/>
      <c r="I2405" s="152"/>
      <c r="J2405" s="152"/>
      <c r="K2405" s="152"/>
      <c r="L2405" s="152"/>
      <c r="M2405" s="152"/>
      <c r="N2405" s="152"/>
      <c r="O2405" s="152"/>
      <c r="P2405" s="152"/>
      <c r="Q2405" s="152"/>
      <c r="R2405" s="152"/>
      <c r="S2405" s="152"/>
      <c r="T2405" s="152"/>
      <c r="U2405" s="152"/>
      <c r="V2405" s="152"/>
      <c r="W2405" s="152"/>
      <c r="X2405" s="152"/>
      <c r="Y2405" s="152"/>
      <c r="Z2405" s="152"/>
      <c r="AA2405" s="152"/>
      <c r="AB2405" s="152"/>
      <c r="AC2405" s="152"/>
      <c r="AD2405" s="152"/>
      <c r="AE2405" s="152"/>
      <c r="AF2405" s="153"/>
      <c r="AG2405" s="154"/>
      <c r="AH2405" s="155"/>
      <c r="AI2405" s="155"/>
      <c r="AJ2405" s="155"/>
      <c r="AK2405" s="155"/>
      <c r="AL2405" s="155"/>
      <c r="AM2405" s="156"/>
      <c r="AN2405" s="154"/>
      <c r="AO2405" s="155"/>
      <c r="AP2405" s="155"/>
      <c r="AQ2405" s="155"/>
      <c r="AR2405" s="155"/>
      <c r="AS2405" s="155"/>
      <c r="AT2405" s="156"/>
      <c r="AV2405" s="157" t="s">
        <v>2461</v>
      </c>
      <c r="AW2405" s="158"/>
      <c r="AX2405" s="158"/>
      <c r="AY2405" s="158"/>
      <c r="AZ2405" s="158"/>
      <c r="BA2405" s="158"/>
      <c r="BB2405" s="158"/>
      <c r="BC2405" s="158"/>
      <c r="BD2405" s="158"/>
      <c r="BE2405" s="158"/>
      <c r="BF2405" s="158"/>
      <c r="BG2405" s="158"/>
      <c r="BH2405" s="158"/>
      <c r="BI2405" s="158"/>
      <c r="BJ2405" s="158"/>
      <c r="BK2405" s="159"/>
      <c r="BL2405" s="160">
        <v>4</v>
      </c>
      <c r="BM2405" s="160"/>
      <c r="BN2405" s="160"/>
      <c r="BO2405" s="160"/>
      <c r="BP2405" s="160"/>
      <c r="BQ2405" s="160"/>
      <c r="BR2405" s="160"/>
      <c r="BS2405" s="160"/>
      <c r="BT2405" s="160"/>
      <c r="BU2405" s="160">
        <v>6</v>
      </c>
      <c r="BV2405" s="160"/>
      <c r="BW2405" s="160"/>
      <c r="BX2405" s="160"/>
      <c r="BY2405" s="160"/>
      <c r="BZ2405" s="160"/>
      <c r="CA2405" s="160"/>
      <c r="CB2405" s="160"/>
      <c r="CC2405" s="160" t="s">
        <v>389</v>
      </c>
      <c r="CD2405" s="160"/>
      <c r="CE2405" s="160"/>
      <c r="CF2405" s="160"/>
      <c r="CG2405" s="160"/>
      <c r="CH2405" s="160"/>
      <c r="CI2405" s="160"/>
      <c r="CJ2405" s="160"/>
      <c r="CK2405" s="160"/>
      <c r="CL2405" s="160"/>
      <c r="CM2405" s="160"/>
      <c r="CN2405" s="160"/>
    </row>
    <row r="2406" spans="4:92" ht="14.25" customHeight="1" x14ac:dyDescent="0.35">
      <c r="D2406" s="151"/>
      <c r="E2406" s="152"/>
      <c r="F2406" s="152"/>
      <c r="G2406" s="152"/>
      <c r="H2406" s="152"/>
      <c r="I2406" s="152"/>
      <c r="J2406" s="152"/>
      <c r="K2406" s="152"/>
      <c r="L2406" s="152"/>
      <c r="M2406" s="152"/>
      <c r="N2406" s="152"/>
      <c r="O2406" s="152"/>
      <c r="P2406" s="152"/>
      <c r="Q2406" s="152"/>
      <c r="R2406" s="152"/>
      <c r="S2406" s="152"/>
      <c r="T2406" s="152"/>
      <c r="U2406" s="152"/>
      <c r="V2406" s="152"/>
      <c r="W2406" s="152"/>
      <c r="X2406" s="152"/>
      <c r="Y2406" s="152"/>
      <c r="Z2406" s="152"/>
      <c r="AA2406" s="152"/>
      <c r="AB2406" s="152"/>
      <c r="AC2406" s="152"/>
      <c r="AD2406" s="152"/>
      <c r="AE2406" s="152"/>
      <c r="AF2406" s="153"/>
      <c r="AG2406" s="154"/>
      <c r="AH2406" s="155"/>
      <c r="AI2406" s="155"/>
      <c r="AJ2406" s="155"/>
      <c r="AK2406" s="155"/>
      <c r="AL2406" s="155"/>
      <c r="AM2406" s="156"/>
      <c r="AN2406" s="154"/>
      <c r="AO2406" s="155"/>
      <c r="AP2406" s="155"/>
      <c r="AQ2406" s="155"/>
      <c r="AR2406" s="155"/>
      <c r="AS2406" s="155"/>
      <c r="AT2406" s="156"/>
      <c r="AV2406" s="157" t="s">
        <v>2462</v>
      </c>
      <c r="AW2406" s="158"/>
      <c r="AX2406" s="158"/>
      <c r="AY2406" s="158"/>
      <c r="AZ2406" s="158"/>
      <c r="BA2406" s="158"/>
      <c r="BB2406" s="158"/>
      <c r="BC2406" s="158"/>
      <c r="BD2406" s="158"/>
      <c r="BE2406" s="158"/>
      <c r="BF2406" s="158"/>
      <c r="BG2406" s="158"/>
      <c r="BH2406" s="158"/>
      <c r="BI2406" s="158"/>
      <c r="BJ2406" s="158"/>
      <c r="BK2406" s="159"/>
      <c r="BL2406" s="160">
        <v>9</v>
      </c>
      <c r="BM2406" s="160"/>
      <c r="BN2406" s="160"/>
      <c r="BO2406" s="160"/>
      <c r="BP2406" s="160"/>
      <c r="BQ2406" s="160"/>
      <c r="BR2406" s="160"/>
      <c r="BS2406" s="160"/>
      <c r="BT2406" s="160"/>
      <c r="BU2406" s="160">
        <v>24</v>
      </c>
      <c r="BV2406" s="160"/>
      <c r="BW2406" s="160"/>
      <c r="BX2406" s="160"/>
      <c r="BY2406" s="160"/>
      <c r="BZ2406" s="160"/>
      <c r="CA2406" s="160"/>
      <c r="CB2406" s="160"/>
      <c r="CC2406" s="160"/>
      <c r="CD2406" s="160"/>
      <c r="CE2406" s="160"/>
      <c r="CF2406" s="160"/>
      <c r="CG2406" s="160"/>
      <c r="CH2406" s="160"/>
      <c r="CI2406" s="160" t="s">
        <v>389</v>
      </c>
      <c r="CJ2406" s="160"/>
      <c r="CK2406" s="160"/>
      <c r="CL2406" s="160"/>
      <c r="CM2406" s="160"/>
      <c r="CN2406" s="160"/>
    </row>
    <row r="2407" spans="4:92" ht="14.25" customHeight="1" x14ac:dyDescent="0.35">
      <c r="D2407" s="151"/>
      <c r="E2407" s="152"/>
      <c r="F2407" s="152"/>
      <c r="G2407" s="152"/>
      <c r="H2407" s="152"/>
      <c r="I2407" s="152"/>
      <c r="J2407" s="152"/>
      <c r="K2407" s="152"/>
      <c r="L2407" s="152"/>
      <c r="M2407" s="152"/>
      <c r="N2407" s="152"/>
      <c r="O2407" s="152"/>
      <c r="P2407" s="152"/>
      <c r="Q2407" s="152"/>
      <c r="R2407" s="152"/>
      <c r="S2407" s="152"/>
      <c r="T2407" s="152"/>
      <c r="U2407" s="152"/>
      <c r="V2407" s="152"/>
      <c r="W2407" s="152"/>
      <c r="X2407" s="152"/>
      <c r="Y2407" s="152"/>
      <c r="Z2407" s="152"/>
      <c r="AA2407" s="152"/>
      <c r="AB2407" s="152"/>
      <c r="AC2407" s="152"/>
      <c r="AD2407" s="152"/>
      <c r="AE2407" s="152"/>
      <c r="AF2407" s="153"/>
      <c r="AG2407" s="154"/>
      <c r="AH2407" s="155"/>
      <c r="AI2407" s="155"/>
      <c r="AJ2407" s="155"/>
      <c r="AK2407" s="155"/>
      <c r="AL2407" s="155"/>
      <c r="AM2407" s="156"/>
      <c r="AN2407" s="154"/>
      <c r="AO2407" s="155"/>
      <c r="AP2407" s="155"/>
      <c r="AQ2407" s="155"/>
      <c r="AR2407" s="155"/>
      <c r="AS2407" s="155"/>
      <c r="AT2407" s="156"/>
      <c r="AV2407" s="157" t="s">
        <v>2463</v>
      </c>
      <c r="AW2407" s="158"/>
      <c r="AX2407" s="158"/>
      <c r="AY2407" s="158"/>
      <c r="AZ2407" s="158"/>
      <c r="BA2407" s="158"/>
      <c r="BB2407" s="158"/>
      <c r="BC2407" s="158"/>
      <c r="BD2407" s="158"/>
      <c r="BE2407" s="158"/>
      <c r="BF2407" s="158"/>
      <c r="BG2407" s="158"/>
      <c r="BH2407" s="158"/>
      <c r="BI2407" s="158"/>
      <c r="BJ2407" s="158"/>
      <c r="BK2407" s="159"/>
      <c r="BL2407" s="160">
        <v>11</v>
      </c>
      <c r="BM2407" s="160"/>
      <c r="BN2407" s="160"/>
      <c r="BO2407" s="160"/>
      <c r="BP2407" s="160"/>
      <c r="BQ2407" s="160"/>
      <c r="BR2407" s="160"/>
      <c r="BS2407" s="160"/>
      <c r="BT2407" s="160"/>
      <c r="BU2407" s="160">
        <v>30</v>
      </c>
      <c r="BV2407" s="160"/>
      <c r="BW2407" s="160"/>
      <c r="BX2407" s="160"/>
      <c r="BY2407" s="160"/>
      <c r="BZ2407" s="160"/>
      <c r="CA2407" s="160"/>
      <c r="CB2407" s="160"/>
      <c r="CC2407" s="160"/>
      <c r="CD2407" s="160"/>
      <c r="CE2407" s="160"/>
      <c r="CF2407" s="160"/>
      <c r="CG2407" s="160"/>
      <c r="CH2407" s="160"/>
      <c r="CI2407" s="160" t="s">
        <v>389</v>
      </c>
      <c r="CJ2407" s="160"/>
      <c r="CK2407" s="160"/>
      <c r="CL2407" s="160"/>
      <c r="CM2407" s="160"/>
      <c r="CN2407" s="160"/>
    </row>
    <row r="2408" spans="4:92" ht="14.25" customHeight="1" x14ac:dyDescent="0.35">
      <c r="D2408" s="151"/>
      <c r="E2408" s="152"/>
      <c r="F2408" s="152"/>
      <c r="G2408" s="152"/>
      <c r="H2408" s="152"/>
      <c r="I2408" s="152"/>
      <c r="J2408" s="152"/>
      <c r="K2408" s="152"/>
      <c r="L2408" s="152"/>
      <c r="M2408" s="152"/>
      <c r="N2408" s="152"/>
      <c r="O2408" s="152"/>
      <c r="P2408" s="152"/>
      <c r="Q2408" s="152"/>
      <c r="R2408" s="152"/>
      <c r="S2408" s="152"/>
      <c r="T2408" s="152"/>
      <c r="U2408" s="152"/>
      <c r="V2408" s="152"/>
      <c r="W2408" s="152"/>
      <c r="X2408" s="152"/>
      <c r="Y2408" s="152"/>
      <c r="Z2408" s="152"/>
      <c r="AA2408" s="152"/>
      <c r="AB2408" s="152"/>
      <c r="AC2408" s="152"/>
      <c r="AD2408" s="152"/>
      <c r="AE2408" s="152"/>
      <c r="AF2408" s="153"/>
      <c r="AG2408" s="154"/>
      <c r="AH2408" s="155"/>
      <c r="AI2408" s="155"/>
      <c r="AJ2408" s="155"/>
      <c r="AK2408" s="155"/>
      <c r="AL2408" s="155"/>
      <c r="AM2408" s="156"/>
      <c r="AN2408" s="154"/>
      <c r="AO2408" s="155"/>
      <c r="AP2408" s="155"/>
      <c r="AQ2408" s="155"/>
      <c r="AR2408" s="155"/>
      <c r="AS2408" s="155"/>
      <c r="AT2408" s="156"/>
      <c r="AV2408" s="157" t="s">
        <v>2464</v>
      </c>
      <c r="AW2408" s="158"/>
      <c r="AX2408" s="158"/>
      <c r="AY2408" s="158"/>
      <c r="AZ2408" s="158"/>
      <c r="BA2408" s="158"/>
      <c r="BB2408" s="158"/>
      <c r="BC2408" s="158"/>
      <c r="BD2408" s="158"/>
      <c r="BE2408" s="158"/>
      <c r="BF2408" s="158"/>
      <c r="BG2408" s="158"/>
      <c r="BH2408" s="158"/>
      <c r="BI2408" s="158"/>
      <c r="BJ2408" s="158"/>
      <c r="BK2408" s="159"/>
      <c r="BL2408" s="160">
        <v>3</v>
      </c>
      <c r="BM2408" s="160"/>
      <c r="BN2408" s="160"/>
      <c r="BO2408" s="160"/>
      <c r="BP2408" s="160"/>
      <c r="BQ2408" s="160"/>
      <c r="BR2408" s="160"/>
      <c r="BS2408" s="160"/>
      <c r="BT2408" s="160"/>
      <c r="BU2408" s="160">
        <v>5</v>
      </c>
      <c r="BV2408" s="160"/>
      <c r="BW2408" s="160"/>
      <c r="BX2408" s="160"/>
      <c r="BY2408" s="160"/>
      <c r="BZ2408" s="160"/>
      <c r="CA2408" s="160"/>
      <c r="CB2408" s="160"/>
      <c r="CC2408" s="160"/>
      <c r="CD2408" s="160"/>
      <c r="CE2408" s="160"/>
      <c r="CF2408" s="160"/>
      <c r="CG2408" s="160"/>
      <c r="CH2408" s="160"/>
      <c r="CI2408" s="160" t="s">
        <v>389</v>
      </c>
      <c r="CJ2408" s="160"/>
      <c r="CK2408" s="160"/>
      <c r="CL2408" s="160"/>
      <c r="CM2408" s="160"/>
      <c r="CN2408" s="160"/>
    </row>
    <row r="2409" spans="4:92" ht="14.25" customHeight="1" x14ac:dyDescent="0.35">
      <c r="D2409" s="151"/>
      <c r="E2409" s="152"/>
      <c r="F2409" s="152"/>
      <c r="G2409" s="152"/>
      <c r="H2409" s="152"/>
      <c r="I2409" s="152"/>
      <c r="J2409" s="152"/>
      <c r="K2409" s="152"/>
      <c r="L2409" s="152"/>
      <c r="M2409" s="152"/>
      <c r="N2409" s="152"/>
      <c r="O2409" s="152"/>
      <c r="P2409" s="152"/>
      <c r="Q2409" s="152"/>
      <c r="R2409" s="152"/>
      <c r="S2409" s="152"/>
      <c r="T2409" s="152"/>
      <c r="U2409" s="152"/>
      <c r="V2409" s="152"/>
      <c r="W2409" s="152"/>
      <c r="X2409" s="152"/>
      <c r="Y2409" s="152"/>
      <c r="Z2409" s="152"/>
      <c r="AA2409" s="152"/>
      <c r="AB2409" s="152"/>
      <c r="AC2409" s="152"/>
      <c r="AD2409" s="152"/>
      <c r="AE2409" s="152"/>
      <c r="AF2409" s="153"/>
      <c r="AG2409" s="154"/>
      <c r="AH2409" s="155"/>
      <c r="AI2409" s="155"/>
      <c r="AJ2409" s="155"/>
      <c r="AK2409" s="155"/>
      <c r="AL2409" s="155"/>
      <c r="AM2409" s="156"/>
      <c r="AN2409" s="154"/>
      <c r="AO2409" s="155"/>
      <c r="AP2409" s="155"/>
      <c r="AQ2409" s="155"/>
      <c r="AR2409" s="155"/>
      <c r="AS2409" s="155"/>
      <c r="AT2409" s="156"/>
      <c r="AV2409" s="157" t="s">
        <v>2465</v>
      </c>
      <c r="AW2409" s="158"/>
      <c r="AX2409" s="158"/>
      <c r="AY2409" s="158"/>
      <c r="AZ2409" s="158"/>
      <c r="BA2409" s="158"/>
      <c r="BB2409" s="158"/>
      <c r="BC2409" s="158"/>
      <c r="BD2409" s="158"/>
      <c r="BE2409" s="158"/>
      <c r="BF2409" s="158"/>
      <c r="BG2409" s="158"/>
      <c r="BH2409" s="158"/>
      <c r="BI2409" s="158"/>
      <c r="BJ2409" s="158"/>
      <c r="BK2409" s="159"/>
      <c r="BL2409" s="160">
        <v>30</v>
      </c>
      <c r="BM2409" s="160"/>
      <c r="BN2409" s="160"/>
      <c r="BO2409" s="160"/>
      <c r="BP2409" s="160"/>
      <c r="BQ2409" s="160"/>
      <c r="BR2409" s="160"/>
      <c r="BS2409" s="160"/>
      <c r="BT2409" s="160"/>
      <c r="BU2409" s="160">
        <v>30</v>
      </c>
      <c r="BV2409" s="160"/>
      <c r="BW2409" s="160"/>
      <c r="BX2409" s="160"/>
      <c r="BY2409" s="160"/>
      <c r="BZ2409" s="160"/>
      <c r="CA2409" s="160"/>
      <c r="CB2409" s="160"/>
      <c r="CC2409" s="160" t="s">
        <v>389</v>
      </c>
      <c r="CD2409" s="160"/>
      <c r="CE2409" s="160"/>
      <c r="CF2409" s="160"/>
      <c r="CG2409" s="160"/>
      <c r="CH2409" s="160"/>
      <c r="CI2409" s="160"/>
      <c r="CJ2409" s="160"/>
      <c r="CK2409" s="160"/>
      <c r="CL2409" s="160"/>
      <c r="CM2409" s="160"/>
      <c r="CN2409" s="160"/>
    </row>
    <row r="2410" spans="4:92" ht="14.25" customHeight="1" x14ac:dyDescent="0.35">
      <c r="D2410" s="151"/>
      <c r="E2410" s="152"/>
      <c r="F2410" s="152"/>
      <c r="G2410" s="152"/>
      <c r="H2410" s="152"/>
      <c r="I2410" s="152"/>
      <c r="J2410" s="152"/>
      <c r="K2410" s="152"/>
      <c r="L2410" s="152"/>
      <c r="M2410" s="152"/>
      <c r="N2410" s="152"/>
      <c r="O2410" s="152"/>
      <c r="P2410" s="152"/>
      <c r="Q2410" s="152"/>
      <c r="R2410" s="152"/>
      <c r="S2410" s="152"/>
      <c r="T2410" s="152"/>
      <c r="U2410" s="152"/>
      <c r="V2410" s="152"/>
      <c r="W2410" s="152"/>
      <c r="X2410" s="152"/>
      <c r="Y2410" s="152"/>
      <c r="Z2410" s="152"/>
      <c r="AA2410" s="152"/>
      <c r="AB2410" s="152"/>
      <c r="AC2410" s="152"/>
      <c r="AD2410" s="152"/>
      <c r="AE2410" s="152"/>
      <c r="AF2410" s="153"/>
      <c r="AG2410" s="154"/>
      <c r="AH2410" s="155"/>
      <c r="AI2410" s="155"/>
      <c r="AJ2410" s="155"/>
      <c r="AK2410" s="155"/>
      <c r="AL2410" s="155"/>
      <c r="AM2410" s="156"/>
      <c r="AN2410" s="154"/>
      <c r="AO2410" s="155"/>
      <c r="AP2410" s="155"/>
      <c r="AQ2410" s="155"/>
      <c r="AR2410" s="155"/>
      <c r="AS2410" s="155"/>
      <c r="AT2410" s="156"/>
      <c r="AV2410" s="157" t="s">
        <v>2466</v>
      </c>
      <c r="AW2410" s="158"/>
      <c r="AX2410" s="158"/>
      <c r="AY2410" s="158"/>
      <c r="AZ2410" s="158"/>
      <c r="BA2410" s="158"/>
      <c r="BB2410" s="158"/>
      <c r="BC2410" s="158"/>
      <c r="BD2410" s="158"/>
      <c r="BE2410" s="158"/>
      <c r="BF2410" s="158"/>
      <c r="BG2410" s="158"/>
      <c r="BH2410" s="158"/>
      <c r="BI2410" s="158"/>
      <c r="BJ2410" s="158"/>
      <c r="BK2410" s="159"/>
      <c r="BL2410" s="160">
        <v>6</v>
      </c>
      <c r="BM2410" s="160"/>
      <c r="BN2410" s="160"/>
      <c r="BO2410" s="160"/>
      <c r="BP2410" s="160"/>
      <c r="BQ2410" s="160"/>
      <c r="BR2410" s="160"/>
      <c r="BS2410" s="160"/>
      <c r="BT2410" s="160"/>
      <c r="BU2410" s="160">
        <v>9</v>
      </c>
      <c r="BV2410" s="160"/>
      <c r="BW2410" s="160"/>
      <c r="BX2410" s="160"/>
      <c r="BY2410" s="160"/>
      <c r="BZ2410" s="160"/>
      <c r="CA2410" s="160"/>
      <c r="CB2410" s="160"/>
      <c r="CC2410" s="160" t="s">
        <v>389</v>
      </c>
      <c r="CD2410" s="160"/>
      <c r="CE2410" s="160"/>
      <c r="CF2410" s="160"/>
      <c r="CG2410" s="160"/>
      <c r="CH2410" s="160"/>
      <c r="CI2410" s="160"/>
      <c r="CJ2410" s="160"/>
      <c r="CK2410" s="160"/>
      <c r="CL2410" s="160"/>
      <c r="CM2410" s="160"/>
      <c r="CN2410" s="160"/>
    </row>
    <row r="2411" spans="4:92" ht="14.25" customHeight="1" x14ac:dyDescent="0.35">
      <c r="D2411" s="151"/>
      <c r="E2411" s="152"/>
      <c r="F2411" s="152"/>
      <c r="G2411" s="152"/>
      <c r="H2411" s="152"/>
      <c r="I2411" s="152"/>
      <c r="J2411" s="152"/>
      <c r="K2411" s="152"/>
      <c r="L2411" s="152"/>
      <c r="M2411" s="152"/>
      <c r="N2411" s="152"/>
      <c r="O2411" s="152"/>
      <c r="P2411" s="152"/>
      <c r="Q2411" s="152"/>
      <c r="R2411" s="152"/>
      <c r="S2411" s="152"/>
      <c r="T2411" s="152"/>
      <c r="U2411" s="152"/>
      <c r="V2411" s="152"/>
      <c r="W2411" s="152"/>
      <c r="X2411" s="152"/>
      <c r="Y2411" s="152"/>
      <c r="Z2411" s="152"/>
      <c r="AA2411" s="152"/>
      <c r="AB2411" s="152"/>
      <c r="AC2411" s="152"/>
      <c r="AD2411" s="152"/>
      <c r="AE2411" s="152"/>
      <c r="AF2411" s="153"/>
      <c r="AG2411" s="154"/>
      <c r="AH2411" s="155"/>
      <c r="AI2411" s="155"/>
      <c r="AJ2411" s="155"/>
      <c r="AK2411" s="155"/>
      <c r="AL2411" s="155"/>
      <c r="AM2411" s="156"/>
      <c r="AN2411" s="154"/>
      <c r="AO2411" s="155"/>
      <c r="AP2411" s="155"/>
      <c r="AQ2411" s="155"/>
      <c r="AR2411" s="155"/>
      <c r="AS2411" s="155"/>
      <c r="AT2411" s="156"/>
      <c r="AV2411" s="157" t="s">
        <v>2467</v>
      </c>
      <c r="AW2411" s="158"/>
      <c r="AX2411" s="158"/>
      <c r="AY2411" s="158"/>
      <c r="AZ2411" s="158"/>
      <c r="BA2411" s="158"/>
      <c r="BB2411" s="158"/>
      <c r="BC2411" s="158"/>
      <c r="BD2411" s="158"/>
      <c r="BE2411" s="158"/>
      <c r="BF2411" s="158"/>
      <c r="BG2411" s="158"/>
      <c r="BH2411" s="158"/>
      <c r="BI2411" s="158"/>
      <c r="BJ2411" s="158"/>
      <c r="BK2411" s="159"/>
      <c r="BL2411" s="160">
        <v>19</v>
      </c>
      <c r="BM2411" s="160"/>
      <c r="BN2411" s="160"/>
      <c r="BO2411" s="160"/>
      <c r="BP2411" s="160"/>
      <c r="BQ2411" s="160"/>
      <c r="BR2411" s="160"/>
      <c r="BS2411" s="160"/>
      <c r="BT2411" s="160"/>
      <c r="BU2411" s="160">
        <v>19</v>
      </c>
      <c r="BV2411" s="160"/>
      <c r="BW2411" s="160"/>
      <c r="BX2411" s="160"/>
      <c r="BY2411" s="160"/>
      <c r="BZ2411" s="160"/>
      <c r="CA2411" s="160"/>
      <c r="CB2411" s="160"/>
      <c r="CC2411" s="160" t="s">
        <v>389</v>
      </c>
      <c r="CD2411" s="160"/>
      <c r="CE2411" s="160"/>
      <c r="CF2411" s="160"/>
      <c r="CG2411" s="160"/>
      <c r="CH2411" s="160"/>
      <c r="CI2411" s="160"/>
      <c r="CJ2411" s="160"/>
      <c r="CK2411" s="160"/>
      <c r="CL2411" s="160"/>
      <c r="CM2411" s="160"/>
      <c r="CN2411" s="160"/>
    </row>
    <row r="2412" spans="4:92" ht="14.25" customHeight="1" x14ac:dyDescent="0.35">
      <c r="D2412" s="151"/>
      <c r="E2412" s="152"/>
      <c r="F2412" s="152"/>
      <c r="G2412" s="152"/>
      <c r="H2412" s="152"/>
      <c r="I2412" s="152"/>
      <c r="J2412" s="152"/>
      <c r="K2412" s="152"/>
      <c r="L2412" s="152"/>
      <c r="M2412" s="152"/>
      <c r="N2412" s="152"/>
      <c r="O2412" s="152"/>
      <c r="P2412" s="152"/>
      <c r="Q2412" s="152"/>
      <c r="R2412" s="152"/>
      <c r="S2412" s="152"/>
      <c r="T2412" s="152"/>
      <c r="U2412" s="152"/>
      <c r="V2412" s="152"/>
      <c r="W2412" s="152"/>
      <c r="X2412" s="152"/>
      <c r="Y2412" s="152"/>
      <c r="Z2412" s="152"/>
      <c r="AA2412" s="152"/>
      <c r="AB2412" s="152"/>
      <c r="AC2412" s="152"/>
      <c r="AD2412" s="152"/>
      <c r="AE2412" s="152"/>
      <c r="AF2412" s="153"/>
      <c r="AG2412" s="154"/>
      <c r="AH2412" s="155"/>
      <c r="AI2412" s="155"/>
      <c r="AJ2412" s="155"/>
      <c r="AK2412" s="155"/>
      <c r="AL2412" s="155"/>
      <c r="AM2412" s="156"/>
      <c r="AN2412" s="154"/>
      <c r="AO2412" s="155"/>
      <c r="AP2412" s="155"/>
      <c r="AQ2412" s="155"/>
      <c r="AR2412" s="155"/>
      <c r="AS2412" s="155"/>
      <c r="AT2412" s="156"/>
      <c r="AV2412" s="157" t="s">
        <v>2468</v>
      </c>
      <c r="AW2412" s="158"/>
      <c r="AX2412" s="158"/>
      <c r="AY2412" s="158"/>
      <c r="AZ2412" s="158"/>
      <c r="BA2412" s="158"/>
      <c r="BB2412" s="158"/>
      <c r="BC2412" s="158"/>
      <c r="BD2412" s="158"/>
      <c r="BE2412" s="158"/>
      <c r="BF2412" s="158"/>
      <c r="BG2412" s="158"/>
      <c r="BH2412" s="158"/>
      <c r="BI2412" s="158"/>
      <c r="BJ2412" s="158"/>
      <c r="BK2412" s="159"/>
      <c r="BL2412" s="160">
        <v>25</v>
      </c>
      <c r="BM2412" s="160"/>
      <c r="BN2412" s="160"/>
      <c r="BO2412" s="160"/>
      <c r="BP2412" s="160"/>
      <c r="BQ2412" s="160"/>
      <c r="BR2412" s="160"/>
      <c r="BS2412" s="160"/>
      <c r="BT2412" s="160"/>
      <c r="BU2412" s="160">
        <v>24</v>
      </c>
      <c r="BV2412" s="160"/>
      <c r="BW2412" s="160"/>
      <c r="BX2412" s="160"/>
      <c r="BY2412" s="160"/>
      <c r="BZ2412" s="160"/>
      <c r="CA2412" s="160"/>
      <c r="CB2412" s="160"/>
      <c r="CC2412" s="160" t="s">
        <v>389</v>
      </c>
      <c r="CD2412" s="160"/>
      <c r="CE2412" s="160"/>
      <c r="CF2412" s="160"/>
      <c r="CG2412" s="160"/>
      <c r="CH2412" s="160"/>
      <c r="CI2412" s="160"/>
      <c r="CJ2412" s="160"/>
      <c r="CK2412" s="160"/>
      <c r="CL2412" s="160"/>
      <c r="CM2412" s="160"/>
      <c r="CN2412" s="160"/>
    </row>
    <row r="2413" spans="4:92" ht="14.25" customHeight="1" x14ac:dyDescent="0.35">
      <c r="D2413" s="151"/>
      <c r="E2413" s="152"/>
      <c r="F2413" s="152"/>
      <c r="G2413" s="152"/>
      <c r="H2413" s="152"/>
      <c r="I2413" s="152"/>
      <c r="J2413" s="152"/>
      <c r="K2413" s="152"/>
      <c r="L2413" s="152"/>
      <c r="M2413" s="152"/>
      <c r="N2413" s="152"/>
      <c r="O2413" s="152"/>
      <c r="P2413" s="152"/>
      <c r="Q2413" s="152"/>
      <c r="R2413" s="152"/>
      <c r="S2413" s="152"/>
      <c r="T2413" s="152"/>
      <c r="U2413" s="152"/>
      <c r="V2413" s="152"/>
      <c r="W2413" s="152"/>
      <c r="X2413" s="152"/>
      <c r="Y2413" s="152"/>
      <c r="Z2413" s="152"/>
      <c r="AA2413" s="152"/>
      <c r="AB2413" s="152"/>
      <c r="AC2413" s="152"/>
      <c r="AD2413" s="152"/>
      <c r="AE2413" s="152"/>
      <c r="AF2413" s="153"/>
      <c r="AG2413" s="154"/>
      <c r="AH2413" s="155"/>
      <c r="AI2413" s="155"/>
      <c r="AJ2413" s="155"/>
      <c r="AK2413" s="155"/>
      <c r="AL2413" s="155"/>
      <c r="AM2413" s="156"/>
      <c r="AN2413" s="154"/>
      <c r="AO2413" s="155"/>
      <c r="AP2413" s="155"/>
      <c r="AQ2413" s="155"/>
      <c r="AR2413" s="155"/>
      <c r="AS2413" s="155"/>
      <c r="AT2413" s="156"/>
      <c r="AV2413" s="157" t="s">
        <v>2469</v>
      </c>
      <c r="AW2413" s="158"/>
      <c r="AX2413" s="158"/>
      <c r="AY2413" s="158"/>
      <c r="AZ2413" s="158"/>
      <c r="BA2413" s="158"/>
      <c r="BB2413" s="158"/>
      <c r="BC2413" s="158"/>
      <c r="BD2413" s="158"/>
      <c r="BE2413" s="158"/>
      <c r="BF2413" s="158"/>
      <c r="BG2413" s="158"/>
      <c r="BH2413" s="158"/>
      <c r="BI2413" s="158"/>
      <c r="BJ2413" s="158"/>
      <c r="BK2413" s="159"/>
      <c r="BL2413" s="160">
        <v>20</v>
      </c>
      <c r="BM2413" s="160"/>
      <c r="BN2413" s="160"/>
      <c r="BO2413" s="160"/>
      <c r="BP2413" s="160"/>
      <c r="BQ2413" s="160"/>
      <c r="BR2413" s="160"/>
      <c r="BS2413" s="160"/>
      <c r="BT2413" s="160"/>
      <c r="BU2413" s="160">
        <v>40</v>
      </c>
      <c r="BV2413" s="160"/>
      <c r="BW2413" s="160"/>
      <c r="BX2413" s="160"/>
      <c r="BY2413" s="160"/>
      <c r="BZ2413" s="160"/>
      <c r="CA2413" s="160"/>
      <c r="CB2413" s="160"/>
      <c r="CC2413" s="160"/>
      <c r="CD2413" s="160"/>
      <c r="CE2413" s="160"/>
      <c r="CF2413" s="160"/>
      <c r="CG2413" s="160"/>
      <c r="CH2413" s="160"/>
      <c r="CI2413" s="160" t="s">
        <v>389</v>
      </c>
      <c r="CJ2413" s="160"/>
      <c r="CK2413" s="160"/>
      <c r="CL2413" s="160"/>
      <c r="CM2413" s="160"/>
      <c r="CN2413" s="160"/>
    </row>
    <row r="2414" spans="4:92" ht="14.25" customHeight="1" x14ac:dyDescent="0.35">
      <c r="D2414" s="151"/>
      <c r="E2414" s="152"/>
      <c r="F2414" s="152"/>
      <c r="G2414" s="152"/>
      <c r="H2414" s="152"/>
      <c r="I2414" s="152"/>
      <c r="J2414" s="152"/>
      <c r="K2414" s="152"/>
      <c r="L2414" s="152"/>
      <c r="M2414" s="152"/>
      <c r="N2414" s="152"/>
      <c r="O2414" s="152"/>
      <c r="P2414" s="152"/>
      <c r="Q2414" s="152"/>
      <c r="R2414" s="152"/>
      <c r="S2414" s="152"/>
      <c r="T2414" s="152"/>
      <c r="U2414" s="152"/>
      <c r="V2414" s="152"/>
      <c r="W2414" s="152"/>
      <c r="X2414" s="152"/>
      <c r="Y2414" s="152"/>
      <c r="Z2414" s="152"/>
      <c r="AA2414" s="152"/>
      <c r="AB2414" s="152"/>
      <c r="AC2414" s="152"/>
      <c r="AD2414" s="152"/>
      <c r="AE2414" s="152"/>
      <c r="AF2414" s="153"/>
      <c r="AG2414" s="154"/>
      <c r="AH2414" s="155"/>
      <c r="AI2414" s="155"/>
      <c r="AJ2414" s="155"/>
      <c r="AK2414" s="155"/>
      <c r="AL2414" s="155"/>
      <c r="AM2414" s="156"/>
      <c r="AN2414" s="154"/>
      <c r="AO2414" s="155"/>
      <c r="AP2414" s="155"/>
      <c r="AQ2414" s="155"/>
      <c r="AR2414" s="155"/>
      <c r="AS2414" s="155"/>
      <c r="AT2414" s="156"/>
      <c r="AV2414" s="157" t="s">
        <v>2470</v>
      </c>
      <c r="AW2414" s="158"/>
      <c r="AX2414" s="158"/>
      <c r="AY2414" s="158"/>
      <c r="AZ2414" s="158"/>
      <c r="BA2414" s="158"/>
      <c r="BB2414" s="158"/>
      <c r="BC2414" s="158"/>
      <c r="BD2414" s="158"/>
      <c r="BE2414" s="158"/>
      <c r="BF2414" s="158"/>
      <c r="BG2414" s="158"/>
      <c r="BH2414" s="158"/>
      <c r="BI2414" s="158"/>
      <c r="BJ2414" s="158"/>
      <c r="BK2414" s="159"/>
      <c r="BL2414" s="160">
        <v>12</v>
      </c>
      <c r="BM2414" s="160"/>
      <c r="BN2414" s="160"/>
      <c r="BO2414" s="160"/>
      <c r="BP2414" s="160"/>
      <c r="BQ2414" s="160"/>
      <c r="BR2414" s="160"/>
      <c r="BS2414" s="160"/>
      <c r="BT2414" s="160"/>
      <c r="BU2414" s="160">
        <v>14</v>
      </c>
      <c r="BV2414" s="160"/>
      <c r="BW2414" s="160"/>
      <c r="BX2414" s="160"/>
      <c r="BY2414" s="160"/>
      <c r="BZ2414" s="160"/>
      <c r="CA2414" s="160"/>
      <c r="CB2414" s="160"/>
      <c r="CC2414" s="160" t="s">
        <v>389</v>
      </c>
      <c r="CD2414" s="160"/>
      <c r="CE2414" s="160"/>
      <c r="CF2414" s="160"/>
      <c r="CG2414" s="160"/>
      <c r="CH2414" s="160"/>
      <c r="CI2414" s="160"/>
      <c r="CJ2414" s="160"/>
      <c r="CK2414" s="160"/>
      <c r="CL2414" s="160"/>
      <c r="CM2414" s="160"/>
      <c r="CN2414" s="160"/>
    </row>
    <row r="2415" spans="4:92" ht="14.25" customHeight="1" x14ac:dyDescent="0.35">
      <c r="D2415" s="151"/>
      <c r="E2415" s="152"/>
      <c r="F2415" s="152"/>
      <c r="G2415" s="152"/>
      <c r="H2415" s="152"/>
      <c r="I2415" s="152"/>
      <c r="J2415" s="152"/>
      <c r="K2415" s="152"/>
      <c r="L2415" s="152"/>
      <c r="M2415" s="152"/>
      <c r="N2415" s="152"/>
      <c r="O2415" s="152"/>
      <c r="P2415" s="152"/>
      <c r="Q2415" s="152"/>
      <c r="R2415" s="152"/>
      <c r="S2415" s="152"/>
      <c r="T2415" s="152"/>
      <c r="U2415" s="152"/>
      <c r="V2415" s="152"/>
      <c r="W2415" s="152"/>
      <c r="X2415" s="152"/>
      <c r="Y2415" s="152"/>
      <c r="Z2415" s="152"/>
      <c r="AA2415" s="152"/>
      <c r="AB2415" s="152"/>
      <c r="AC2415" s="152"/>
      <c r="AD2415" s="152"/>
      <c r="AE2415" s="152"/>
      <c r="AF2415" s="153"/>
      <c r="AG2415" s="154"/>
      <c r="AH2415" s="155"/>
      <c r="AI2415" s="155"/>
      <c r="AJ2415" s="155"/>
      <c r="AK2415" s="155"/>
      <c r="AL2415" s="155"/>
      <c r="AM2415" s="156"/>
      <c r="AN2415" s="154"/>
      <c r="AO2415" s="155"/>
      <c r="AP2415" s="155"/>
      <c r="AQ2415" s="155"/>
      <c r="AR2415" s="155"/>
      <c r="AS2415" s="155"/>
      <c r="AT2415" s="156"/>
      <c r="AV2415" s="157" t="s">
        <v>2471</v>
      </c>
      <c r="AW2415" s="158"/>
      <c r="AX2415" s="158"/>
      <c r="AY2415" s="158"/>
      <c r="AZ2415" s="158"/>
      <c r="BA2415" s="158"/>
      <c r="BB2415" s="158"/>
      <c r="BC2415" s="158"/>
      <c r="BD2415" s="158"/>
      <c r="BE2415" s="158"/>
      <c r="BF2415" s="158"/>
      <c r="BG2415" s="158"/>
      <c r="BH2415" s="158"/>
      <c r="BI2415" s="158"/>
      <c r="BJ2415" s="158"/>
      <c r="BK2415" s="159"/>
      <c r="BL2415" s="160">
        <v>4</v>
      </c>
      <c r="BM2415" s="160"/>
      <c r="BN2415" s="160"/>
      <c r="BO2415" s="160"/>
      <c r="BP2415" s="160"/>
      <c r="BQ2415" s="160"/>
      <c r="BR2415" s="160"/>
      <c r="BS2415" s="160"/>
      <c r="BT2415" s="160"/>
      <c r="BU2415" s="160">
        <v>10</v>
      </c>
      <c r="BV2415" s="160"/>
      <c r="BW2415" s="160"/>
      <c r="BX2415" s="160"/>
      <c r="BY2415" s="160"/>
      <c r="BZ2415" s="160"/>
      <c r="CA2415" s="160"/>
      <c r="CB2415" s="160"/>
      <c r="CC2415" s="160"/>
      <c r="CD2415" s="160"/>
      <c r="CE2415" s="160"/>
      <c r="CF2415" s="160"/>
      <c r="CG2415" s="160"/>
      <c r="CH2415" s="160"/>
      <c r="CI2415" s="160" t="s">
        <v>389</v>
      </c>
      <c r="CJ2415" s="160"/>
      <c r="CK2415" s="160"/>
      <c r="CL2415" s="160"/>
      <c r="CM2415" s="160"/>
      <c r="CN2415" s="160"/>
    </row>
    <row r="2416" spans="4:92" ht="14.25" customHeight="1" x14ac:dyDescent="0.35">
      <c r="D2416" s="151"/>
      <c r="E2416" s="152"/>
      <c r="F2416" s="152"/>
      <c r="G2416" s="152"/>
      <c r="H2416" s="152"/>
      <c r="I2416" s="152"/>
      <c r="J2416" s="152"/>
      <c r="K2416" s="152"/>
      <c r="L2416" s="152"/>
      <c r="M2416" s="152"/>
      <c r="N2416" s="152"/>
      <c r="O2416" s="152"/>
      <c r="P2416" s="152"/>
      <c r="Q2416" s="152"/>
      <c r="R2416" s="152"/>
      <c r="S2416" s="152"/>
      <c r="T2416" s="152"/>
      <c r="U2416" s="152"/>
      <c r="V2416" s="152"/>
      <c r="W2416" s="152"/>
      <c r="X2416" s="152"/>
      <c r="Y2416" s="152"/>
      <c r="Z2416" s="152"/>
      <c r="AA2416" s="152"/>
      <c r="AB2416" s="152"/>
      <c r="AC2416" s="152"/>
      <c r="AD2416" s="152"/>
      <c r="AE2416" s="152"/>
      <c r="AF2416" s="153"/>
      <c r="AG2416" s="154"/>
      <c r="AH2416" s="155"/>
      <c r="AI2416" s="155"/>
      <c r="AJ2416" s="155"/>
      <c r="AK2416" s="155"/>
      <c r="AL2416" s="155"/>
      <c r="AM2416" s="156"/>
      <c r="AN2416" s="154"/>
      <c r="AO2416" s="155"/>
      <c r="AP2416" s="155"/>
      <c r="AQ2416" s="155"/>
      <c r="AR2416" s="155"/>
      <c r="AS2416" s="155"/>
      <c r="AT2416" s="156"/>
      <c r="AV2416" s="157" t="s">
        <v>2472</v>
      </c>
      <c r="AW2416" s="158"/>
      <c r="AX2416" s="158"/>
      <c r="AY2416" s="158"/>
      <c r="AZ2416" s="158"/>
      <c r="BA2416" s="158"/>
      <c r="BB2416" s="158"/>
      <c r="BC2416" s="158"/>
      <c r="BD2416" s="158"/>
      <c r="BE2416" s="158"/>
      <c r="BF2416" s="158"/>
      <c r="BG2416" s="158"/>
      <c r="BH2416" s="158"/>
      <c r="BI2416" s="158"/>
      <c r="BJ2416" s="158"/>
      <c r="BK2416" s="159"/>
      <c r="BL2416" s="160">
        <v>9</v>
      </c>
      <c r="BM2416" s="160"/>
      <c r="BN2416" s="160"/>
      <c r="BO2416" s="160"/>
      <c r="BP2416" s="160"/>
      <c r="BQ2416" s="160"/>
      <c r="BR2416" s="160"/>
      <c r="BS2416" s="160"/>
      <c r="BT2416" s="160"/>
      <c r="BU2416" s="160">
        <v>26</v>
      </c>
      <c r="BV2416" s="160"/>
      <c r="BW2416" s="160"/>
      <c r="BX2416" s="160"/>
      <c r="BY2416" s="160"/>
      <c r="BZ2416" s="160"/>
      <c r="CA2416" s="160"/>
      <c r="CB2416" s="160"/>
      <c r="CC2416" s="160"/>
      <c r="CD2416" s="160"/>
      <c r="CE2416" s="160"/>
      <c r="CF2416" s="160"/>
      <c r="CG2416" s="160"/>
      <c r="CH2416" s="160"/>
      <c r="CI2416" s="160" t="s">
        <v>389</v>
      </c>
      <c r="CJ2416" s="160"/>
      <c r="CK2416" s="160"/>
      <c r="CL2416" s="160"/>
      <c r="CM2416" s="160"/>
      <c r="CN2416" s="160"/>
    </row>
    <row r="2417" spans="1:92" ht="14.25" customHeight="1" x14ac:dyDescent="0.35">
      <c r="D2417" s="151"/>
      <c r="E2417" s="152"/>
      <c r="F2417" s="152"/>
      <c r="G2417" s="152"/>
      <c r="H2417" s="152"/>
      <c r="I2417" s="152"/>
      <c r="J2417" s="152"/>
      <c r="K2417" s="152"/>
      <c r="L2417" s="152"/>
      <c r="M2417" s="152"/>
      <c r="N2417" s="152"/>
      <c r="O2417" s="152"/>
      <c r="P2417" s="152"/>
      <c r="Q2417" s="152"/>
      <c r="R2417" s="152"/>
      <c r="S2417" s="152"/>
      <c r="T2417" s="152"/>
      <c r="U2417" s="152"/>
      <c r="V2417" s="152"/>
      <c r="W2417" s="152"/>
      <c r="X2417" s="152"/>
      <c r="Y2417" s="152"/>
      <c r="Z2417" s="152"/>
      <c r="AA2417" s="152"/>
      <c r="AB2417" s="152"/>
      <c r="AC2417" s="152"/>
      <c r="AD2417" s="152"/>
      <c r="AE2417" s="152"/>
      <c r="AF2417" s="153"/>
      <c r="AG2417" s="154"/>
      <c r="AH2417" s="155"/>
      <c r="AI2417" s="155"/>
      <c r="AJ2417" s="155"/>
      <c r="AK2417" s="155"/>
      <c r="AL2417" s="155"/>
      <c r="AM2417" s="156"/>
      <c r="AN2417" s="154"/>
      <c r="AO2417" s="155"/>
      <c r="AP2417" s="155"/>
      <c r="AQ2417" s="155"/>
      <c r="AR2417" s="155"/>
      <c r="AS2417" s="155"/>
      <c r="AT2417" s="156"/>
      <c r="AV2417" s="157" t="s">
        <v>2473</v>
      </c>
      <c r="AW2417" s="158"/>
      <c r="AX2417" s="158"/>
      <c r="AY2417" s="158"/>
      <c r="AZ2417" s="158"/>
      <c r="BA2417" s="158"/>
      <c r="BB2417" s="158"/>
      <c r="BC2417" s="158"/>
      <c r="BD2417" s="158"/>
      <c r="BE2417" s="158"/>
      <c r="BF2417" s="158"/>
      <c r="BG2417" s="158"/>
      <c r="BH2417" s="158"/>
      <c r="BI2417" s="158"/>
      <c r="BJ2417" s="158"/>
      <c r="BK2417" s="159"/>
      <c r="BL2417" s="160">
        <v>13</v>
      </c>
      <c r="BM2417" s="160"/>
      <c r="BN2417" s="160"/>
      <c r="BO2417" s="160"/>
      <c r="BP2417" s="160"/>
      <c r="BQ2417" s="160"/>
      <c r="BR2417" s="160"/>
      <c r="BS2417" s="160"/>
      <c r="BT2417" s="160"/>
      <c r="BU2417" s="160">
        <v>40</v>
      </c>
      <c r="BV2417" s="160"/>
      <c r="BW2417" s="160"/>
      <c r="BX2417" s="160"/>
      <c r="BY2417" s="160"/>
      <c r="BZ2417" s="160"/>
      <c r="CA2417" s="160"/>
      <c r="CB2417" s="160"/>
      <c r="CC2417" s="160"/>
      <c r="CD2417" s="160"/>
      <c r="CE2417" s="160"/>
      <c r="CF2417" s="160"/>
      <c r="CG2417" s="160"/>
      <c r="CH2417" s="160"/>
      <c r="CI2417" s="160" t="s">
        <v>389</v>
      </c>
      <c r="CJ2417" s="160"/>
      <c r="CK2417" s="160"/>
      <c r="CL2417" s="160"/>
      <c r="CM2417" s="160"/>
      <c r="CN2417" s="160"/>
    </row>
    <row r="2418" spans="1:92" ht="14.25" customHeight="1" x14ac:dyDescent="0.35">
      <c r="D2418" s="151"/>
      <c r="E2418" s="152"/>
      <c r="F2418" s="152"/>
      <c r="G2418" s="152"/>
      <c r="H2418" s="152"/>
      <c r="I2418" s="152"/>
      <c r="J2418" s="152"/>
      <c r="K2418" s="152"/>
      <c r="L2418" s="152"/>
      <c r="M2418" s="152"/>
      <c r="N2418" s="152"/>
      <c r="O2418" s="152"/>
      <c r="P2418" s="152"/>
      <c r="Q2418" s="152"/>
      <c r="R2418" s="152"/>
      <c r="S2418" s="152"/>
      <c r="T2418" s="152"/>
      <c r="U2418" s="152"/>
      <c r="V2418" s="152"/>
      <c r="W2418" s="152"/>
      <c r="X2418" s="152"/>
      <c r="Y2418" s="152"/>
      <c r="Z2418" s="152"/>
      <c r="AA2418" s="152"/>
      <c r="AB2418" s="152"/>
      <c r="AC2418" s="152"/>
      <c r="AD2418" s="152"/>
      <c r="AE2418" s="152"/>
      <c r="AF2418" s="153"/>
      <c r="AG2418" s="154"/>
      <c r="AH2418" s="155"/>
      <c r="AI2418" s="155"/>
      <c r="AJ2418" s="155"/>
      <c r="AK2418" s="155"/>
      <c r="AL2418" s="155"/>
      <c r="AM2418" s="156"/>
      <c r="AN2418" s="154"/>
      <c r="AO2418" s="155"/>
      <c r="AP2418" s="155"/>
      <c r="AQ2418" s="155"/>
      <c r="AR2418" s="155"/>
      <c r="AS2418" s="155"/>
      <c r="AT2418" s="156"/>
      <c r="AV2418" s="157" t="s">
        <v>2474</v>
      </c>
      <c r="AW2418" s="158"/>
      <c r="AX2418" s="158"/>
      <c r="AY2418" s="158"/>
      <c r="AZ2418" s="158"/>
      <c r="BA2418" s="158"/>
      <c r="BB2418" s="158"/>
      <c r="BC2418" s="158"/>
      <c r="BD2418" s="158"/>
      <c r="BE2418" s="158"/>
      <c r="BF2418" s="158"/>
      <c r="BG2418" s="158"/>
      <c r="BH2418" s="158"/>
      <c r="BI2418" s="158"/>
      <c r="BJ2418" s="158"/>
      <c r="BK2418" s="159"/>
      <c r="BL2418" s="160">
        <v>4</v>
      </c>
      <c r="BM2418" s="160"/>
      <c r="BN2418" s="160"/>
      <c r="BO2418" s="160"/>
      <c r="BP2418" s="160"/>
      <c r="BQ2418" s="160"/>
      <c r="BR2418" s="160"/>
      <c r="BS2418" s="160"/>
      <c r="BT2418" s="160"/>
      <c r="BU2418" s="160">
        <v>6</v>
      </c>
      <c r="BV2418" s="160"/>
      <c r="BW2418" s="160"/>
      <c r="BX2418" s="160"/>
      <c r="BY2418" s="160"/>
      <c r="BZ2418" s="160"/>
      <c r="CA2418" s="160"/>
      <c r="CB2418" s="160"/>
      <c r="CC2418" s="160"/>
      <c r="CD2418" s="160"/>
      <c r="CE2418" s="160"/>
      <c r="CF2418" s="160"/>
      <c r="CG2418" s="160"/>
      <c r="CH2418" s="160"/>
      <c r="CI2418" s="160" t="s">
        <v>389</v>
      </c>
      <c r="CJ2418" s="160"/>
      <c r="CK2418" s="160"/>
      <c r="CL2418" s="160"/>
      <c r="CM2418" s="160"/>
      <c r="CN2418" s="160"/>
    </row>
    <row r="2419" spans="1:92" ht="14.25" customHeight="1" x14ac:dyDescent="0.35">
      <c r="D2419" s="151"/>
      <c r="E2419" s="152"/>
      <c r="F2419" s="152"/>
      <c r="G2419" s="152"/>
      <c r="H2419" s="152"/>
      <c r="I2419" s="152"/>
      <c r="J2419" s="152"/>
      <c r="K2419" s="152"/>
      <c r="L2419" s="152"/>
      <c r="M2419" s="152"/>
      <c r="N2419" s="152"/>
      <c r="O2419" s="152"/>
      <c r="P2419" s="152"/>
      <c r="Q2419" s="152"/>
      <c r="R2419" s="152"/>
      <c r="S2419" s="152"/>
      <c r="T2419" s="152"/>
      <c r="U2419" s="152"/>
      <c r="V2419" s="152"/>
      <c r="W2419" s="152"/>
      <c r="X2419" s="152"/>
      <c r="Y2419" s="152"/>
      <c r="Z2419" s="152"/>
      <c r="AA2419" s="152"/>
      <c r="AB2419" s="152"/>
      <c r="AC2419" s="152"/>
      <c r="AD2419" s="152"/>
      <c r="AE2419" s="152"/>
      <c r="AF2419" s="153"/>
      <c r="AG2419" s="154"/>
      <c r="AH2419" s="155"/>
      <c r="AI2419" s="155"/>
      <c r="AJ2419" s="155"/>
      <c r="AK2419" s="155"/>
      <c r="AL2419" s="155"/>
      <c r="AM2419" s="156"/>
      <c r="AN2419" s="154"/>
      <c r="AO2419" s="155"/>
      <c r="AP2419" s="155"/>
      <c r="AQ2419" s="155"/>
      <c r="AR2419" s="155"/>
      <c r="AS2419" s="155"/>
      <c r="AT2419" s="156"/>
      <c r="AV2419" s="157" t="s">
        <v>2475</v>
      </c>
      <c r="AW2419" s="158"/>
      <c r="AX2419" s="158"/>
      <c r="AY2419" s="158"/>
      <c r="AZ2419" s="158"/>
      <c r="BA2419" s="158"/>
      <c r="BB2419" s="158"/>
      <c r="BC2419" s="158"/>
      <c r="BD2419" s="158"/>
      <c r="BE2419" s="158"/>
      <c r="BF2419" s="158"/>
      <c r="BG2419" s="158"/>
      <c r="BH2419" s="158"/>
      <c r="BI2419" s="158"/>
      <c r="BJ2419" s="158"/>
      <c r="BK2419" s="159"/>
      <c r="BL2419" s="160">
        <v>8</v>
      </c>
      <c r="BM2419" s="160"/>
      <c r="BN2419" s="160"/>
      <c r="BO2419" s="160"/>
      <c r="BP2419" s="160"/>
      <c r="BQ2419" s="160"/>
      <c r="BR2419" s="160"/>
      <c r="BS2419" s="160"/>
      <c r="BT2419" s="160"/>
      <c r="BU2419" s="160">
        <v>24</v>
      </c>
      <c r="BV2419" s="160"/>
      <c r="BW2419" s="160"/>
      <c r="BX2419" s="160"/>
      <c r="BY2419" s="160"/>
      <c r="BZ2419" s="160"/>
      <c r="CA2419" s="160"/>
      <c r="CB2419" s="160"/>
      <c r="CC2419" s="160"/>
      <c r="CD2419" s="160"/>
      <c r="CE2419" s="160"/>
      <c r="CF2419" s="160"/>
      <c r="CG2419" s="160"/>
      <c r="CH2419" s="160"/>
      <c r="CI2419" s="160" t="s">
        <v>389</v>
      </c>
      <c r="CJ2419" s="160"/>
      <c r="CK2419" s="160"/>
      <c r="CL2419" s="160"/>
      <c r="CM2419" s="160"/>
      <c r="CN2419" s="160"/>
    </row>
    <row r="2420" spans="1:92" ht="14.25" customHeight="1" x14ac:dyDescent="0.35">
      <c r="D2420" s="151"/>
      <c r="E2420" s="152"/>
      <c r="F2420" s="152"/>
      <c r="G2420" s="152"/>
      <c r="H2420" s="152"/>
      <c r="I2420" s="152"/>
      <c r="J2420" s="152"/>
      <c r="K2420" s="152"/>
      <c r="L2420" s="152"/>
      <c r="M2420" s="152"/>
      <c r="N2420" s="152"/>
      <c r="O2420" s="152"/>
      <c r="P2420" s="152"/>
      <c r="Q2420" s="152"/>
      <c r="R2420" s="152"/>
      <c r="S2420" s="152"/>
      <c r="T2420" s="152"/>
      <c r="U2420" s="152"/>
      <c r="V2420" s="152"/>
      <c r="W2420" s="152"/>
      <c r="X2420" s="152"/>
      <c r="Y2420" s="152"/>
      <c r="Z2420" s="152"/>
      <c r="AA2420" s="152"/>
      <c r="AB2420" s="152"/>
      <c r="AC2420" s="152"/>
      <c r="AD2420" s="152"/>
      <c r="AE2420" s="152"/>
      <c r="AF2420" s="153"/>
      <c r="AG2420" s="154"/>
      <c r="AH2420" s="155"/>
      <c r="AI2420" s="155"/>
      <c r="AJ2420" s="155"/>
      <c r="AK2420" s="155"/>
      <c r="AL2420" s="155"/>
      <c r="AM2420" s="156"/>
      <c r="AN2420" s="154"/>
      <c r="AO2420" s="155"/>
      <c r="AP2420" s="155"/>
      <c r="AQ2420" s="155"/>
      <c r="AR2420" s="155"/>
      <c r="AS2420" s="155"/>
      <c r="AT2420" s="156"/>
      <c r="AV2420" s="157" t="s">
        <v>2476</v>
      </c>
      <c r="AW2420" s="158"/>
      <c r="AX2420" s="158"/>
      <c r="AY2420" s="158"/>
      <c r="AZ2420" s="158"/>
      <c r="BA2420" s="158"/>
      <c r="BB2420" s="158"/>
      <c r="BC2420" s="158"/>
      <c r="BD2420" s="158"/>
      <c r="BE2420" s="158"/>
      <c r="BF2420" s="158"/>
      <c r="BG2420" s="158"/>
      <c r="BH2420" s="158"/>
      <c r="BI2420" s="158"/>
      <c r="BJ2420" s="158"/>
      <c r="BK2420" s="159"/>
      <c r="BL2420" s="160">
        <v>16</v>
      </c>
      <c r="BM2420" s="160"/>
      <c r="BN2420" s="160"/>
      <c r="BO2420" s="160"/>
      <c r="BP2420" s="160"/>
      <c r="BQ2420" s="160"/>
      <c r="BR2420" s="160"/>
      <c r="BS2420" s="160"/>
      <c r="BT2420" s="160"/>
      <c r="BU2420" s="160">
        <v>18</v>
      </c>
      <c r="BV2420" s="160"/>
      <c r="BW2420" s="160"/>
      <c r="BX2420" s="160"/>
      <c r="BY2420" s="160"/>
      <c r="BZ2420" s="160"/>
      <c r="CA2420" s="160"/>
      <c r="CB2420" s="160"/>
      <c r="CC2420" s="160" t="s">
        <v>389</v>
      </c>
      <c r="CD2420" s="160"/>
      <c r="CE2420" s="160"/>
      <c r="CF2420" s="160"/>
      <c r="CG2420" s="160"/>
      <c r="CH2420" s="160"/>
      <c r="CI2420" s="160"/>
      <c r="CJ2420" s="160"/>
      <c r="CK2420" s="160"/>
      <c r="CL2420" s="160"/>
      <c r="CM2420" s="160"/>
      <c r="CN2420" s="160"/>
    </row>
    <row r="2421" spans="1:92" ht="14.25" customHeight="1" x14ac:dyDescent="0.35">
      <c r="D2421" s="151"/>
      <c r="E2421" s="152"/>
      <c r="F2421" s="152"/>
      <c r="G2421" s="152"/>
      <c r="H2421" s="152"/>
      <c r="I2421" s="152"/>
      <c r="J2421" s="152"/>
      <c r="K2421" s="152"/>
      <c r="L2421" s="152"/>
      <c r="M2421" s="152"/>
      <c r="N2421" s="152"/>
      <c r="O2421" s="152"/>
      <c r="P2421" s="152"/>
      <c r="Q2421" s="152"/>
      <c r="R2421" s="152"/>
      <c r="S2421" s="152"/>
      <c r="T2421" s="152"/>
      <c r="U2421" s="152"/>
      <c r="V2421" s="152"/>
      <c r="W2421" s="152"/>
      <c r="X2421" s="152"/>
      <c r="Y2421" s="152"/>
      <c r="Z2421" s="152"/>
      <c r="AA2421" s="152"/>
      <c r="AB2421" s="152"/>
      <c r="AC2421" s="152"/>
      <c r="AD2421" s="152"/>
      <c r="AE2421" s="152"/>
      <c r="AF2421" s="153"/>
      <c r="AG2421" s="154"/>
      <c r="AH2421" s="155"/>
      <c r="AI2421" s="155"/>
      <c r="AJ2421" s="155"/>
      <c r="AK2421" s="155"/>
      <c r="AL2421" s="155"/>
      <c r="AM2421" s="156"/>
      <c r="AN2421" s="154"/>
      <c r="AO2421" s="155"/>
      <c r="AP2421" s="155"/>
      <c r="AQ2421" s="155"/>
      <c r="AR2421" s="155"/>
      <c r="AS2421" s="155"/>
      <c r="AT2421" s="156"/>
      <c r="AV2421" s="157" t="s">
        <v>2477</v>
      </c>
      <c r="AW2421" s="158"/>
      <c r="AX2421" s="158"/>
      <c r="AY2421" s="158"/>
      <c r="AZ2421" s="158"/>
      <c r="BA2421" s="158"/>
      <c r="BB2421" s="158"/>
      <c r="BC2421" s="158"/>
      <c r="BD2421" s="158"/>
      <c r="BE2421" s="158"/>
      <c r="BF2421" s="158"/>
      <c r="BG2421" s="158"/>
      <c r="BH2421" s="158"/>
      <c r="BI2421" s="158"/>
      <c r="BJ2421" s="158"/>
      <c r="BK2421" s="159"/>
      <c r="BL2421" s="160">
        <v>59</v>
      </c>
      <c r="BM2421" s="160"/>
      <c r="BN2421" s="160"/>
      <c r="BO2421" s="160"/>
      <c r="BP2421" s="160"/>
      <c r="BQ2421" s="160"/>
      <c r="BR2421" s="160"/>
      <c r="BS2421" s="160"/>
      <c r="BT2421" s="160"/>
      <c r="BU2421" s="160">
        <v>150</v>
      </c>
      <c r="BV2421" s="160"/>
      <c r="BW2421" s="160"/>
      <c r="BX2421" s="160"/>
      <c r="BY2421" s="160"/>
      <c r="BZ2421" s="160"/>
      <c r="CA2421" s="160"/>
      <c r="CB2421" s="160"/>
      <c r="CC2421" s="160" t="s">
        <v>389</v>
      </c>
      <c r="CD2421" s="160"/>
      <c r="CE2421" s="160"/>
      <c r="CF2421" s="160"/>
      <c r="CG2421" s="160"/>
      <c r="CH2421" s="160"/>
      <c r="CI2421" s="160"/>
      <c r="CJ2421" s="160"/>
      <c r="CK2421" s="160"/>
      <c r="CL2421" s="160"/>
      <c r="CM2421" s="160"/>
      <c r="CN2421" s="160"/>
    </row>
    <row r="2422" spans="1:92" ht="14.25" customHeight="1" x14ac:dyDescent="0.35">
      <c r="D2422" s="151"/>
      <c r="E2422" s="152"/>
      <c r="F2422" s="152"/>
      <c r="G2422" s="152"/>
      <c r="H2422" s="152"/>
      <c r="I2422" s="152"/>
      <c r="J2422" s="152"/>
      <c r="K2422" s="152"/>
      <c r="L2422" s="152"/>
      <c r="M2422" s="152"/>
      <c r="N2422" s="152"/>
      <c r="O2422" s="152"/>
      <c r="P2422" s="152"/>
      <c r="Q2422" s="152"/>
      <c r="R2422" s="152"/>
      <c r="S2422" s="152"/>
      <c r="T2422" s="152"/>
      <c r="U2422" s="152"/>
      <c r="V2422" s="152"/>
      <c r="W2422" s="152"/>
      <c r="X2422" s="152"/>
      <c r="Y2422" s="152"/>
      <c r="Z2422" s="152"/>
      <c r="AA2422" s="152"/>
      <c r="AB2422" s="152"/>
      <c r="AC2422" s="152"/>
      <c r="AD2422" s="152"/>
      <c r="AE2422" s="152"/>
      <c r="AF2422" s="153"/>
      <c r="AG2422" s="154"/>
      <c r="AH2422" s="155"/>
      <c r="AI2422" s="155"/>
      <c r="AJ2422" s="155"/>
      <c r="AK2422" s="155"/>
      <c r="AL2422" s="155"/>
      <c r="AM2422" s="156"/>
      <c r="AN2422" s="154"/>
      <c r="AO2422" s="155"/>
      <c r="AP2422" s="155"/>
      <c r="AQ2422" s="155"/>
      <c r="AR2422" s="155"/>
      <c r="AS2422" s="155"/>
      <c r="AT2422" s="156"/>
      <c r="AV2422" s="157" t="s">
        <v>2478</v>
      </c>
      <c r="AW2422" s="158"/>
      <c r="AX2422" s="158"/>
      <c r="AY2422" s="158"/>
      <c r="AZ2422" s="158"/>
      <c r="BA2422" s="158"/>
      <c r="BB2422" s="158"/>
      <c r="BC2422" s="158"/>
      <c r="BD2422" s="158"/>
      <c r="BE2422" s="158"/>
      <c r="BF2422" s="158"/>
      <c r="BG2422" s="158"/>
      <c r="BH2422" s="158"/>
      <c r="BI2422" s="158"/>
      <c r="BJ2422" s="158"/>
      <c r="BK2422" s="159"/>
      <c r="BL2422" s="160">
        <v>5</v>
      </c>
      <c r="BM2422" s="160"/>
      <c r="BN2422" s="160"/>
      <c r="BO2422" s="160"/>
      <c r="BP2422" s="160"/>
      <c r="BQ2422" s="160"/>
      <c r="BR2422" s="160"/>
      <c r="BS2422" s="160"/>
      <c r="BT2422" s="160"/>
      <c r="BU2422" s="160">
        <v>13</v>
      </c>
      <c r="BV2422" s="160"/>
      <c r="BW2422" s="160"/>
      <c r="BX2422" s="160"/>
      <c r="BY2422" s="160"/>
      <c r="BZ2422" s="160"/>
      <c r="CA2422" s="160"/>
      <c r="CB2422" s="160"/>
      <c r="CC2422" s="160"/>
      <c r="CD2422" s="160"/>
      <c r="CE2422" s="160"/>
      <c r="CF2422" s="160"/>
      <c r="CG2422" s="160"/>
      <c r="CH2422" s="160"/>
      <c r="CI2422" s="160" t="s">
        <v>389</v>
      </c>
      <c r="CJ2422" s="160"/>
      <c r="CK2422" s="160"/>
      <c r="CL2422" s="160"/>
      <c r="CM2422" s="160"/>
      <c r="CN2422" s="160"/>
    </row>
    <row r="2423" spans="1:92" ht="14.25" customHeight="1" x14ac:dyDescent="0.35">
      <c r="D2423" s="151"/>
      <c r="E2423" s="152"/>
      <c r="F2423" s="152"/>
      <c r="G2423" s="152"/>
      <c r="H2423" s="152"/>
      <c r="I2423" s="152"/>
      <c r="J2423" s="152"/>
      <c r="K2423" s="152"/>
      <c r="L2423" s="152"/>
      <c r="M2423" s="152"/>
      <c r="N2423" s="152"/>
      <c r="O2423" s="152"/>
      <c r="P2423" s="152"/>
      <c r="Q2423" s="152"/>
      <c r="R2423" s="152"/>
      <c r="S2423" s="152"/>
      <c r="T2423" s="152"/>
      <c r="U2423" s="152"/>
      <c r="V2423" s="152"/>
      <c r="W2423" s="152"/>
      <c r="X2423" s="152"/>
      <c r="Y2423" s="152"/>
      <c r="Z2423" s="152"/>
      <c r="AA2423" s="152"/>
      <c r="AB2423" s="152"/>
      <c r="AC2423" s="152"/>
      <c r="AD2423" s="152"/>
      <c r="AE2423" s="152"/>
      <c r="AF2423" s="153"/>
      <c r="AG2423" s="154"/>
      <c r="AH2423" s="155"/>
      <c r="AI2423" s="155"/>
      <c r="AJ2423" s="155"/>
      <c r="AK2423" s="155"/>
      <c r="AL2423" s="155"/>
      <c r="AM2423" s="156"/>
      <c r="AN2423" s="154"/>
      <c r="AO2423" s="155"/>
      <c r="AP2423" s="155"/>
      <c r="AQ2423" s="155"/>
      <c r="AR2423" s="155"/>
      <c r="AS2423" s="155"/>
      <c r="AT2423" s="156"/>
      <c r="AV2423" s="157" t="s">
        <v>2479</v>
      </c>
      <c r="AW2423" s="158"/>
      <c r="AX2423" s="158"/>
      <c r="AY2423" s="158"/>
      <c r="AZ2423" s="158"/>
      <c r="BA2423" s="158"/>
      <c r="BB2423" s="158"/>
      <c r="BC2423" s="158"/>
      <c r="BD2423" s="158"/>
      <c r="BE2423" s="158"/>
      <c r="BF2423" s="158"/>
      <c r="BG2423" s="158"/>
      <c r="BH2423" s="158"/>
      <c r="BI2423" s="158"/>
      <c r="BJ2423" s="158"/>
      <c r="BK2423" s="159"/>
      <c r="BL2423" s="160">
        <v>22</v>
      </c>
      <c r="BM2423" s="160"/>
      <c r="BN2423" s="160"/>
      <c r="BO2423" s="160"/>
      <c r="BP2423" s="160"/>
      <c r="BQ2423" s="160"/>
      <c r="BR2423" s="160"/>
      <c r="BS2423" s="160"/>
      <c r="BT2423" s="160"/>
      <c r="BU2423" s="160">
        <v>60</v>
      </c>
      <c r="BV2423" s="160"/>
      <c r="BW2423" s="160"/>
      <c r="BX2423" s="160"/>
      <c r="BY2423" s="160"/>
      <c r="BZ2423" s="160"/>
      <c r="CA2423" s="160"/>
      <c r="CB2423" s="160"/>
      <c r="CC2423" s="160"/>
      <c r="CD2423" s="160"/>
      <c r="CE2423" s="160"/>
      <c r="CF2423" s="160"/>
      <c r="CG2423" s="160"/>
      <c r="CH2423" s="160"/>
      <c r="CI2423" s="160" t="s">
        <v>389</v>
      </c>
      <c r="CJ2423" s="160"/>
      <c r="CK2423" s="160"/>
      <c r="CL2423" s="160"/>
      <c r="CM2423" s="160"/>
      <c r="CN2423" s="160"/>
    </row>
    <row r="2424" spans="1:92" ht="14.25" customHeight="1" x14ac:dyDescent="0.35">
      <c r="D2424" s="151"/>
      <c r="E2424" s="152"/>
      <c r="F2424" s="152"/>
      <c r="G2424" s="152"/>
      <c r="H2424" s="152"/>
      <c r="I2424" s="152"/>
      <c r="J2424" s="152"/>
      <c r="K2424" s="152"/>
      <c r="L2424" s="152"/>
      <c r="M2424" s="152"/>
      <c r="N2424" s="152"/>
      <c r="O2424" s="152"/>
      <c r="P2424" s="152"/>
      <c r="Q2424" s="152"/>
      <c r="R2424" s="152"/>
      <c r="S2424" s="152"/>
      <c r="T2424" s="152"/>
      <c r="U2424" s="152"/>
      <c r="V2424" s="152"/>
      <c r="W2424" s="152"/>
      <c r="X2424" s="152"/>
      <c r="Y2424" s="152"/>
      <c r="Z2424" s="152"/>
      <c r="AA2424" s="152"/>
      <c r="AB2424" s="152"/>
      <c r="AC2424" s="152"/>
      <c r="AD2424" s="152"/>
      <c r="AE2424" s="152"/>
      <c r="AF2424" s="153"/>
      <c r="AG2424" s="154"/>
      <c r="AH2424" s="155"/>
      <c r="AI2424" s="155"/>
      <c r="AJ2424" s="155"/>
      <c r="AK2424" s="155"/>
      <c r="AL2424" s="155"/>
      <c r="AM2424" s="156"/>
      <c r="AN2424" s="154"/>
      <c r="AO2424" s="155"/>
      <c r="AP2424" s="155"/>
      <c r="AQ2424" s="155"/>
      <c r="AR2424" s="155"/>
      <c r="AS2424" s="155"/>
      <c r="AT2424" s="156"/>
      <c r="AV2424" s="157" t="s">
        <v>2480</v>
      </c>
      <c r="AW2424" s="158"/>
      <c r="AX2424" s="158"/>
      <c r="AY2424" s="158"/>
      <c r="AZ2424" s="158"/>
      <c r="BA2424" s="158"/>
      <c r="BB2424" s="158"/>
      <c r="BC2424" s="158"/>
      <c r="BD2424" s="158"/>
      <c r="BE2424" s="158"/>
      <c r="BF2424" s="158"/>
      <c r="BG2424" s="158"/>
      <c r="BH2424" s="158"/>
      <c r="BI2424" s="158"/>
      <c r="BJ2424" s="158"/>
      <c r="BK2424" s="159"/>
      <c r="BL2424" s="160">
        <v>8</v>
      </c>
      <c r="BM2424" s="160"/>
      <c r="BN2424" s="160"/>
      <c r="BO2424" s="160"/>
      <c r="BP2424" s="160"/>
      <c r="BQ2424" s="160"/>
      <c r="BR2424" s="160"/>
      <c r="BS2424" s="160"/>
      <c r="BT2424" s="160"/>
      <c r="BU2424" s="160">
        <v>30</v>
      </c>
      <c r="BV2424" s="160"/>
      <c r="BW2424" s="160"/>
      <c r="BX2424" s="160"/>
      <c r="BY2424" s="160"/>
      <c r="BZ2424" s="160"/>
      <c r="CA2424" s="160"/>
      <c r="CB2424" s="160"/>
      <c r="CC2424" s="160"/>
      <c r="CD2424" s="160"/>
      <c r="CE2424" s="160"/>
      <c r="CF2424" s="160"/>
      <c r="CG2424" s="160"/>
      <c r="CH2424" s="160"/>
      <c r="CI2424" s="160" t="s">
        <v>389</v>
      </c>
      <c r="CJ2424" s="160"/>
      <c r="CK2424" s="160"/>
      <c r="CL2424" s="160"/>
      <c r="CM2424" s="160"/>
      <c r="CN2424" s="160"/>
    </row>
    <row r="2425" spans="1:92" ht="14.25" customHeight="1" x14ac:dyDescent="0.35">
      <c r="D2425" s="151"/>
      <c r="E2425" s="152"/>
      <c r="F2425" s="152"/>
      <c r="G2425" s="152"/>
      <c r="H2425" s="152"/>
      <c r="I2425" s="152"/>
      <c r="J2425" s="152"/>
      <c r="K2425" s="152"/>
      <c r="L2425" s="152"/>
      <c r="M2425" s="152"/>
      <c r="N2425" s="152"/>
      <c r="O2425" s="152"/>
      <c r="P2425" s="152"/>
      <c r="Q2425" s="152"/>
      <c r="R2425" s="152"/>
      <c r="S2425" s="152"/>
      <c r="T2425" s="152"/>
      <c r="U2425" s="152"/>
      <c r="V2425" s="152"/>
      <c r="W2425" s="152"/>
      <c r="X2425" s="152"/>
      <c r="Y2425" s="152"/>
      <c r="Z2425" s="152"/>
      <c r="AA2425" s="152"/>
      <c r="AB2425" s="152"/>
      <c r="AC2425" s="152"/>
      <c r="AD2425" s="152"/>
      <c r="AE2425" s="152"/>
      <c r="AF2425" s="153"/>
      <c r="AG2425" s="154"/>
      <c r="AH2425" s="155"/>
      <c r="AI2425" s="155"/>
      <c r="AJ2425" s="155"/>
      <c r="AK2425" s="155"/>
      <c r="AL2425" s="155"/>
      <c r="AM2425" s="156"/>
      <c r="AN2425" s="154"/>
      <c r="AO2425" s="155"/>
      <c r="AP2425" s="155"/>
      <c r="AQ2425" s="155"/>
      <c r="AR2425" s="155"/>
      <c r="AS2425" s="155"/>
      <c r="AT2425" s="156"/>
      <c r="AV2425" s="157"/>
      <c r="AW2425" s="158"/>
      <c r="AX2425" s="158"/>
      <c r="AY2425" s="158"/>
      <c r="AZ2425" s="158"/>
      <c r="BA2425" s="158"/>
      <c r="BB2425" s="158"/>
      <c r="BC2425" s="158"/>
      <c r="BD2425" s="158"/>
      <c r="BE2425" s="158"/>
      <c r="BF2425" s="158"/>
      <c r="BG2425" s="158"/>
      <c r="BH2425" s="158"/>
      <c r="BI2425" s="158"/>
      <c r="BJ2425" s="158"/>
      <c r="BK2425" s="159"/>
      <c r="BL2425" s="160"/>
      <c r="BM2425" s="160"/>
      <c r="BN2425" s="160"/>
      <c r="BO2425" s="160"/>
      <c r="BP2425" s="160"/>
      <c r="BQ2425" s="160"/>
      <c r="BR2425" s="160"/>
      <c r="BS2425" s="160"/>
      <c r="BT2425" s="160"/>
      <c r="BU2425" s="160"/>
      <c r="BV2425" s="160"/>
      <c r="BW2425" s="160"/>
      <c r="BX2425" s="160"/>
      <c r="BY2425" s="160"/>
      <c r="BZ2425" s="160"/>
      <c r="CA2425" s="160"/>
      <c r="CB2425" s="160"/>
      <c r="CC2425" s="160"/>
      <c r="CD2425" s="160"/>
      <c r="CE2425" s="160"/>
      <c r="CF2425" s="160"/>
      <c r="CG2425" s="160"/>
      <c r="CH2425" s="160"/>
      <c r="CI2425" s="160"/>
      <c r="CJ2425" s="160"/>
      <c r="CK2425" s="160"/>
      <c r="CL2425" s="160"/>
      <c r="CM2425" s="160"/>
      <c r="CN2425" s="160"/>
    </row>
    <row r="2426" spans="1:92" ht="14.25" customHeight="1" x14ac:dyDescent="0.35">
      <c r="D2426" s="151"/>
      <c r="E2426" s="152"/>
      <c r="F2426" s="152"/>
      <c r="G2426" s="152"/>
      <c r="H2426" s="152"/>
      <c r="I2426" s="152"/>
      <c r="J2426" s="152"/>
      <c r="K2426" s="152"/>
      <c r="L2426" s="152"/>
      <c r="M2426" s="152"/>
      <c r="N2426" s="152"/>
      <c r="O2426" s="152"/>
      <c r="P2426" s="152"/>
      <c r="Q2426" s="152"/>
      <c r="R2426" s="152"/>
      <c r="S2426" s="152"/>
      <c r="T2426" s="152"/>
      <c r="U2426" s="152"/>
      <c r="V2426" s="152"/>
      <c r="W2426" s="152"/>
      <c r="X2426" s="152"/>
      <c r="Y2426" s="152"/>
      <c r="Z2426" s="152"/>
      <c r="AA2426" s="152"/>
      <c r="AB2426" s="152"/>
      <c r="AC2426" s="152"/>
      <c r="AD2426" s="152"/>
      <c r="AE2426" s="152"/>
      <c r="AF2426" s="153"/>
      <c r="AG2426" s="154"/>
      <c r="AH2426" s="155"/>
      <c r="AI2426" s="155"/>
      <c r="AJ2426" s="155"/>
      <c r="AK2426" s="155"/>
      <c r="AL2426" s="155"/>
      <c r="AM2426" s="156"/>
      <c r="AN2426" s="154"/>
      <c r="AO2426" s="155"/>
      <c r="AP2426" s="155"/>
      <c r="AQ2426" s="155"/>
      <c r="AR2426" s="155"/>
      <c r="AS2426" s="155"/>
      <c r="AT2426" s="156"/>
      <c r="AV2426" s="157"/>
      <c r="AW2426" s="158"/>
      <c r="AX2426" s="158"/>
      <c r="AY2426" s="158"/>
      <c r="AZ2426" s="158"/>
      <c r="BA2426" s="158"/>
      <c r="BB2426" s="158"/>
      <c r="BC2426" s="158"/>
      <c r="BD2426" s="158"/>
      <c r="BE2426" s="158"/>
      <c r="BF2426" s="158"/>
      <c r="BG2426" s="158"/>
      <c r="BH2426" s="158"/>
      <c r="BI2426" s="158"/>
      <c r="BJ2426" s="158"/>
      <c r="BK2426" s="159"/>
      <c r="BL2426" s="160"/>
      <c r="BM2426" s="160"/>
      <c r="BN2426" s="160"/>
      <c r="BO2426" s="160"/>
      <c r="BP2426" s="160"/>
      <c r="BQ2426" s="160"/>
      <c r="BR2426" s="160"/>
      <c r="BS2426" s="160"/>
      <c r="BT2426" s="160"/>
      <c r="BU2426" s="160"/>
      <c r="BV2426" s="160"/>
      <c r="BW2426" s="160"/>
      <c r="BX2426" s="160"/>
      <c r="BY2426" s="160"/>
      <c r="BZ2426" s="160"/>
      <c r="CA2426" s="160"/>
      <c r="CB2426" s="160"/>
      <c r="CC2426" s="160"/>
      <c r="CD2426" s="160"/>
      <c r="CE2426" s="160"/>
      <c r="CF2426" s="160"/>
      <c r="CG2426" s="160"/>
      <c r="CH2426" s="160"/>
      <c r="CI2426" s="160"/>
      <c r="CJ2426" s="160"/>
      <c r="CK2426" s="160"/>
      <c r="CL2426" s="160"/>
      <c r="CM2426" s="160"/>
      <c r="CN2426" s="160"/>
    </row>
    <row r="2427" spans="1:92" ht="14.25" customHeight="1" x14ac:dyDescent="0.35">
      <c r="D2427" s="151"/>
      <c r="E2427" s="152"/>
      <c r="F2427" s="152"/>
      <c r="G2427" s="152"/>
      <c r="H2427" s="152"/>
      <c r="I2427" s="152"/>
      <c r="J2427" s="152"/>
      <c r="K2427" s="152"/>
      <c r="L2427" s="152"/>
      <c r="M2427" s="152"/>
      <c r="N2427" s="152"/>
      <c r="O2427" s="152"/>
      <c r="P2427" s="152"/>
      <c r="Q2427" s="152"/>
      <c r="R2427" s="152"/>
      <c r="S2427" s="152"/>
      <c r="T2427" s="152"/>
      <c r="U2427" s="152"/>
      <c r="V2427" s="152"/>
      <c r="W2427" s="152"/>
      <c r="X2427" s="152"/>
      <c r="Y2427" s="152"/>
      <c r="Z2427" s="152"/>
      <c r="AA2427" s="152"/>
      <c r="AB2427" s="152"/>
      <c r="AC2427" s="152"/>
      <c r="AD2427" s="152"/>
      <c r="AE2427" s="152"/>
      <c r="AF2427" s="153"/>
      <c r="AG2427" s="154"/>
      <c r="AH2427" s="155"/>
      <c r="AI2427" s="155"/>
      <c r="AJ2427" s="155"/>
      <c r="AK2427" s="155"/>
      <c r="AL2427" s="155"/>
      <c r="AM2427" s="156"/>
      <c r="AN2427" s="154"/>
      <c r="AO2427" s="155"/>
      <c r="AP2427" s="155"/>
      <c r="AQ2427" s="155"/>
      <c r="AR2427" s="155"/>
      <c r="AS2427" s="155"/>
      <c r="AT2427" s="156"/>
      <c r="AV2427" s="157"/>
      <c r="AW2427" s="158"/>
      <c r="AX2427" s="158"/>
      <c r="AY2427" s="158"/>
      <c r="AZ2427" s="158"/>
      <c r="BA2427" s="158"/>
      <c r="BB2427" s="158"/>
      <c r="BC2427" s="158"/>
      <c r="BD2427" s="158"/>
      <c r="BE2427" s="158"/>
      <c r="BF2427" s="158"/>
      <c r="BG2427" s="158"/>
      <c r="BH2427" s="158"/>
      <c r="BI2427" s="158"/>
      <c r="BJ2427" s="158"/>
      <c r="BK2427" s="159"/>
      <c r="BL2427" s="160"/>
      <c r="BM2427" s="160"/>
      <c r="BN2427" s="160"/>
      <c r="BO2427" s="160"/>
      <c r="BP2427" s="160"/>
      <c r="BQ2427" s="160"/>
      <c r="BR2427" s="160"/>
      <c r="BS2427" s="160"/>
      <c r="BT2427" s="160"/>
      <c r="BU2427" s="160"/>
      <c r="BV2427" s="160"/>
      <c r="BW2427" s="160"/>
      <c r="BX2427" s="160"/>
      <c r="BY2427" s="160"/>
      <c r="BZ2427" s="160"/>
      <c r="CA2427" s="160"/>
      <c r="CB2427" s="160"/>
      <c r="CC2427" s="160"/>
      <c r="CD2427" s="160"/>
      <c r="CE2427" s="160"/>
      <c r="CF2427" s="160"/>
      <c r="CG2427" s="160"/>
      <c r="CH2427" s="160"/>
      <c r="CI2427" s="160"/>
      <c r="CJ2427" s="160"/>
      <c r="CK2427" s="160"/>
      <c r="CL2427" s="160"/>
      <c r="CM2427" s="160"/>
      <c r="CN2427" s="160"/>
    </row>
    <row r="2428" spans="1:92" ht="14.25" customHeight="1" x14ac:dyDescent="0.35">
      <c r="D2428" s="151"/>
      <c r="E2428" s="152"/>
      <c r="F2428" s="152"/>
      <c r="G2428" s="152"/>
      <c r="H2428" s="152"/>
      <c r="I2428" s="152"/>
      <c r="J2428" s="152"/>
      <c r="K2428" s="152"/>
      <c r="L2428" s="152"/>
      <c r="M2428" s="152"/>
      <c r="N2428" s="152"/>
      <c r="O2428" s="152"/>
      <c r="P2428" s="152"/>
      <c r="Q2428" s="152"/>
      <c r="R2428" s="152"/>
      <c r="S2428" s="152"/>
      <c r="T2428" s="152"/>
      <c r="U2428" s="152"/>
      <c r="V2428" s="152"/>
      <c r="W2428" s="152"/>
      <c r="X2428" s="152"/>
      <c r="Y2428" s="152"/>
      <c r="Z2428" s="152"/>
      <c r="AA2428" s="152"/>
      <c r="AB2428" s="152"/>
      <c r="AC2428" s="152"/>
      <c r="AD2428" s="152"/>
      <c r="AE2428" s="152"/>
      <c r="AF2428" s="153"/>
      <c r="AG2428" s="154"/>
      <c r="AH2428" s="155"/>
      <c r="AI2428" s="155"/>
      <c r="AJ2428" s="155"/>
      <c r="AK2428" s="155"/>
      <c r="AL2428" s="155"/>
      <c r="AM2428" s="156"/>
      <c r="AN2428" s="154"/>
      <c r="AO2428" s="155"/>
      <c r="AP2428" s="155"/>
      <c r="AQ2428" s="155"/>
      <c r="AR2428" s="155"/>
      <c r="AS2428" s="155"/>
      <c r="AT2428" s="156"/>
      <c r="AV2428" s="157"/>
      <c r="AW2428" s="158"/>
      <c r="AX2428" s="158"/>
      <c r="AY2428" s="158"/>
      <c r="AZ2428" s="158"/>
      <c r="BA2428" s="158"/>
      <c r="BB2428" s="158"/>
      <c r="BC2428" s="158"/>
      <c r="BD2428" s="158"/>
      <c r="BE2428" s="158"/>
      <c r="BF2428" s="158"/>
      <c r="BG2428" s="158"/>
      <c r="BH2428" s="158"/>
      <c r="BI2428" s="158"/>
      <c r="BJ2428" s="158"/>
      <c r="BK2428" s="159"/>
      <c r="BL2428" s="160"/>
      <c r="BM2428" s="160"/>
      <c r="BN2428" s="160"/>
      <c r="BO2428" s="160"/>
      <c r="BP2428" s="160"/>
      <c r="BQ2428" s="160"/>
      <c r="BR2428" s="160"/>
      <c r="BS2428" s="160"/>
      <c r="BT2428" s="160"/>
      <c r="BU2428" s="160"/>
      <c r="BV2428" s="160"/>
      <c r="BW2428" s="160"/>
      <c r="BX2428" s="160"/>
      <c r="BY2428" s="160"/>
      <c r="BZ2428" s="160"/>
      <c r="CA2428" s="160"/>
      <c r="CB2428" s="160"/>
      <c r="CC2428" s="160"/>
      <c r="CD2428" s="160"/>
      <c r="CE2428" s="160"/>
      <c r="CF2428" s="160"/>
      <c r="CG2428" s="160"/>
      <c r="CH2428" s="160"/>
      <c r="CI2428" s="160"/>
      <c r="CJ2428" s="160"/>
      <c r="CK2428" s="160"/>
      <c r="CL2428" s="160"/>
      <c r="CM2428" s="160"/>
      <c r="CN2428" s="160"/>
    </row>
    <row r="2429" spans="1:92" ht="14.25" customHeight="1" x14ac:dyDescent="0.35">
      <c r="D2429" s="151"/>
      <c r="E2429" s="152"/>
      <c r="F2429" s="152"/>
      <c r="G2429" s="152"/>
      <c r="H2429" s="152"/>
      <c r="I2429" s="152"/>
      <c r="J2429" s="152"/>
      <c r="K2429" s="152"/>
      <c r="L2429" s="152"/>
      <c r="M2429" s="152"/>
      <c r="N2429" s="152"/>
      <c r="O2429" s="152"/>
      <c r="P2429" s="152"/>
      <c r="Q2429" s="152"/>
      <c r="R2429" s="152"/>
      <c r="S2429" s="152"/>
      <c r="T2429" s="152"/>
      <c r="U2429" s="152"/>
      <c r="V2429" s="152"/>
      <c r="W2429" s="152"/>
      <c r="X2429" s="152"/>
      <c r="Y2429" s="152"/>
      <c r="Z2429" s="152"/>
      <c r="AA2429" s="152"/>
      <c r="AB2429" s="152"/>
      <c r="AC2429" s="152"/>
      <c r="AD2429" s="152"/>
      <c r="AE2429" s="152"/>
      <c r="AF2429" s="153"/>
      <c r="AG2429" s="154"/>
      <c r="AH2429" s="155"/>
      <c r="AI2429" s="155"/>
      <c r="AJ2429" s="155"/>
      <c r="AK2429" s="155"/>
      <c r="AL2429" s="155"/>
      <c r="AM2429" s="156"/>
      <c r="AN2429" s="154"/>
      <c r="AO2429" s="155"/>
      <c r="AP2429" s="155"/>
      <c r="AQ2429" s="155"/>
      <c r="AR2429" s="155"/>
      <c r="AS2429" s="155"/>
      <c r="AT2429" s="156"/>
      <c r="AV2429" s="157"/>
      <c r="AW2429" s="158"/>
      <c r="AX2429" s="158"/>
      <c r="AY2429" s="158"/>
      <c r="AZ2429" s="158"/>
      <c r="BA2429" s="158"/>
      <c r="BB2429" s="158"/>
      <c r="BC2429" s="158"/>
      <c r="BD2429" s="158"/>
      <c r="BE2429" s="158"/>
      <c r="BF2429" s="158"/>
      <c r="BG2429" s="158"/>
      <c r="BH2429" s="158"/>
      <c r="BI2429" s="158"/>
      <c r="BJ2429" s="158"/>
      <c r="BK2429" s="159"/>
      <c r="BL2429" s="160"/>
      <c r="BM2429" s="160"/>
      <c r="BN2429" s="160"/>
      <c r="BO2429" s="160"/>
      <c r="BP2429" s="160"/>
      <c r="BQ2429" s="160"/>
      <c r="BR2429" s="160"/>
      <c r="BS2429" s="160"/>
      <c r="BT2429" s="160"/>
      <c r="BU2429" s="160"/>
      <c r="BV2429" s="160"/>
      <c r="BW2429" s="160"/>
      <c r="BX2429" s="160"/>
      <c r="BY2429" s="160"/>
      <c r="BZ2429" s="160"/>
      <c r="CA2429" s="160"/>
      <c r="CB2429" s="160"/>
      <c r="CC2429" s="160"/>
      <c r="CD2429" s="160"/>
      <c r="CE2429" s="160"/>
      <c r="CF2429" s="160"/>
      <c r="CG2429" s="160"/>
      <c r="CH2429" s="160"/>
      <c r="CI2429" s="160"/>
      <c r="CJ2429" s="160"/>
      <c r="CK2429" s="160"/>
      <c r="CL2429" s="160"/>
      <c r="CM2429" s="160"/>
      <c r="CN2429" s="160"/>
    </row>
    <row r="2430" spans="1:92" ht="14.25" customHeight="1" x14ac:dyDescent="0.35">
      <c r="D2430" s="554" t="s">
        <v>2277</v>
      </c>
      <c r="E2430" s="268"/>
      <c r="F2430" s="268"/>
      <c r="G2430" s="268"/>
      <c r="H2430" s="268"/>
      <c r="I2430" s="268"/>
      <c r="J2430" s="268"/>
      <c r="K2430" s="268"/>
      <c r="L2430" s="268"/>
      <c r="M2430" s="268"/>
      <c r="N2430" s="268"/>
      <c r="O2430" s="268"/>
      <c r="P2430" s="268"/>
      <c r="Q2430" s="268"/>
      <c r="R2430" s="268"/>
      <c r="S2430" s="268"/>
      <c r="T2430" s="268"/>
      <c r="U2430" s="268"/>
      <c r="V2430" s="268"/>
      <c r="W2430" s="268"/>
      <c r="X2430" s="268"/>
      <c r="Y2430" s="268"/>
      <c r="Z2430" s="268"/>
      <c r="AA2430" s="268"/>
      <c r="AB2430" s="268"/>
      <c r="AC2430" s="268"/>
      <c r="AD2430" s="268"/>
      <c r="AE2430" s="268"/>
      <c r="AF2430" s="268"/>
      <c r="AG2430" s="268"/>
      <c r="AH2430" s="268"/>
      <c r="AI2430" s="268"/>
      <c r="AJ2430" s="268"/>
      <c r="AK2430" s="268"/>
      <c r="AL2430" s="268"/>
      <c r="AM2430" s="268"/>
      <c r="AN2430" s="268"/>
      <c r="AO2430" s="268"/>
      <c r="AP2430" s="268"/>
      <c r="AQ2430" s="268"/>
      <c r="AR2430" s="268"/>
      <c r="AS2430" s="268"/>
      <c r="AT2430" s="268"/>
      <c r="AU2430" s="102"/>
      <c r="AV2430" s="268" t="s">
        <v>2501</v>
      </c>
      <c r="AW2430" s="268"/>
      <c r="AX2430" s="268"/>
      <c r="AY2430" s="268"/>
      <c r="AZ2430" s="268"/>
      <c r="BA2430" s="268"/>
      <c r="BB2430" s="268"/>
      <c r="BC2430" s="268"/>
      <c r="BD2430" s="268"/>
      <c r="BE2430" s="268"/>
      <c r="BF2430" s="268"/>
      <c r="BG2430" s="268"/>
      <c r="BH2430" s="268"/>
      <c r="BI2430" s="268"/>
      <c r="BJ2430" s="268"/>
      <c r="BK2430" s="268"/>
      <c r="BL2430" s="268"/>
      <c r="BM2430" s="268"/>
      <c r="BN2430" s="268"/>
      <c r="BO2430" s="268"/>
      <c r="BP2430" s="268"/>
      <c r="BQ2430" s="268"/>
      <c r="BR2430" s="268"/>
      <c r="BS2430" s="268"/>
      <c r="BT2430" s="268"/>
      <c r="BU2430" s="268"/>
      <c r="BV2430" s="268"/>
      <c r="BW2430" s="268"/>
      <c r="BX2430" s="268"/>
      <c r="BY2430" s="268"/>
      <c r="BZ2430" s="268"/>
      <c r="CA2430" s="268"/>
      <c r="CB2430" s="268"/>
      <c r="CC2430" s="268"/>
      <c r="CD2430" s="268"/>
      <c r="CE2430" s="268"/>
      <c r="CF2430" s="268"/>
      <c r="CG2430" s="268"/>
      <c r="CH2430" s="268"/>
      <c r="CI2430" s="268"/>
      <c r="CJ2430" s="268"/>
      <c r="CK2430" s="268"/>
      <c r="CL2430" s="268"/>
      <c r="CM2430" s="268"/>
      <c r="CN2430" s="268"/>
    </row>
    <row r="2431" spans="1:92" ht="14.25" customHeight="1" x14ac:dyDescent="0.35"/>
    <row r="2432" spans="1:92" ht="14.25" customHeight="1" x14ac:dyDescent="0.35">
      <c r="A2432" s="257"/>
      <c r="B2432" s="257"/>
      <c r="C2432" s="257"/>
      <c r="D2432" s="257"/>
      <c r="E2432" s="257"/>
      <c r="F2432" s="257"/>
      <c r="G2432" s="257"/>
      <c r="H2432" s="257"/>
      <c r="I2432" s="257"/>
      <c r="J2432" s="257"/>
      <c r="K2432" s="257"/>
      <c r="L2432" s="257"/>
      <c r="M2432" s="257"/>
      <c r="N2432" s="257"/>
      <c r="O2432" s="257"/>
      <c r="P2432" s="257"/>
      <c r="Q2432" s="257"/>
      <c r="R2432" s="257"/>
      <c r="S2432" s="257"/>
      <c r="T2432" s="257"/>
      <c r="U2432" s="257"/>
      <c r="V2432" s="257"/>
      <c r="W2432" s="257"/>
      <c r="X2432" s="257"/>
      <c r="Y2432" s="257"/>
      <c r="Z2432" s="257"/>
      <c r="AA2432" s="257"/>
      <c r="AB2432" s="257"/>
      <c r="AC2432" s="257"/>
      <c r="AD2432" s="257"/>
      <c r="AE2432" s="257"/>
      <c r="AF2432" s="257"/>
      <c r="AG2432" s="257"/>
      <c r="AH2432" s="257"/>
      <c r="AI2432" s="257"/>
      <c r="AJ2432" s="257"/>
      <c r="AK2432" s="257"/>
      <c r="AL2432" s="257"/>
      <c r="AM2432" s="257"/>
      <c r="AN2432" s="257"/>
      <c r="AO2432" s="257"/>
      <c r="AP2432" s="257"/>
      <c r="AQ2432" s="257"/>
      <c r="AR2432" s="257"/>
      <c r="AS2432" s="257"/>
      <c r="AT2432" s="257"/>
      <c r="AU2432" s="257"/>
      <c r="AV2432" s="257"/>
      <c r="AW2432" s="257"/>
      <c r="AX2432" s="257"/>
      <c r="AY2432" s="257"/>
      <c r="AZ2432" s="257"/>
      <c r="BA2432" s="257"/>
      <c r="BB2432" s="257"/>
      <c r="BC2432" s="257"/>
      <c r="BD2432" s="257"/>
      <c r="BE2432" s="257"/>
      <c r="BF2432" s="257"/>
      <c r="BG2432" s="257"/>
      <c r="BH2432" s="257"/>
      <c r="BI2432" s="257"/>
      <c r="BJ2432" s="257"/>
      <c r="BK2432" s="257"/>
      <c r="BL2432" s="257"/>
      <c r="BM2432" s="257"/>
      <c r="BN2432" s="257"/>
      <c r="BO2432" s="257"/>
      <c r="BP2432" s="257"/>
      <c r="BQ2432" s="257"/>
      <c r="BR2432" s="257"/>
      <c r="BS2432" s="257"/>
      <c r="BT2432" s="257"/>
      <c r="BU2432" s="257"/>
      <c r="BV2432" s="257"/>
      <c r="BW2432" s="257"/>
      <c r="BX2432" s="257"/>
      <c r="BY2432" s="257"/>
      <c r="BZ2432" s="257"/>
      <c r="CA2432" s="257"/>
      <c r="CB2432" s="257"/>
      <c r="CC2432" s="257"/>
      <c r="CD2432" s="257"/>
      <c r="CE2432" s="257"/>
      <c r="CF2432" s="257"/>
      <c r="CG2432" s="257"/>
      <c r="CH2432" s="257"/>
      <c r="CI2432" s="257"/>
      <c r="CJ2432" s="257"/>
      <c r="CK2432" s="257"/>
      <c r="CL2432" s="257"/>
      <c r="CM2432" s="257"/>
      <c r="CN2432" s="257"/>
    </row>
    <row r="2433" spans="1:93" ht="14.25" customHeight="1" x14ac:dyDescent="0.35">
      <c r="A2433" s="257"/>
      <c r="B2433" s="257"/>
      <c r="C2433" s="257"/>
      <c r="D2433" s="257"/>
      <c r="E2433" s="257"/>
      <c r="F2433" s="257"/>
      <c r="G2433" s="257"/>
      <c r="H2433" s="257"/>
      <c r="I2433" s="257"/>
      <c r="J2433" s="257"/>
      <c r="K2433" s="257"/>
      <c r="L2433" s="257"/>
      <c r="M2433" s="257"/>
      <c r="N2433" s="257"/>
      <c r="O2433" s="257"/>
      <c r="P2433" s="257"/>
      <c r="Q2433" s="257"/>
      <c r="R2433" s="257"/>
      <c r="S2433" s="257"/>
      <c r="T2433" s="257"/>
      <c r="U2433" s="257"/>
      <c r="V2433" s="257"/>
      <c r="W2433" s="257"/>
      <c r="X2433" s="257"/>
      <c r="Y2433" s="257"/>
      <c r="Z2433" s="257"/>
      <c r="AA2433" s="257"/>
      <c r="AB2433" s="257"/>
      <c r="AC2433" s="257"/>
      <c r="AD2433" s="257"/>
      <c r="AE2433" s="257"/>
      <c r="AF2433" s="257"/>
      <c r="AG2433" s="257"/>
      <c r="AH2433" s="257"/>
      <c r="AI2433" s="257"/>
      <c r="AJ2433" s="257"/>
      <c r="AK2433" s="257"/>
      <c r="AL2433" s="257"/>
      <c r="AM2433" s="257"/>
      <c r="AN2433" s="257"/>
      <c r="AO2433" s="257"/>
      <c r="AP2433" s="257"/>
      <c r="AQ2433" s="257"/>
      <c r="AR2433" s="257"/>
      <c r="AS2433" s="257"/>
      <c r="AT2433" s="257"/>
      <c r="AU2433" s="257"/>
      <c r="AV2433" s="257"/>
      <c r="AW2433" s="257"/>
      <c r="AX2433" s="257"/>
      <c r="AY2433" s="257"/>
      <c r="AZ2433" s="257"/>
      <c r="BA2433" s="257"/>
      <c r="BB2433" s="257"/>
      <c r="BC2433" s="257"/>
      <c r="BD2433" s="257"/>
      <c r="BE2433" s="257"/>
      <c r="BF2433" s="257"/>
      <c r="BG2433" s="257"/>
      <c r="BH2433" s="257"/>
      <c r="BI2433" s="257"/>
      <c r="BJ2433" s="257"/>
      <c r="BK2433" s="257"/>
      <c r="BL2433" s="257"/>
      <c r="BM2433" s="257"/>
      <c r="BN2433" s="257"/>
      <c r="BO2433" s="257"/>
      <c r="BP2433" s="257"/>
      <c r="BQ2433" s="257"/>
      <c r="BR2433" s="257"/>
      <c r="BS2433" s="257"/>
      <c r="BT2433" s="257"/>
      <c r="BU2433" s="257"/>
      <c r="BV2433" s="257"/>
      <c r="BW2433" s="257"/>
      <c r="BX2433" s="257"/>
      <c r="BY2433" s="257"/>
      <c r="BZ2433" s="257"/>
      <c r="CA2433" s="257"/>
      <c r="CB2433" s="257"/>
      <c r="CC2433" s="257"/>
      <c r="CD2433" s="257"/>
      <c r="CE2433" s="257"/>
      <c r="CF2433" s="257"/>
      <c r="CG2433" s="257"/>
      <c r="CH2433" s="257"/>
      <c r="CI2433" s="257"/>
      <c r="CJ2433" s="257"/>
      <c r="CK2433" s="257"/>
      <c r="CL2433" s="257"/>
      <c r="CM2433" s="257"/>
      <c r="CN2433" s="257"/>
    </row>
    <row r="2434" spans="1:93" ht="14.25" customHeight="1" x14ac:dyDescent="0.35"/>
    <row r="2435" spans="1:93" ht="14.25" customHeight="1" x14ac:dyDescent="0.35">
      <c r="D2435" s="261" t="s">
        <v>628</v>
      </c>
      <c r="E2435" s="261"/>
      <c r="F2435" s="261"/>
      <c r="G2435" s="261"/>
      <c r="H2435" s="261"/>
      <c r="I2435" s="261"/>
      <c r="J2435" s="261"/>
      <c r="K2435" s="261"/>
      <c r="L2435" s="261"/>
      <c r="M2435" s="261"/>
      <c r="N2435" s="261"/>
      <c r="O2435" s="261"/>
      <c r="P2435" s="261"/>
      <c r="Q2435" s="261"/>
      <c r="R2435" s="261"/>
      <c r="S2435" s="261"/>
      <c r="T2435" s="261"/>
      <c r="U2435" s="261"/>
      <c r="V2435" s="261"/>
      <c r="W2435" s="261"/>
      <c r="X2435" s="261"/>
      <c r="Y2435" s="261"/>
      <c r="Z2435" s="261"/>
      <c r="AA2435" s="261"/>
      <c r="AB2435" s="261"/>
      <c r="AC2435" s="261"/>
      <c r="AD2435" s="261"/>
      <c r="AE2435" s="261"/>
      <c r="AF2435" s="261"/>
      <c r="AG2435" s="261"/>
      <c r="AH2435" s="261"/>
      <c r="AI2435" s="261"/>
      <c r="AJ2435" s="261"/>
      <c r="AK2435" s="261"/>
      <c r="AL2435" s="261"/>
      <c r="AM2435" s="261"/>
      <c r="AN2435" s="261"/>
      <c r="AO2435" s="261"/>
      <c r="AP2435" s="261"/>
      <c r="AQ2435" s="261"/>
      <c r="AR2435" s="261"/>
      <c r="AS2435" s="261"/>
      <c r="AT2435" s="261"/>
      <c r="AU2435" s="261"/>
      <c r="AV2435" s="261"/>
      <c r="AW2435" s="261"/>
      <c r="AX2435" s="261"/>
      <c r="AY2435" s="261"/>
      <c r="AZ2435" s="261"/>
      <c r="BA2435" s="261"/>
      <c r="BB2435" s="261"/>
      <c r="BC2435" s="261"/>
      <c r="BD2435" s="261"/>
      <c r="BE2435" s="261"/>
      <c r="BF2435" s="261"/>
      <c r="BG2435" s="261"/>
      <c r="BH2435" s="261"/>
      <c r="BI2435" s="261"/>
      <c r="BJ2435" s="261"/>
      <c r="BK2435" s="261"/>
      <c r="BL2435" s="261"/>
      <c r="BM2435" s="261"/>
      <c r="BN2435" s="261"/>
      <c r="BO2435" s="261"/>
      <c r="BP2435" s="261"/>
      <c r="BQ2435" s="261"/>
      <c r="BR2435" s="261"/>
      <c r="BS2435" s="261"/>
      <c r="BT2435" s="261"/>
      <c r="BU2435" s="261"/>
      <c r="BV2435" s="261"/>
      <c r="BW2435" s="261"/>
      <c r="BX2435" s="261"/>
      <c r="BY2435" s="261"/>
      <c r="BZ2435" s="261"/>
      <c r="CA2435" s="261"/>
      <c r="CB2435" s="261"/>
      <c r="CC2435" s="261"/>
      <c r="CD2435" s="261"/>
      <c r="CE2435" s="261"/>
      <c r="CF2435" s="261"/>
      <c r="CG2435" s="261"/>
      <c r="CH2435" s="261"/>
      <c r="CI2435" s="261"/>
      <c r="CJ2435" s="261"/>
      <c r="CK2435" s="261"/>
      <c r="CL2435" s="261"/>
      <c r="CM2435" s="261"/>
      <c r="CN2435" s="261"/>
    </row>
    <row r="2436" spans="1:93" ht="14.25" customHeight="1" x14ac:dyDescent="0.35">
      <c r="D2436" s="262"/>
      <c r="E2436" s="262"/>
      <c r="F2436" s="262"/>
      <c r="G2436" s="262"/>
      <c r="H2436" s="262"/>
      <c r="I2436" s="262"/>
      <c r="J2436" s="262"/>
      <c r="K2436" s="262"/>
      <c r="L2436" s="262"/>
      <c r="M2436" s="262"/>
      <c r="N2436" s="262"/>
      <c r="O2436" s="262"/>
      <c r="P2436" s="262"/>
      <c r="Q2436" s="262"/>
      <c r="R2436" s="262"/>
      <c r="S2436" s="262"/>
      <c r="T2436" s="262"/>
      <c r="U2436" s="262"/>
      <c r="V2436" s="262"/>
      <c r="W2436" s="262"/>
      <c r="X2436" s="262"/>
      <c r="Y2436" s="262"/>
      <c r="Z2436" s="262"/>
      <c r="AA2436" s="262"/>
      <c r="AB2436" s="262"/>
      <c r="AC2436" s="262"/>
      <c r="AD2436" s="262"/>
      <c r="AE2436" s="262"/>
      <c r="AF2436" s="262"/>
      <c r="AG2436" s="262"/>
      <c r="AH2436" s="262"/>
      <c r="AI2436" s="262"/>
      <c r="AJ2436" s="262"/>
      <c r="AK2436" s="262"/>
      <c r="AL2436" s="262"/>
      <c r="AM2436" s="262"/>
      <c r="AN2436" s="262"/>
      <c r="AO2436" s="262"/>
      <c r="AP2436" s="262"/>
      <c r="AQ2436" s="262"/>
      <c r="AR2436" s="262"/>
      <c r="AS2436" s="262"/>
      <c r="AT2436" s="262"/>
      <c r="AU2436" s="262"/>
      <c r="AV2436" s="262"/>
      <c r="AW2436" s="262"/>
      <c r="AX2436" s="262"/>
      <c r="AY2436" s="262"/>
      <c r="AZ2436" s="262"/>
      <c r="BA2436" s="262"/>
      <c r="BB2436" s="262"/>
      <c r="BC2436" s="262"/>
      <c r="BD2436" s="262"/>
      <c r="BE2436" s="262"/>
      <c r="BF2436" s="262"/>
      <c r="BG2436" s="262"/>
      <c r="BH2436" s="262"/>
      <c r="BI2436" s="262"/>
      <c r="BJ2436" s="262"/>
      <c r="BK2436" s="262"/>
      <c r="BL2436" s="262"/>
      <c r="BM2436" s="262"/>
      <c r="BN2436" s="262"/>
      <c r="BO2436" s="262"/>
      <c r="BP2436" s="262"/>
      <c r="BQ2436" s="262"/>
      <c r="BR2436" s="262"/>
      <c r="BS2436" s="262"/>
      <c r="BT2436" s="262"/>
      <c r="BU2436" s="262"/>
      <c r="BV2436" s="262"/>
      <c r="BW2436" s="262"/>
      <c r="BX2436" s="262"/>
      <c r="BY2436" s="262"/>
      <c r="BZ2436" s="262"/>
      <c r="CA2436" s="262"/>
      <c r="CB2436" s="262"/>
      <c r="CC2436" s="262"/>
      <c r="CD2436" s="262"/>
      <c r="CE2436" s="262"/>
      <c r="CF2436" s="262"/>
      <c r="CG2436" s="262"/>
      <c r="CH2436" s="262"/>
      <c r="CI2436" s="262"/>
      <c r="CJ2436" s="262"/>
      <c r="CK2436" s="262"/>
      <c r="CL2436" s="262"/>
      <c r="CM2436" s="262"/>
      <c r="CN2436" s="262"/>
    </row>
    <row r="2437" spans="1:93" ht="14.25" customHeight="1" x14ac:dyDescent="0.35">
      <c r="D2437" s="190" t="s">
        <v>625</v>
      </c>
      <c r="E2437" s="190"/>
      <c r="F2437" s="190"/>
      <c r="G2437" s="190"/>
      <c r="H2437" s="190"/>
      <c r="I2437" s="190"/>
      <c r="J2437" s="190"/>
      <c r="K2437" s="190"/>
      <c r="L2437" s="190"/>
      <c r="M2437" s="190"/>
      <c r="N2437" s="190"/>
      <c r="O2437" s="190"/>
      <c r="P2437" s="190"/>
      <c r="Q2437" s="190"/>
      <c r="R2437" s="190"/>
      <c r="S2437" s="190"/>
      <c r="T2437" s="190"/>
      <c r="U2437" s="190"/>
      <c r="V2437" s="190"/>
      <c r="W2437" s="190"/>
      <c r="X2437" s="190"/>
      <c r="Y2437" s="190"/>
      <c r="Z2437" s="190"/>
      <c r="AA2437" s="190"/>
      <c r="AB2437" s="190"/>
      <c r="AC2437" s="190"/>
      <c r="AD2437" s="190"/>
      <c r="AE2437" s="190"/>
      <c r="AF2437" s="190"/>
      <c r="AG2437" s="190"/>
      <c r="AH2437" s="190" t="s">
        <v>626</v>
      </c>
      <c r="AI2437" s="190"/>
      <c r="AJ2437" s="190"/>
      <c r="AK2437" s="190"/>
      <c r="AL2437" s="190"/>
      <c r="AM2437" s="190"/>
      <c r="AN2437" s="190"/>
      <c r="AO2437" s="190"/>
      <c r="AP2437" s="190"/>
      <c r="AQ2437" s="190"/>
      <c r="AR2437" s="190"/>
      <c r="AS2437" s="190"/>
      <c r="AT2437" s="190"/>
      <c r="AU2437" s="190"/>
      <c r="AV2437" s="190"/>
      <c r="AW2437" s="190"/>
      <c r="AX2437" s="190"/>
      <c r="AY2437" s="190"/>
      <c r="AZ2437" s="190"/>
      <c r="BA2437" s="190"/>
      <c r="BB2437" s="190"/>
      <c r="BC2437" s="190"/>
      <c r="BD2437" s="190"/>
      <c r="BE2437" s="190"/>
      <c r="BF2437" s="190"/>
      <c r="BG2437" s="190"/>
      <c r="BH2437" s="190"/>
      <c r="BI2437" s="190"/>
      <c r="BJ2437" s="190"/>
      <c r="BK2437" s="190"/>
      <c r="BL2437" s="190" t="s">
        <v>624</v>
      </c>
      <c r="BM2437" s="190"/>
      <c r="BN2437" s="190"/>
      <c r="BO2437" s="190"/>
      <c r="BP2437" s="190"/>
      <c r="BQ2437" s="190"/>
      <c r="BR2437" s="190"/>
      <c r="BS2437" s="190"/>
      <c r="BT2437" s="190"/>
      <c r="BU2437" s="190"/>
      <c r="BV2437" s="190"/>
      <c r="BW2437" s="190"/>
      <c r="BX2437" s="190"/>
      <c r="BY2437" s="190"/>
      <c r="BZ2437" s="190"/>
      <c r="CA2437" s="190"/>
      <c r="CB2437" s="190"/>
      <c r="CC2437" s="190"/>
      <c r="CD2437" s="190"/>
      <c r="CE2437" s="190"/>
      <c r="CF2437" s="190"/>
      <c r="CG2437" s="190"/>
      <c r="CH2437" s="190"/>
      <c r="CI2437" s="190"/>
      <c r="CJ2437" s="190"/>
      <c r="CK2437" s="190"/>
      <c r="CL2437" s="190"/>
      <c r="CM2437" s="190"/>
      <c r="CN2437" s="190"/>
      <c r="CO2437" s="9"/>
    </row>
    <row r="2438" spans="1:93" ht="14.25" customHeight="1" x14ac:dyDescent="0.35">
      <c r="D2438" s="564"/>
      <c r="E2438" s="564"/>
      <c r="F2438" s="564"/>
      <c r="G2438" s="564"/>
      <c r="H2438" s="564"/>
      <c r="I2438" s="564"/>
      <c r="J2438" s="564"/>
      <c r="K2438" s="564"/>
      <c r="L2438" s="564"/>
      <c r="M2438" s="564"/>
      <c r="N2438" s="564"/>
      <c r="O2438" s="564"/>
      <c r="P2438" s="564"/>
      <c r="Q2438" s="564"/>
      <c r="R2438" s="564"/>
      <c r="S2438" s="564"/>
      <c r="T2438" s="564"/>
      <c r="U2438" s="564"/>
      <c r="V2438" s="564"/>
      <c r="W2438" s="564"/>
      <c r="X2438" s="564"/>
      <c r="Y2438" s="564"/>
      <c r="Z2438" s="564"/>
      <c r="AA2438" s="564"/>
      <c r="AB2438" s="564"/>
      <c r="AC2438" s="564"/>
      <c r="AD2438" s="564"/>
      <c r="AE2438" s="564"/>
      <c r="AF2438" s="564"/>
      <c r="AG2438" s="564"/>
      <c r="AH2438" s="564"/>
      <c r="AI2438" s="564"/>
      <c r="AJ2438" s="564"/>
      <c r="AK2438" s="564"/>
      <c r="AL2438" s="564"/>
      <c r="AM2438" s="564"/>
      <c r="AN2438" s="564"/>
      <c r="AO2438" s="564"/>
      <c r="AP2438" s="564"/>
      <c r="AQ2438" s="564"/>
      <c r="AR2438" s="564"/>
      <c r="AS2438" s="564"/>
      <c r="AT2438" s="564"/>
      <c r="AU2438" s="564"/>
      <c r="AV2438" s="564"/>
      <c r="AW2438" s="564"/>
      <c r="AX2438" s="564"/>
      <c r="AY2438" s="564"/>
      <c r="AZ2438" s="564"/>
      <c r="BA2438" s="564"/>
      <c r="BB2438" s="564"/>
      <c r="BC2438" s="564"/>
      <c r="BD2438" s="564"/>
      <c r="BE2438" s="564"/>
      <c r="BF2438" s="564"/>
      <c r="BG2438" s="564"/>
      <c r="BH2438" s="564"/>
      <c r="BI2438" s="564"/>
      <c r="BJ2438" s="564"/>
      <c r="BK2438" s="564"/>
      <c r="BL2438" s="564"/>
      <c r="BM2438" s="564"/>
      <c r="BN2438" s="564"/>
      <c r="BO2438" s="564"/>
      <c r="BP2438" s="564"/>
      <c r="BQ2438" s="564"/>
      <c r="BR2438" s="564"/>
      <c r="BS2438" s="564"/>
      <c r="BT2438" s="564"/>
      <c r="BU2438" s="564"/>
      <c r="BV2438" s="564"/>
      <c r="BW2438" s="564"/>
      <c r="BX2438" s="564"/>
      <c r="BY2438" s="564"/>
      <c r="BZ2438" s="564"/>
      <c r="CA2438" s="564"/>
      <c r="CB2438" s="564"/>
      <c r="CC2438" s="564"/>
      <c r="CD2438" s="564"/>
      <c r="CE2438" s="564"/>
      <c r="CF2438" s="564"/>
      <c r="CG2438" s="564"/>
      <c r="CH2438" s="564"/>
      <c r="CI2438" s="564"/>
      <c r="CJ2438" s="564"/>
      <c r="CK2438" s="564"/>
      <c r="CL2438" s="564"/>
      <c r="CM2438" s="564"/>
      <c r="CN2438" s="564"/>
      <c r="CO2438" s="9"/>
    </row>
    <row r="2439" spans="1:93" ht="14.25" customHeight="1" x14ac:dyDescent="0.35">
      <c r="D2439" s="184">
        <v>450506018136</v>
      </c>
      <c r="E2439" s="188"/>
      <c r="F2439" s="188"/>
      <c r="G2439" s="188"/>
      <c r="H2439" s="188"/>
      <c r="I2439" s="188"/>
      <c r="J2439" s="188"/>
      <c r="K2439" s="188"/>
      <c r="L2439" s="188"/>
      <c r="M2439" s="188"/>
      <c r="N2439" s="188"/>
      <c r="O2439" s="188"/>
      <c r="P2439" s="188"/>
      <c r="Q2439" s="188"/>
      <c r="R2439" s="188"/>
      <c r="S2439" s="188"/>
      <c r="T2439" s="188"/>
      <c r="U2439" s="188"/>
      <c r="V2439" s="188"/>
      <c r="W2439" s="188"/>
      <c r="X2439" s="188"/>
      <c r="Y2439" s="188"/>
      <c r="Z2439" s="188"/>
      <c r="AA2439" s="188"/>
      <c r="AB2439" s="188"/>
      <c r="AC2439" s="188"/>
      <c r="AD2439" s="188"/>
      <c r="AE2439" s="188"/>
      <c r="AF2439" s="188"/>
      <c r="AG2439" s="188"/>
      <c r="AH2439" s="184">
        <v>419187197326</v>
      </c>
      <c r="AI2439" s="188"/>
      <c r="AJ2439" s="188"/>
      <c r="AK2439" s="188"/>
      <c r="AL2439" s="188"/>
      <c r="AM2439" s="188"/>
      <c r="AN2439" s="188"/>
      <c r="AO2439" s="188"/>
      <c r="AP2439" s="188"/>
      <c r="AQ2439" s="188"/>
      <c r="AR2439" s="188"/>
      <c r="AS2439" s="188"/>
      <c r="AT2439" s="188"/>
      <c r="AU2439" s="188"/>
      <c r="AV2439" s="188"/>
      <c r="AW2439" s="188"/>
      <c r="AX2439" s="188"/>
      <c r="AY2439" s="188"/>
      <c r="AZ2439" s="188"/>
      <c r="BA2439" s="188"/>
      <c r="BB2439" s="188"/>
      <c r="BC2439" s="188"/>
      <c r="BD2439" s="188"/>
      <c r="BE2439" s="188"/>
      <c r="BF2439" s="188"/>
      <c r="BG2439" s="188"/>
      <c r="BH2439" s="188"/>
      <c r="BI2439" s="188"/>
      <c r="BJ2439" s="188"/>
      <c r="BK2439" s="188"/>
      <c r="BL2439" s="567">
        <v>31318820810</v>
      </c>
      <c r="BM2439" s="535"/>
      <c r="BN2439" s="535"/>
      <c r="BO2439" s="535"/>
      <c r="BP2439" s="535"/>
      <c r="BQ2439" s="535"/>
      <c r="BR2439" s="535"/>
      <c r="BS2439" s="535"/>
      <c r="BT2439" s="535"/>
      <c r="BU2439" s="535"/>
      <c r="BV2439" s="535"/>
      <c r="BW2439" s="535"/>
      <c r="BX2439" s="535"/>
      <c r="BY2439" s="535"/>
      <c r="BZ2439" s="535"/>
      <c r="CA2439" s="535"/>
      <c r="CB2439" s="535"/>
      <c r="CC2439" s="535"/>
      <c r="CD2439" s="535"/>
      <c r="CE2439" s="535"/>
      <c r="CF2439" s="535"/>
      <c r="CG2439" s="535"/>
      <c r="CH2439" s="535"/>
      <c r="CI2439" s="535"/>
      <c r="CJ2439" s="535"/>
      <c r="CK2439" s="535"/>
      <c r="CL2439" s="535"/>
      <c r="CM2439" s="535"/>
      <c r="CN2439" s="535"/>
    </row>
    <row r="2440" spans="1:93" ht="14.25" customHeight="1" x14ac:dyDescent="0.35">
      <c r="D2440" s="566" t="s">
        <v>2487</v>
      </c>
      <c r="E2440" s="566"/>
      <c r="F2440" s="566"/>
      <c r="G2440" s="566"/>
      <c r="H2440" s="566"/>
      <c r="I2440" s="566"/>
      <c r="J2440" s="566"/>
      <c r="K2440" s="566"/>
      <c r="L2440" s="566"/>
      <c r="M2440" s="566"/>
      <c r="N2440" s="566"/>
      <c r="O2440" s="566"/>
      <c r="P2440" s="566"/>
      <c r="Q2440" s="566"/>
      <c r="R2440" s="566"/>
      <c r="S2440" s="566"/>
      <c r="T2440" s="566"/>
      <c r="U2440" s="566"/>
      <c r="V2440" s="566"/>
      <c r="W2440" s="566"/>
      <c r="X2440" s="566"/>
      <c r="Y2440" s="566"/>
      <c r="Z2440" s="566"/>
      <c r="AA2440" s="566"/>
      <c r="AB2440" s="566"/>
      <c r="AC2440" s="566"/>
      <c r="AD2440" s="566"/>
      <c r="AE2440" s="566"/>
      <c r="AF2440" s="566"/>
      <c r="AG2440" s="566"/>
      <c r="AH2440" s="566"/>
      <c r="AI2440" s="566"/>
      <c r="AJ2440" s="566"/>
      <c r="AK2440" s="566"/>
      <c r="AL2440" s="566"/>
      <c r="AM2440" s="566"/>
      <c r="AN2440" s="566"/>
      <c r="AO2440" s="566"/>
      <c r="AP2440" s="566"/>
      <c r="AQ2440" s="566"/>
      <c r="AR2440" s="566"/>
      <c r="AS2440" s="566"/>
      <c r="AT2440" s="566"/>
      <c r="AU2440" s="566"/>
      <c r="AV2440" s="566"/>
      <c r="AW2440" s="566"/>
      <c r="AX2440" s="566"/>
      <c r="AY2440" s="566"/>
      <c r="AZ2440" s="566"/>
      <c r="BA2440" s="566"/>
      <c r="BB2440" s="566"/>
      <c r="BC2440" s="566"/>
      <c r="BD2440" s="566"/>
      <c r="BE2440" s="566"/>
      <c r="BF2440" s="566"/>
      <c r="BG2440" s="566"/>
      <c r="BH2440" s="566"/>
      <c r="BI2440" s="566"/>
      <c r="BJ2440" s="566"/>
      <c r="BK2440" s="566"/>
      <c r="BL2440" s="566"/>
      <c r="BM2440" s="566"/>
      <c r="BN2440" s="566"/>
      <c r="BO2440" s="566"/>
      <c r="BP2440" s="566"/>
      <c r="BQ2440" s="566"/>
      <c r="BR2440" s="566"/>
      <c r="BS2440" s="566"/>
      <c r="BT2440" s="566"/>
      <c r="BU2440" s="566"/>
      <c r="BV2440" s="566"/>
      <c r="BW2440" s="566"/>
      <c r="BX2440" s="566"/>
      <c r="BY2440" s="566"/>
      <c r="BZ2440" s="566"/>
      <c r="CA2440" s="566"/>
      <c r="CB2440" s="566"/>
      <c r="CC2440" s="566"/>
      <c r="CD2440" s="566"/>
      <c r="CE2440" s="566"/>
      <c r="CF2440" s="566"/>
      <c r="CG2440" s="566"/>
      <c r="CH2440" s="566"/>
      <c r="CI2440" s="566"/>
      <c r="CJ2440" s="566"/>
      <c r="CK2440" s="566"/>
      <c r="CL2440" s="566"/>
      <c r="CM2440" s="566"/>
      <c r="CN2440" s="566"/>
    </row>
    <row r="2441" spans="1:93" ht="14.25" customHeight="1" x14ac:dyDescent="0.35">
      <c r="C2441" s="8"/>
      <c r="D2441" s="10"/>
      <c r="E2441" s="10"/>
      <c r="F2441" s="10"/>
      <c r="G2441" s="10"/>
      <c r="H2441" s="10"/>
      <c r="I2441" s="10"/>
      <c r="J2441" s="10"/>
      <c r="K2441" s="10"/>
      <c r="L2441" s="10"/>
      <c r="M2441" s="10"/>
      <c r="N2441" s="10"/>
      <c r="O2441" s="10"/>
      <c r="P2441" s="10"/>
      <c r="Q2441" s="10"/>
      <c r="R2441" s="10"/>
      <c r="S2441" s="10"/>
      <c r="T2441" s="10"/>
      <c r="U2441" s="10"/>
      <c r="V2441" s="10"/>
      <c r="W2441" s="10"/>
      <c r="X2441" s="10"/>
      <c r="Y2441" s="10"/>
      <c r="Z2441" s="10"/>
      <c r="AA2441" s="10"/>
      <c r="AB2441" s="10"/>
      <c r="AC2441" s="10"/>
      <c r="AD2441" s="10"/>
      <c r="AE2441" s="10"/>
      <c r="AF2441" s="10"/>
      <c r="AG2441" s="10"/>
      <c r="AH2441" s="10"/>
      <c r="AI2441" s="10"/>
      <c r="AJ2441" s="10"/>
      <c r="AK2441" s="10"/>
      <c r="AL2441" s="10"/>
      <c r="AM2441" s="10"/>
      <c r="AN2441" s="10"/>
      <c r="AO2441" s="10"/>
      <c r="AP2441" s="10"/>
      <c r="AQ2441" s="10"/>
      <c r="AR2441" s="10"/>
      <c r="AS2441" s="10"/>
      <c r="AT2441" s="10"/>
      <c r="AU2441" s="8"/>
    </row>
    <row r="2442" spans="1:93" ht="14.25" customHeight="1" x14ac:dyDescent="0.35">
      <c r="C2442" s="8"/>
      <c r="D2442" s="261" t="s">
        <v>627</v>
      </c>
      <c r="E2442" s="261"/>
      <c r="F2442" s="261"/>
      <c r="G2442" s="261"/>
      <c r="H2442" s="261"/>
      <c r="I2442" s="261"/>
      <c r="J2442" s="261"/>
      <c r="K2442" s="261"/>
      <c r="L2442" s="261"/>
      <c r="M2442" s="261"/>
      <c r="N2442" s="261"/>
      <c r="O2442" s="261"/>
      <c r="P2442" s="261"/>
      <c r="Q2442" s="261"/>
      <c r="R2442" s="261"/>
      <c r="S2442" s="261"/>
      <c r="T2442" s="261"/>
      <c r="U2442" s="261"/>
      <c r="V2442" s="261"/>
      <c r="W2442" s="261"/>
      <c r="X2442" s="261"/>
      <c r="Y2442" s="261"/>
      <c r="Z2442" s="261"/>
      <c r="AA2442" s="261"/>
      <c r="AB2442" s="261"/>
      <c r="AC2442" s="261"/>
      <c r="AD2442" s="261"/>
      <c r="AE2442" s="261"/>
      <c r="AF2442" s="261"/>
      <c r="AG2442" s="261"/>
      <c r="AH2442" s="261"/>
      <c r="AI2442" s="261"/>
      <c r="AJ2442" s="261"/>
      <c r="AK2442" s="261"/>
      <c r="AL2442" s="261"/>
      <c r="AM2442" s="261"/>
      <c r="AN2442" s="261"/>
      <c r="AO2442" s="261"/>
      <c r="AP2442" s="261"/>
      <c r="AQ2442" s="261"/>
      <c r="AR2442" s="261"/>
      <c r="AS2442" s="261"/>
      <c r="AT2442" s="261"/>
      <c r="AU2442" s="261"/>
      <c r="AV2442" s="261"/>
      <c r="AW2442" s="261"/>
      <c r="AX2442" s="261"/>
      <c r="AY2442" s="261"/>
      <c r="AZ2442" s="261"/>
      <c r="BA2442" s="261"/>
      <c r="BB2442" s="261"/>
      <c r="BC2442" s="261"/>
      <c r="BD2442" s="261"/>
      <c r="BE2442" s="261"/>
      <c r="BF2442" s="261"/>
      <c r="BG2442" s="261"/>
      <c r="BH2442" s="261"/>
      <c r="BI2442" s="261"/>
      <c r="BJ2442" s="261"/>
      <c r="BK2442" s="261"/>
      <c r="BL2442" s="261"/>
      <c r="BM2442" s="261"/>
      <c r="BN2442" s="261"/>
      <c r="BO2442" s="261"/>
      <c r="BP2442" s="261"/>
      <c r="BQ2442" s="261"/>
      <c r="BR2442" s="261"/>
      <c r="BS2442" s="261"/>
      <c r="BT2442" s="261"/>
      <c r="BU2442" s="261"/>
      <c r="BV2442" s="261"/>
      <c r="BW2442" s="261"/>
      <c r="BX2442" s="261"/>
      <c r="BY2442" s="261"/>
      <c r="BZ2442" s="261"/>
      <c r="CA2442" s="261"/>
      <c r="CB2442" s="261"/>
      <c r="CC2442" s="261"/>
      <c r="CD2442" s="261"/>
      <c r="CE2442" s="261"/>
      <c r="CF2442" s="261"/>
      <c r="CG2442" s="261"/>
      <c r="CH2442" s="261"/>
      <c r="CI2442" s="261"/>
      <c r="CJ2442" s="261"/>
      <c r="CK2442" s="261"/>
      <c r="CL2442" s="261"/>
      <c r="CM2442" s="261"/>
      <c r="CN2442" s="261"/>
    </row>
    <row r="2443" spans="1:93" ht="14.25" customHeight="1" x14ac:dyDescent="0.35">
      <c r="D2443" s="262"/>
      <c r="E2443" s="262"/>
      <c r="F2443" s="262"/>
      <c r="G2443" s="262"/>
      <c r="H2443" s="262"/>
      <c r="I2443" s="262"/>
      <c r="J2443" s="262"/>
      <c r="K2443" s="262"/>
      <c r="L2443" s="262"/>
      <c r="M2443" s="262"/>
      <c r="N2443" s="262"/>
      <c r="O2443" s="262"/>
      <c r="P2443" s="262"/>
      <c r="Q2443" s="262"/>
      <c r="R2443" s="262"/>
      <c r="S2443" s="262"/>
      <c r="T2443" s="262"/>
      <c r="U2443" s="262"/>
      <c r="V2443" s="262"/>
      <c r="W2443" s="262"/>
      <c r="X2443" s="262"/>
      <c r="Y2443" s="262"/>
      <c r="Z2443" s="262"/>
      <c r="AA2443" s="262"/>
      <c r="AB2443" s="262"/>
      <c r="AC2443" s="262"/>
      <c r="AD2443" s="262"/>
      <c r="AE2443" s="262"/>
      <c r="AF2443" s="262"/>
      <c r="AG2443" s="262"/>
      <c r="AH2443" s="262"/>
      <c r="AI2443" s="262"/>
      <c r="AJ2443" s="262"/>
      <c r="AK2443" s="262"/>
      <c r="AL2443" s="262"/>
      <c r="AM2443" s="262"/>
      <c r="AN2443" s="262"/>
      <c r="AO2443" s="262"/>
      <c r="AP2443" s="262"/>
      <c r="AQ2443" s="262"/>
      <c r="AR2443" s="262"/>
      <c r="AS2443" s="262"/>
      <c r="AT2443" s="262"/>
      <c r="AU2443" s="262"/>
      <c r="AV2443" s="262"/>
      <c r="AW2443" s="262"/>
      <c r="AX2443" s="262"/>
      <c r="AY2443" s="262"/>
      <c r="AZ2443" s="262"/>
      <c r="BA2443" s="262"/>
      <c r="BB2443" s="262"/>
      <c r="BC2443" s="262"/>
      <c r="BD2443" s="262"/>
      <c r="BE2443" s="262"/>
      <c r="BF2443" s="262"/>
      <c r="BG2443" s="262"/>
      <c r="BH2443" s="262"/>
      <c r="BI2443" s="262"/>
      <c r="BJ2443" s="262"/>
      <c r="BK2443" s="262"/>
      <c r="BL2443" s="262"/>
      <c r="BM2443" s="262"/>
      <c r="BN2443" s="262"/>
      <c r="BO2443" s="262"/>
      <c r="BP2443" s="262"/>
      <c r="BQ2443" s="262"/>
      <c r="BR2443" s="262"/>
      <c r="BS2443" s="262"/>
      <c r="BT2443" s="262"/>
      <c r="BU2443" s="262"/>
      <c r="BV2443" s="262"/>
      <c r="BW2443" s="262"/>
      <c r="BX2443" s="262"/>
      <c r="BY2443" s="262"/>
      <c r="BZ2443" s="262"/>
      <c r="CA2443" s="262"/>
      <c r="CB2443" s="262"/>
      <c r="CC2443" s="262"/>
      <c r="CD2443" s="262"/>
      <c r="CE2443" s="262"/>
      <c r="CF2443" s="262"/>
      <c r="CG2443" s="262"/>
      <c r="CH2443" s="262"/>
      <c r="CI2443" s="262"/>
      <c r="CJ2443" s="262"/>
      <c r="CK2443" s="262"/>
      <c r="CL2443" s="262"/>
      <c r="CM2443" s="262"/>
      <c r="CN2443" s="262"/>
    </row>
    <row r="2444" spans="1:93" ht="14.25" customHeight="1" x14ac:dyDescent="0.35">
      <c r="D2444" s="231" t="s">
        <v>629</v>
      </c>
      <c r="E2444" s="232"/>
      <c r="F2444" s="232"/>
      <c r="G2444" s="232"/>
      <c r="H2444" s="232"/>
      <c r="I2444" s="232"/>
      <c r="J2444" s="232"/>
      <c r="K2444" s="232"/>
      <c r="L2444" s="232"/>
      <c r="M2444" s="232"/>
      <c r="N2444" s="232"/>
      <c r="O2444" s="232"/>
      <c r="P2444" s="231" t="s">
        <v>630</v>
      </c>
      <c r="Q2444" s="232"/>
      <c r="R2444" s="232"/>
      <c r="S2444" s="232"/>
      <c r="T2444" s="232"/>
      <c r="U2444" s="232"/>
      <c r="V2444" s="232"/>
      <c r="W2444" s="232"/>
      <c r="X2444" s="232"/>
      <c r="Y2444" s="232"/>
      <c r="Z2444" s="232"/>
      <c r="AA2444" s="232"/>
      <c r="AB2444" s="231" t="s">
        <v>631</v>
      </c>
      <c r="AC2444" s="232"/>
      <c r="AD2444" s="232"/>
      <c r="AE2444" s="232"/>
      <c r="AF2444" s="232"/>
      <c r="AG2444" s="232"/>
      <c r="AH2444" s="232"/>
      <c r="AI2444" s="232"/>
      <c r="AJ2444" s="232"/>
      <c r="AK2444" s="232"/>
      <c r="AL2444" s="232"/>
      <c r="AM2444" s="232"/>
      <c r="AN2444" s="231" t="s">
        <v>632</v>
      </c>
      <c r="AO2444" s="232"/>
      <c r="AP2444" s="232"/>
      <c r="AQ2444" s="232"/>
      <c r="AR2444" s="232"/>
      <c r="AS2444" s="232"/>
      <c r="AT2444" s="232"/>
      <c r="AU2444" s="232"/>
      <c r="AV2444" s="232"/>
      <c r="AW2444" s="232"/>
      <c r="AX2444" s="232"/>
      <c r="AY2444" s="232"/>
      <c r="AZ2444" s="231" t="s">
        <v>633</v>
      </c>
      <c r="BA2444" s="232"/>
      <c r="BB2444" s="232"/>
      <c r="BC2444" s="232"/>
      <c r="BD2444" s="232"/>
      <c r="BE2444" s="232"/>
      <c r="BF2444" s="232"/>
      <c r="BG2444" s="232"/>
      <c r="BH2444" s="232"/>
      <c r="BI2444" s="232"/>
      <c r="BJ2444" s="232"/>
      <c r="BK2444" s="232"/>
      <c r="BL2444" s="232"/>
      <c r="BM2444" s="232"/>
      <c r="BN2444" s="232"/>
      <c r="BO2444" s="232"/>
      <c r="BP2444" s="231" t="s">
        <v>634</v>
      </c>
      <c r="BQ2444" s="232"/>
      <c r="BR2444" s="232"/>
      <c r="BS2444" s="232"/>
      <c r="BT2444" s="232"/>
      <c r="BU2444" s="232"/>
      <c r="BV2444" s="232"/>
      <c r="BW2444" s="232"/>
      <c r="BX2444" s="232"/>
      <c r="BY2444" s="232"/>
      <c r="BZ2444" s="232"/>
      <c r="CA2444" s="232"/>
      <c r="CB2444" s="231" t="s">
        <v>635</v>
      </c>
      <c r="CC2444" s="232"/>
      <c r="CD2444" s="232"/>
      <c r="CE2444" s="232"/>
      <c r="CF2444" s="232"/>
      <c r="CG2444" s="232"/>
      <c r="CH2444" s="232"/>
      <c r="CI2444" s="232"/>
      <c r="CJ2444" s="232"/>
      <c r="CK2444" s="232"/>
      <c r="CL2444" s="232"/>
      <c r="CM2444" s="232"/>
      <c r="CN2444" s="233"/>
    </row>
    <row r="2445" spans="1:93" ht="14.25" customHeight="1" x14ac:dyDescent="0.35">
      <c r="D2445" s="236"/>
      <c r="E2445" s="237"/>
      <c r="F2445" s="237"/>
      <c r="G2445" s="237"/>
      <c r="H2445" s="237"/>
      <c r="I2445" s="237"/>
      <c r="J2445" s="237"/>
      <c r="K2445" s="237"/>
      <c r="L2445" s="237"/>
      <c r="M2445" s="237"/>
      <c r="N2445" s="237"/>
      <c r="O2445" s="237"/>
      <c r="P2445" s="236"/>
      <c r="Q2445" s="237"/>
      <c r="R2445" s="237"/>
      <c r="S2445" s="237"/>
      <c r="T2445" s="237"/>
      <c r="U2445" s="237"/>
      <c r="V2445" s="237"/>
      <c r="W2445" s="237"/>
      <c r="X2445" s="237"/>
      <c r="Y2445" s="237"/>
      <c r="Z2445" s="237"/>
      <c r="AA2445" s="237"/>
      <c r="AB2445" s="236"/>
      <c r="AC2445" s="237"/>
      <c r="AD2445" s="237"/>
      <c r="AE2445" s="237"/>
      <c r="AF2445" s="237"/>
      <c r="AG2445" s="237"/>
      <c r="AH2445" s="237"/>
      <c r="AI2445" s="237"/>
      <c r="AJ2445" s="237"/>
      <c r="AK2445" s="237"/>
      <c r="AL2445" s="237"/>
      <c r="AM2445" s="237"/>
      <c r="AN2445" s="236"/>
      <c r="AO2445" s="237"/>
      <c r="AP2445" s="237"/>
      <c r="AQ2445" s="237"/>
      <c r="AR2445" s="237"/>
      <c r="AS2445" s="237"/>
      <c r="AT2445" s="237"/>
      <c r="AU2445" s="237"/>
      <c r="AV2445" s="237"/>
      <c r="AW2445" s="237"/>
      <c r="AX2445" s="237"/>
      <c r="AY2445" s="237"/>
      <c r="AZ2445" s="236"/>
      <c r="BA2445" s="237"/>
      <c r="BB2445" s="237"/>
      <c r="BC2445" s="237"/>
      <c r="BD2445" s="237"/>
      <c r="BE2445" s="237"/>
      <c r="BF2445" s="237"/>
      <c r="BG2445" s="237"/>
      <c r="BH2445" s="237"/>
      <c r="BI2445" s="237"/>
      <c r="BJ2445" s="237"/>
      <c r="BK2445" s="237"/>
      <c r="BL2445" s="237"/>
      <c r="BM2445" s="237"/>
      <c r="BN2445" s="237"/>
      <c r="BO2445" s="237"/>
      <c r="BP2445" s="236"/>
      <c r="BQ2445" s="237"/>
      <c r="BR2445" s="237"/>
      <c r="BS2445" s="237"/>
      <c r="BT2445" s="237"/>
      <c r="BU2445" s="237"/>
      <c r="BV2445" s="237"/>
      <c r="BW2445" s="237"/>
      <c r="BX2445" s="237"/>
      <c r="BY2445" s="237"/>
      <c r="BZ2445" s="237"/>
      <c r="CA2445" s="237"/>
      <c r="CB2445" s="236"/>
      <c r="CC2445" s="237"/>
      <c r="CD2445" s="237"/>
      <c r="CE2445" s="237"/>
      <c r="CF2445" s="237"/>
      <c r="CG2445" s="237"/>
      <c r="CH2445" s="237"/>
      <c r="CI2445" s="237"/>
      <c r="CJ2445" s="237"/>
      <c r="CK2445" s="237"/>
      <c r="CL2445" s="237"/>
      <c r="CM2445" s="237"/>
      <c r="CN2445" s="238"/>
    </row>
    <row r="2446" spans="1:93" ht="14.25" customHeight="1" x14ac:dyDescent="0.35">
      <c r="D2446" s="184">
        <v>102441295806</v>
      </c>
      <c r="E2446" s="188"/>
      <c r="F2446" s="188"/>
      <c r="G2446" s="188"/>
      <c r="H2446" s="188"/>
      <c r="I2446" s="188"/>
      <c r="J2446" s="188"/>
      <c r="K2446" s="188"/>
      <c r="L2446" s="188"/>
      <c r="M2446" s="188"/>
      <c r="N2446" s="188"/>
      <c r="O2446" s="188"/>
      <c r="P2446" s="184">
        <v>18915389201</v>
      </c>
      <c r="Q2446" s="188"/>
      <c r="R2446" s="188"/>
      <c r="S2446" s="188"/>
      <c r="T2446" s="188"/>
      <c r="U2446" s="188"/>
      <c r="V2446" s="188"/>
      <c r="W2446" s="188"/>
      <c r="X2446" s="188"/>
      <c r="Y2446" s="188"/>
      <c r="Z2446" s="188"/>
      <c r="AA2446" s="188"/>
      <c r="AB2446" s="184">
        <v>37031788381</v>
      </c>
      <c r="AC2446" s="188"/>
      <c r="AD2446" s="188"/>
      <c r="AE2446" s="188"/>
      <c r="AF2446" s="188"/>
      <c r="AG2446" s="188"/>
      <c r="AH2446" s="188"/>
      <c r="AI2446" s="188"/>
      <c r="AJ2446" s="188"/>
      <c r="AK2446" s="188"/>
      <c r="AL2446" s="188"/>
      <c r="AM2446" s="188"/>
      <c r="AN2446" s="184">
        <v>141084454759</v>
      </c>
      <c r="AO2446" s="188"/>
      <c r="AP2446" s="188"/>
      <c r="AQ2446" s="188"/>
      <c r="AR2446" s="188"/>
      <c r="AS2446" s="188"/>
      <c r="AT2446" s="188"/>
      <c r="AU2446" s="188"/>
      <c r="AV2446" s="188"/>
      <c r="AW2446" s="188"/>
      <c r="AX2446" s="188"/>
      <c r="AY2446" s="188"/>
      <c r="AZ2446" s="184">
        <v>59629043495</v>
      </c>
      <c r="BA2446" s="188"/>
      <c r="BB2446" s="188"/>
      <c r="BC2446" s="188"/>
      <c r="BD2446" s="188"/>
      <c r="BE2446" s="188"/>
      <c r="BF2446" s="188"/>
      <c r="BG2446" s="188"/>
      <c r="BH2446" s="188"/>
      <c r="BI2446" s="188"/>
      <c r="BJ2446" s="188"/>
      <c r="BK2446" s="188"/>
      <c r="BL2446" s="188"/>
      <c r="BM2446" s="188"/>
      <c r="BN2446" s="188"/>
      <c r="BO2446" s="188"/>
      <c r="BP2446" s="567">
        <v>30636945211</v>
      </c>
      <c r="BQ2446" s="535"/>
      <c r="BR2446" s="535"/>
      <c r="BS2446" s="535"/>
      <c r="BT2446" s="535"/>
      <c r="BU2446" s="535"/>
      <c r="BV2446" s="535"/>
      <c r="BW2446" s="535"/>
      <c r="BX2446" s="535"/>
      <c r="BY2446" s="535"/>
      <c r="BZ2446" s="535"/>
      <c r="CA2446" s="535"/>
      <c r="CB2446" s="567">
        <v>328921208622</v>
      </c>
      <c r="CC2446" s="535"/>
      <c r="CD2446" s="535"/>
      <c r="CE2446" s="535"/>
      <c r="CF2446" s="535"/>
      <c r="CG2446" s="535"/>
      <c r="CH2446" s="535"/>
      <c r="CI2446" s="535"/>
      <c r="CJ2446" s="535"/>
      <c r="CK2446" s="535"/>
      <c r="CL2446" s="535"/>
      <c r="CM2446" s="535"/>
      <c r="CN2446" s="535"/>
    </row>
    <row r="2447" spans="1:93" ht="14.25" customHeight="1" x14ac:dyDescent="0.35">
      <c r="D2447" s="566" t="s">
        <v>2487</v>
      </c>
      <c r="E2447" s="566"/>
      <c r="F2447" s="566"/>
      <c r="G2447" s="566"/>
      <c r="H2447" s="566"/>
      <c r="I2447" s="566"/>
      <c r="J2447" s="566"/>
      <c r="K2447" s="566"/>
      <c r="L2447" s="566"/>
      <c r="M2447" s="566"/>
      <c r="N2447" s="566"/>
      <c r="O2447" s="566"/>
      <c r="P2447" s="566"/>
      <c r="Q2447" s="566"/>
      <c r="R2447" s="566"/>
      <c r="S2447" s="566"/>
      <c r="T2447" s="566"/>
      <c r="U2447" s="566"/>
      <c r="V2447" s="566"/>
      <c r="W2447" s="566"/>
      <c r="X2447" s="566"/>
      <c r="Y2447" s="566"/>
      <c r="Z2447" s="566"/>
      <c r="AA2447" s="566"/>
      <c r="AB2447" s="566"/>
      <c r="AC2447" s="566"/>
      <c r="AD2447" s="566"/>
      <c r="AE2447" s="566"/>
      <c r="AF2447" s="566"/>
      <c r="AG2447" s="566"/>
      <c r="AH2447" s="566"/>
      <c r="AI2447" s="566"/>
      <c r="AJ2447" s="566"/>
      <c r="AK2447" s="566"/>
      <c r="AL2447" s="566"/>
      <c r="AM2447" s="566"/>
      <c r="AN2447" s="566"/>
      <c r="AO2447" s="566"/>
      <c r="AP2447" s="566"/>
      <c r="AQ2447" s="566"/>
      <c r="AR2447" s="566"/>
      <c r="AS2447" s="566"/>
      <c r="AT2447" s="566"/>
      <c r="AU2447" s="566"/>
      <c r="AV2447" s="566"/>
      <c r="AW2447" s="566"/>
      <c r="AX2447" s="566"/>
      <c r="AY2447" s="566"/>
      <c r="AZ2447" s="566"/>
      <c r="BA2447" s="566"/>
      <c r="BB2447" s="566"/>
      <c r="BC2447" s="566"/>
      <c r="BD2447" s="566"/>
      <c r="BE2447" s="566"/>
      <c r="BF2447" s="566"/>
      <c r="BG2447" s="566"/>
      <c r="BH2447" s="566"/>
      <c r="BI2447" s="566"/>
      <c r="BJ2447" s="566"/>
      <c r="BK2447" s="566"/>
      <c r="BL2447" s="566"/>
      <c r="BM2447" s="566"/>
      <c r="BN2447" s="566"/>
      <c r="BO2447" s="566"/>
      <c r="BP2447" s="566"/>
      <c r="BQ2447" s="566"/>
      <c r="BR2447" s="566"/>
      <c r="BS2447" s="566"/>
      <c r="BT2447" s="566"/>
      <c r="BU2447" s="566"/>
      <c r="BV2447" s="566"/>
      <c r="BW2447" s="566"/>
      <c r="BX2447" s="566"/>
      <c r="BY2447" s="566"/>
      <c r="BZ2447" s="566"/>
      <c r="CA2447" s="566"/>
      <c r="CB2447" s="566"/>
      <c r="CC2447" s="566"/>
      <c r="CD2447" s="566"/>
      <c r="CE2447" s="566"/>
      <c r="CF2447" s="566"/>
      <c r="CG2447" s="566"/>
      <c r="CH2447" s="566"/>
      <c r="CI2447" s="566"/>
      <c r="CJ2447" s="566"/>
      <c r="CK2447" s="566"/>
      <c r="CL2447" s="566"/>
      <c r="CM2447" s="566"/>
      <c r="CN2447" s="566"/>
    </row>
    <row r="2448" spans="1:93" ht="14.25" customHeight="1" x14ac:dyDescent="0.35">
      <c r="D2448" s="110"/>
      <c r="E2448" s="110"/>
      <c r="F2448" s="110"/>
      <c r="G2448" s="110"/>
      <c r="H2448" s="110"/>
      <c r="I2448" s="110"/>
      <c r="J2448" s="110"/>
      <c r="K2448" s="110"/>
      <c r="L2448" s="110"/>
      <c r="M2448" s="110"/>
      <c r="N2448" s="110"/>
      <c r="O2448" s="110"/>
      <c r="P2448" s="110"/>
      <c r="Q2448" s="110"/>
      <c r="R2448" s="110"/>
      <c r="S2448" s="110"/>
      <c r="T2448" s="110"/>
      <c r="U2448" s="110"/>
      <c r="V2448" s="110"/>
      <c r="W2448" s="110"/>
      <c r="X2448" s="110"/>
      <c r="Y2448" s="110"/>
      <c r="Z2448" s="110"/>
      <c r="AA2448" s="110"/>
      <c r="AB2448" s="110"/>
      <c r="AC2448" s="110"/>
      <c r="AD2448" s="110"/>
      <c r="AE2448" s="110"/>
      <c r="AF2448" s="110"/>
      <c r="AG2448" s="110"/>
      <c r="AH2448" s="110"/>
      <c r="AI2448" s="110"/>
      <c r="AJ2448" s="110"/>
      <c r="AK2448" s="110"/>
      <c r="AL2448" s="110"/>
      <c r="AM2448" s="110"/>
      <c r="AN2448" s="110"/>
      <c r="AO2448" s="110"/>
      <c r="AP2448" s="110"/>
      <c r="AQ2448" s="110"/>
      <c r="AR2448" s="110"/>
      <c r="AS2448" s="110"/>
      <c r="AT2448" s="110"/>
      <c r="AU2448" s="110"/>
      <c r="AV2448" s="110"/>
      <c r="AW2448" s="110"/>
      <c r="AX2448" s="110"/>
      <c r="AY2448" s="110"/>
      <c r="AZ2448" s="110"/>
      <c r="BA2448" s="110"/>
      <c r="BB2448" s="110"/>
      <c r="BC2448" s="110"/>
      <c r="BD2448" s="110"/>
      <c r="BE2448" s="110"/>
      <c r="BF2448" s="110"/>
      <c r="BG2448" s="110"/>
      <c r="BH2448" s="110"/>
      <c r="BI2448" s="110"/>
      <c r="BJ2448" s="110"/>
      <c r="BK2448" s="110"/>
      <c r="BL2448" s="110"/>
      <c r="BM2448" s="110"/>
      <c r="BN2448" s="110"/>
      <c r="BO2448" s="110"/>
      <c r="BP2448" s="110"/>
      <c r="BQ2448" s="110"/>
      <c r="BR2448" s="110"/>
      <c r="BS2448" s="110"/>
      <c r="BT2448" s="110"/>
      <c r="BU2448" s="110"/>
      <c r="BV2448" s="110"/>
      <c r="BW2448" s="110"/>
      <c r="BX2448" s="110"/>
      <c r="BY2448" s="110"/>
      <c r="BZ2448" s="110"/>
      <c r="CA2448" s="110"/>
      <c r="CB2448" s="110"/>
      <c r="CC2448" s="110"/>
      <c r="CD2448" s="110"/>
      <c r="CE2448" s="110"/>
      <c r="CF2448" s="110"/>
      <c r="CG2448" s="110"/>
      <c r="CH2448" s="110"/>
      <c r="CI2448" s="110"/>
      <c r="CJ2448" s="110"/>
      <c r="CK2448" s="110"/>
      <c r="CL2448" s="110"/>
      <c r="CM2448" s="110"/>
      <c r="CN2448" s="110"/>
    </row>
    <row r="2449" spans="4:92" ht="14.25" customHeight="1" x14ac:dyDescent="0.35">
      <c r="D2449" s="261" t="s">
        <v>636</v>
      </c>
      <c r="E2449" s="261"/>
      <c r="F2449" s="261"/>
      <c r="G2449" s="261"/>
      <c r="H2449" s="261"/>
      <c r="I2449" s="261"/>
      <c r="J2449" s="261"/>
      <c r="K2449" s="261"/>
      <c r="L2449" s="261"/>
      <c r="M2449" s="261"/>
      <c r="N2449" s="261"/>
      <c r="O2449" s="261"/>
      <c r="P2449" s="261"/>
      <c r="Q2449" s="261"/>
      <c r="R2449" s="261"/>
      <c r="S2449" s="261"/>
      <c r="T2449" s="261"/>
      <c r="U2449" s="261"/>
      <c r="V2449" s="261"/>
      <c r="W2449" s="261"/>
      <c r="X2449" s="261"/>
      <c r="Y2449" s="261"/>
      <c r="Z2449" s="261"/>
      <c r="AA2449" s="261"/>
      <c r="AB2449" s="261"/>
      <c r="AC2449" s="261"/>
      <c r="AD2449" s="261"/>
      <c r="AE2449" s="261"/>
      <c r="AF2449" s="261"/>
      <c r="AG2449" s="261"/>
      <c r="AH2449" s="261"/>
      <c r="AI2449" s="261"/>
      <c r="AJ2449" s="261"/>
      <c r="AK2449" s="261"/>
      <c r="AL2449" s="261"/>
      <c r="AM2449" s="261"/>
      <c r="AN2449" s="261"/>
      <c r="AO2449" s="261"/>
      <c r="AP2449" s="261"/>
      <c r="AQ2449" s="261"/>
      <c r="AR2449" s="261"/>
      <c r="AS2449" s="261"/>
      <c r="AT2449" s="261"/>
      <c r="AU2449" s="261"/>
      <c r="AV2449" s="261"/>
      <c r="AW2449" s="261"/>
      <c r="AX2449" s="261"/>
      <c r="AY2449" s="261"/>
      <c r="AZ2449" s="261"/>
      <c r="BA2449" s="261"/>
      <c r="BB2449" s="261"/>
      <c r="BC2449" s="261"/>
      <c r="BD2449" s="261"/>
      <c r="BE2449" s="261"/>
      <c r="BF2449" s="261"/>
      <c r="BG2449" s="261"/>
      <c r="BH2449" s="261"/>
      <c r="BI2449" s="261"/>
      <c r="BJ2449" s="261"/>
      <c r="BK2449" s="261"/>
      <c r="BL2449" s="261"/>
      <c r="BM2449" s="261"/>
      <c r="BN2449" s="261"/>
      <c r="BO2449" s="261"/>
      <c r="BP2449" s="261"/>
      <c r="BQ2449" s="261"/>
      <c r="BR2449" s="261"/>
      <c r="BS2449" s="261"/>
      <c r="BT2449" s="261"/>
      <c r="BU2449" s="261"/>
      <c r="BV2449" s="261"/>
      <c r="BW2449" s="261"/>
      <c r="BX2449" s="261"/>
      <c r="BY2449" s="261"/>
      <c r="BZ2449" s="261"/>
      <c r="CA2449" s="261"/>
      <c r="CB2449" s="261"/>
      <c r="CC2449" s="261"/>
      <c r="CD2449" s="261"/>
      <c r="CE2449" s="261"/>
      <c r="CF2449" s="261"/>
      <c r="CG2449" s="261"/>
      <c r="CH2449" s="261"/>
      <c r="CI2449" s="261"/>
      <c r="CJ2449" s="261"/>
      <c r="CK2449" s="261"/>
      <c r="CL2449" s="261"/>
      <c r="CM2449" s="261"/>
      <c r="CN2449" s="261"/>
    </row>
    <row r="2450" spans="4:92" ht="14.25" customHeight="1" x14ac:dyDescent="0.35">
      <c r="D2450" s="262"/>
      <c r="E2450" s="262"/>
      <c r="F2450" s="262"/>
      <c r="G2450" s="262"/>
      <c r="H2450" s="262"/>
      <c r="I2450" s="262"/>
      <c r="J2450" s="262"/>
      <c r="K2450" s="262"/>
      <c r="L2450" s="262"/>
      <c r="M2450" s="262"/>
      <c r="N2450" s="262"/>
      <c r="O2450" s="262"/>
      <c r="P2450" s="262"/>
      <c r="Q2450" s="262"/>
      <c r="R2450" s="262"/>
      <c r="S2450" s="262"/>
      <c r="T2450" s="262"/>
      <c r="U2450" s="262"/>
      <c r="V2450" s="262"/>
      <c r="W2450" s="262"/>
      <c r="X2450" s="262"/>
      <c r="Y2450" s="262"/>
      <c r="Z2450" s="262"/>
      <c r="AA2450" s="262"/>
      <c r="AB2450" s="262"/>
      <c r="AC2450" s="262"/>
      <c r="AD2450" s="262"/>
      <c r="AE2450" s="262"/>
      <c r="AF2450" s="262"/>
      <c r="AG2450" s="262"/>
      <c r="AH2450" s="262"/>
      <c r="AI2450" s="262"/>
      <c r="AJ2450" s="262"/>
      <c r="AK2450" s="262"/>
      <c r="AL2450" s="262"/>
      <c r="AM2450" s="262"/>
      <c r="AN2450" s="262"/>
      <c r="AO2450" s="262"/>
      <c r="AP2450" s="262"/>
      <c r="AQ2450" s="262"/>
      <c r="AR2450" s="262"/>
      <c r="AS2450" s="262"/>
      <c r="AT2450" s="262"/>
      <c r="AU2450" s="262"/>
      <c r="AV2450" s="262"/>
      <c r="AW2450" s="262"/>
      <c r="AX2450" s="262"/>
      <c r="AY2450" s="262"/>
      <c r="AZ2450" s="262"/>
      <c r="BA2450" s="262"/>
      <c r="BB2450" s="262"/>
      <c r="BC2450" s="262"/>
      <c r="BD2450" s="262"/>
      <c r="BE2450" s="262"/>
      <c r="BF2450" s="262"/>
      <c r="BG2450" s="262"/>
      <c r="BH2450" s="262"/>
      <c r="BI2450" s="262"/>
      <c r="BJ2450" s="262"/>
      <c r="BK2450" s="262"/>
      <c r="BL2450" s="262"/>
      <c r="BM2450" s="262"/>
      <c r="BN2450" s="262"/>
      <c r="BO2450" s="262"/>
      <c r="BP2450" s="262"/>
      <c r="BQ2450" s="262"/>
      <c r="BR2450" s="262"/>
      <c r="BS2450" s="262"/>
      <c r="BT2450" s="262"/>
      <c r="BU2450" s="262"/>
      <c r="BV2450" s="262"/>
      <c r="BW2450" s="262"/>
      <c r="BX2450" s="262"/>
      <c r="BY2450" s="262"/>
      <c r="BZ2450" s="262"/>
      <c r="CA2450" s="262"/>
      <c r="CB2450" s="262"/>
      <c r="CC2450" s="262"/>
      <c r="CD2450" s="262"/>
      <c r="CE2450" s="262"/>
      <c r="CF2450" s="262"/>
      <c r="CG2450" s="262"/>
      <c r="CH2450" s="262"/>
      <c r="CI2450" s="262"/>
      <c r="CJ2450" s="262"/>
      <c r="CK2450" s="262"/>
      <c r="CL2450" s="262"/>
      <c r="CM2450" s="262"/>
      <c r="CN2450" s="262"/>
    </row>
    <row r="2451" spans="4:92" ht="14.25" customHeight="1" x14ac:dyDescent="0.35">
      <c r="D2451" s="231" t="s">
        <v>637</v>
      </c>
      <c r="E2451" s="232"/>
      <c r="F2451" s="232"/>
      <c r="G2451" s="232"/>
      <c r="H2451" s="232"/>
      <c r="I2451" s="232"/>
      <c r="J2451" s="232"/>
      <c r="K2451" s="232"/>
      <c r="L2451" s="232"/>
      <c r="M2451" s="232"/>
      <c r="N2451" s="232"/>
      <c r="O2451" s="232"/>
      <c r="P2451" s="231" t="s">
        <v>638</v>
      </c>
      <c r="Q2451" s="232"/>
      <c r="R2451" s="232"/>
      <c r="S2451" s="232"/>
      <c r="T2451" s="232"/>
      <c r="U2451" s="232"/>
      <c r="V2451" s="232"/>
      <c r="W2451" s="232"/>
      <c r="X2451" s="232"/>
      <c r="Y2451" s="232"/>
      <c r="Z2451" s="232"/>
      <c r="AA2451" s="232"/>
      <c r="AB2451" s="231" t="s">
        <v>639</v>
      </c>
      <c r="AC2451" s="232"/>
      <c r="AD2451" s="232"/>
      <c r="AE2451" s="232"/>
      <c r="AF2451" s="232"/>
      <c r="AG2451" s="232"/>
      <c r="AH2451" s="232"/>
      <c r="AI2451" s="232"/>
      <c r="AJ2451" s="232"/>
      <c r="AK2451" s="232"/>
      <c r="AL2451" s="232"/>
      <c r="AM2451" s="232"/>
      <c r="AN2451" s="231" t="s">
        <v>640</v>
      </c>
      <c r="AO2451" s="232"/>
      <c r="AP2451" s="232"/>
      <c r="AQ2451" s="232"/>
      <c r="AR2451" s="232"/>
      <c r="AS2451" s="232"/>
      <c r="AT2451" s="232"/>
      <c r="AU2451" s="232"/>
      <c r="AV2451" s="232"/>
      <c r="AW2451" s="232"/>
      <c r="AX2451" s="232"/>
      <c r="AY2451" s="232"/>
      <c r="AZ2451" s="231" t="s">
        <v>641</v>
      </c>
      <c r="BA2451" s="232"/>
      <c r="BB2451" s="232"/>
      <c r="BC2451" s="232"/>
      <c r="BD2451" s="232"/>
      <c r="BE2451" s="232"/>
      <c r="BF2451" s="232"/>
      <c r="BG2451" s="232"/>
      <c r="BH2451" s="232"/>
      <c r="BI2451" s="232"/>
      <c r="BJ2451" s="232"/>
      <c r="BK2451" s="232"/>
      <c r="BL2451" s="232"/>
      <c r="BM2451" s="232"/>
      <c r="BN2451" s="232"/>
      <c r="BO2451" s="232"/>
      <c r="BP2451" s="283" t="s">
        <v>642</v>
      </c>
      <c r="BQ2451" s="284"/>
      <c r="BR2451" s="284"/>
      <c r="BS2451" s="284"/>
      <c r="BT2451" s="284"/>
      <c r="BU2451" s="284"/>
      <c r="BV2451" s="284"/>
      <c r="BW2451" s="284"/>
      <c r="BX2451" s="284"/>
      <c r="BY2451" s="284"/>
      <c r="BZ2451" s="284"/>
      <c r="CA2451" s="285"/>
      <c r="CB2451" s="231" t="s">
        <v>643</v>
      </c>
      <c r="CC2451" s="232"/>
      <c r="CD2451" s="232"/>
      <c r="CE2451" s="232"/>
      <c r="CF2451" s="232"/>
      <c r="CG2451" s="232"/>
      <c r="CH2451" s="232"/>
      <c r="CI2451" s="232"/>
      <c r="CJ2451" s="232"/>
      <c r="CK2451" s="232"/>
      <c r="CL2451" s="232"/>
      <c r="CM2451" s="232"/>
      <c r="CN2451" s="233"/>
    </row>
    <row r="2452" spans="4:92" ht="14.25" customHeight="1" x14ac:dyDescent="0.35">
      <c r="D2452" s="236"/>
      <c r="E2452" s="237"/>
      <c r="F2452" s="237"/>
      <c r="G2452" s="237"/>
      <c r="H2452" s="237"/>
      <c r="I2452" s="237"/>
      <c r="J2452" s="237"/>
      <c r="K2452" s="237"/>
      <c r="L2452" s="237"/>
      <c r="M2452" s="237"/>
      <c r="N2452" s="237"/>
      <c r="O2452" s="237"/>
      <c r="P2452" s="236"/>
      <c r="Q2452" s="237"/>
      <c r="R2452" s="237"/>
      <c r="S2452" s="237"/>
      <c r="T2452" s="237"/>
      <c r="U2452" s="237"/>
      <c r="V2452" s="237"/>
      <c r="W2452" s="237"/>
      <c r="X2452" s="237"/>
      <c r="Y2452" s="237"/>
      <c r="Z2452" s="237"/>
      <c r="AA2452" s="237"/>
      <c r="AB2452" s="236"/>
      <c r="AC2452" s="237"/>
      <c r="AD2452" s="237"/>
      <c r="AE2452" s="237"/>
      <c r="AF2452" s="237"/>
      <c r="AG2452" s="237"/>
      <c r="AH2452" s="237"/>
      <c r="AI2452" s="237"/>
      <c r="AJ2452" s="237"/>
      <c r="AK2452" s="237"/>
      <c r="AL2452" s="237"/>
      <c r="AM2452" s="237"/>
      <c r="AN2452" s="236"/>
      <c r="AO2452" s="237"/>
      <c r="AP2452" s="237"/>
      <c r="AQ2452" s="237"/>
      <c r="AR2452" s="237"/>
      <c r="AS2452" s="237"/>
      <c r="AT2452" s="237"/>
      <c r="AU2452" s="237"/>
      <c r="AV2452" s="237"/>
      <c r="AW2452" s="237"/>
      <c r="AX2452" s="237"/>
      <c r="AY2452" s="237"/>
      <c r="AZ2452" s="236"/>
      <c r="BA2452" s="237"/>
      <c r="BB2452" s="237"/>
      <c r="BC2452" s="237"/>
      <c r="BD2452" s="237"/>
      <c r="BE2452" s="237"/>
      <c r="BF2452" s="237"/>
      <c r="BG2452" s="237"/>
      <c r="BH2452" s="237"/>
      <c r="BI2452" s="237"/>
      <c r="BJ2452" s="237"/>
      <c r="BK2452" s="237"/>
      <c r="BL2452" s="237"/>
      <c r="BM2452" s="237"/>
      <c r="BN2452" s="237"/>
      <c r="BO2452" s="237"/>
      <c r="BP2452" s="286"/>
      <c r="BQ2452" s="287"/>
      <c r="BR2452" s="287"/>
      <c r="BS2452" s="287"/>
      <c r="BT2452" s="287"/>
      <c r="BU2452" s="287"/>
      <c r="BV2452" s="287"/>
      <c r="BW2452" s="287"/>
      <c r="BX2452" s="287"/>
      <c r="BY2452" s="287"/>
      <c r="BZ2452" s="287"/>
      <c r="CA2452" s="288"/>
      <c r="CB2452" s="236"/>
      <c r="CC2452" s="237"/>
      <c r="CD2452" s="237"/>
      <c r="CE2452" s="237"/>
      <c r="CF2452" s="237"/>
      <c r="CG2452" s="237"/>
      <c r="CH2452" s="237"/>
      <c r="CI2452" s="237"/>
      <c r="CJ2452" s="237"/>
      <c r="CK2452" s="237"/>
      <c r="CL2452" s="237"/>
      <c r="CM2452" s="237"/>
      <c r="CN2452" s="238"/>
    </row>
    <row r="2453" spans="4:92" ht="14.25" customHeight="1" x14ac:dyDescent="0.35">
      <c r="D2453" s="184">
        <v>111547243474</v>
      </c>
      <c r="E2453" s="188"/>
      <c r="F2453" s="188"/>
      <c r="G2453" s="188"/>
      <c r="H2453" s="188"/>
      <c r="I2453" s="188"/>
      <c r="J2453" s="188"/>
      <c r="K2453" s="188"/>
      <c r="L2453" s="188"/>
      <c r="M2453" s="188"/>
      <c r="N2453" s="188"/>
      <c r="O2453" s="188"/>
      <c r="P2453" s="184">
        <v>32019284997</v>
      </c>
      <c r="Q2453" s="188"/>
      <c r="R2453" s="188"/>
      <c r="S2453" s="188"/>
      <c r="T2453" s="188"/>
      <c r="U2453" s="188"/>
      <c r="V2453" s="188"/>
      <c r="W2453" s="188"/>
      <c r="X2453" s="188"/>
      <c r="Y2453" s="188"/>
      <c r="Z2453" s="188"/>
      <c r="AA2453" s="188"/>
      <c r="AB2453" s="184">
        <v>714256098</v>
      </c>
      <c r="AC2453" s="188"/>
      <c r="AD2453" s="188"/>
      <c r="AE2453" s="188"/>
      <c r="AF2453" s="188"/>
      <c r="AG2453" s="188"/>
      <c r="AH2453" s="188"/>
      <c r="AI2453" s="188"/>
      <c r="AJ2453" s="188"/>
      <c r="AK2453" s="188"/>
      <c r="AL2453" s="188"/>
      <c r="AM2453" s="188"/>
      <c r="AN2453" s="184">
        <v>535692075</v>
      </c>
      <c r="AO2453" s="188"/>
      <c r="AP2453" s="188"/>
      <c r="AQ2453" s="188"/>
      <c r="AR2453" s="188"/>
      <c r="AS2453" s="188"/>
      <c r="AT2453" s="188"/>
      <c r="AU2453" s="188"/>
      <c r="AV2453" s="188"/>
      <c r="AW2453" s="188"/>
      <c r="AX2453" s="188"/>
      <c r="AY2453" s="188"/>
      <c r="AZ2453" s="184">
        <v>371999423.80000001</v>
      </c>
      <c r="BA2453" s="188"/>
      <c r="BB2453" s="188"/>
      <c r="BC2453" s="188"/>
      <c r="BD2453" s="188"/>
      <c r="BE2453" s="188"/>
      <c r="BF2453" s="188"/>
      <c r="BG2453" s="188"/>
      <c r="BH2453" s="188"/>
      <c r="BI2453" s="188"/>
      <c r="BJ2453" s="188"/>
      <c r="BK2453" s="188"/>
      <c r="BL2453" s="188"/>
      <c r="BM2453" s="188"/>
      <c r="BN2453" s="188"/>
      <c r="BO2453" s="188"/>
      <c r="BP2453" s="567">
        <v>3197980292</v>
      </c>
      <c r="BQ2453" s="535"/>
      <c r="BR2453" s="535"/>
      <c r="BS2453" s="535"/>
      <c r="BT2453" s="535"/>
      <c r="BU2453" s="535"/>
      <c r="BV2453" s="535"/>
      <c r="BW2453" s="535"/>
      <c r="BX2453" s="535"/>
      <c r="BY2453" s="535"/>
      <c r="BZ2453" s="535"/>
      <c r="CA2453" s="535"/>
      <c r="CB2453" s="567">
        <v>6155275315</v>
      </c>
      <c r="CC2453" s="535"/>
      <c r="CD2453" s="535"/>
      <c r="CE2453" s="535"/>
      <c r="CF2453" s="535"/>
      <c r="CG2453" s="535"/>
      <c r="CH2453" s="535"/>
      <c r="CI2453" s="535"/>
      <c r="CJ2453" s="535"/>
      <c r="CK2453" s="535"/>
      <c r="CL2453" s="535"/>
      <c r="CM2453" s="535"/>
      <c r="CN2453" s="535"/>
    </row>
    <row r="2454" spans="4:92" ht="14.25" customHeight="1" x14ac:dyDescent="0.35">
      <c r="D2454" s="566" t="s">
        <v>2502</v>
      </c>
      <c r="E2454" s="566"/>
      <c r="F2454" s="566"/>
      <c r="G2454" s="566"/>
      <c r="H2454" s="566"/>
      <c r="I2454" s="566"/>
      <c r="J2454" s="566"/>
      <c r="K2454" s="566"/>
      <c r="L2454" s="566"/>
      <c r="M2454" s="566"/>
      <c r="N2454" s="566"/>
      <c r="O2454" s="566"/>
      <c r="P2454" s="566"/>
      <c r="Q2454" s="566"/>
      <c r="R2454" s="566"/>
      <c r="S2454" s="566"/>
      <c r="T2454" s="566"/>
      <c r="U2454" s="566"/>
      <c r="V2454" s="566"/>
      <c r="W2454" s="566"/>
      <c r="X2454" s="566"/>
      <c r="Y2454" s="566"/>
      <c r="Z2454" s="566"/>
      <c r="AA2454" s="566"/>
      <c r="AB2454" s="566"/>
      <c r="AC2454" s="566"/>
      <c r="AD2454" s="566"/>
      <c r="AE2454" s="566"/>
      <c r="AF2454" s="566"/>
      <c r="AG2454" s="566"/>
      <c r="AH2454" s="566"/>
      <c r="AI2454" s="566"/>
      <c r="AJ2454" s="566"/>
      <c r="AK2454" s="566"/>
      <c r="AL2454" s="566"/>
      <c r="AM2454" s="566"/>
      <c r="AN2454" s="566"/>
      <c r="AO2454" s="566"/>
      <c r="AP2454" s="566"/>
      <c r="AQ2454" s="566"/>
      <c r="AR2454" s="566"/>
      <c r="AS2454" s="566"/>
      <c r="AT2454" s="566"/>
      <c r="AU2454" s="566"/>
      <c r="AV2454" s="566"/>
      <c r="AW2454" s="566"/>
      <c r="AX2454" s="566"/>
      <c r="AY2454" s="566"/>
      <c r="AZ2454" s="566"/>
      <c r="BA2454" s="566"/>
      <c r="BB2454" s="566"/>
      <c r="BC2454" s="566"/>
      <c r="BD2454" s="566"/>
      <c r="BE2454" s="566"/>
      <c r="BF2454" s="566"/>
      <c r="BG2454" s="566"/>
      <c r="BH2454" s="566"/>
      <c r="BI2454" s="566"/>
      <c r="BJ2454" s="566"/>
      <c r="BK2454" s="566"/>
      <c r="BL2454" s="566"/>
      <c r="BM2454" s="566"/>
      <c r="BN2454" s="566"/>
      <c r="BO2454" s="566"/>
      <c r="BP2454" s="566"/>
      <c r="BQ2454" s="566"/>
      <c r="BR2454" s="566"/>
      <c r="BS2454" s="566"/>
      <c r="BT2454" s="566"/>
      <c r="BU2454" s="566"/>
      <c r="BV2454" s="566"/>
      <c r="BW2454" s="566"/>
      <c r="BX2454" s="566"/>
      <c r="BY2454" s="566"/>
      <c r="BZ2454" s="566"/>
      <c r="CA2454" s="566"/>
      <c r="CB2454" s="566"/>
      <c r="CC2454" s="566"/>
      <c r="CD2454" s="566"/>
      <c r="CE2454" s="566"/>
      <c r="CF2454" s="566"/>
      <c r="CG2454" s="566"/>
      <c r="CH2454" s="566"/>
      <c r="CI2454" s="566"/>
      <c r="CJ2454" s="566"/>
      <c r="CK2454" s="566"/>
      <c r="CL2454" s="566"/>
      <c r="CM2454" s="566"/>
      <c r="CN2454" s="566"/>
    </row>
    <row r="2455" spans="4:92" ht="14.25" customHeight="1" x14ac:dyDescent="0.35">
      <c r="D2455" s="110"/>
      <c r="E2455" s="110"/>
      <c r="F2455" s="110"/>
      <c r="G2455" s="110"/>
      <c r="H2455" s="110"/>
      <c r="I2455" s="110"/>
      <c r="J2455" s="110"/>
      <c r="K2455" s="110"/>
      <c r="L2455" s="110"/>
      <c r="M2455" s="110"/>
      <c r="N2455" s="110"/>
      <c r="O2455" s="110"/>
      <c r="P2455" s="110"/>
      <c r="Q2455" s="110"/>
      <c r="R2455" s="110"/>
      <c r="S2455" s="110"/>
      <c r="T2455" s="110"/>
      <c r="U2455" s="110"/>
      <c r="V2455" s="110"/>
      <c r="W2455" s="110"/>
      <c r="X2455" s="110"/>
      <c r="Y2455" s="110"/>
      <c r="Z2455" s="110"/>
      <c r="AA2455" s="110"/>
      <c r="AB2455" s="110"/>
      <c r="AC2455" s="110"/>
      <c r="AD2455" s="110"/>
      <c r="AE2455" s="110"/>
      <c r="AF2455" s="110"/>
      <c r="AG2455" s="110"/>
      <c r="AH2455" s="110"/>
      <c r="AI2455" s="110"/>
      <c r="AJ2455" s="110"/>
      <c r="AK2455" s="110"/>
      <c r="AL2455" s="110"/>
      <c r="AM2455" s="110"/>
      <c r="AN2455" s="110"/>
      <c r="AO2455" s="110"/>
      <c r="AP2455" s="110"/>
      <c r="AQ2455" s="110"/>
      <c r="AR2455" s="110"/>
      <c r="AS2455" s="110"/>
      <c r="AT2455" s="110"/>
      <c r="AU2455" s="110"/>
      <c r="AV2455" s="110"/>
      <c r="AW2455" s="110"/>
      <c r="AX2455" s="110"/>
      <c r="AY2455" s="110"/>
      <c r="AZ2455" s="110"/>
      <c r="BA2455" s="110"/>
      <c r="BB2455" s="110"/>
      <c r="BC2455" s="110"/>
      <c r="BD2455" s="110"/>
      <c r="BE2455" s="110"/>
      <c r="BF2455" s="110"/>
      <c r="BG2455" s="110"/>
      <c r="BH2455" s="110"/>
      <c r="BI2455" s="110"/>
      <c r="BJ2455" s="110"/>
      <c r="BK2455" s="110"/>
      <c r="BL2455" s="110"/>
      <c r="BM2455" s="110"/>
      <c r="BN2455" s="110"/>
      <c r="BO2455" s="110"/>
      <c r="BP2455" s="110"/>
      <c r="BQ2455" s="110"/>
      <c r="BR2455" s="110"/>
      <c r="BS2455" s="110"/>
      <c r="BT2455" s="110"/>
      <c r="BU2455" s="110"/>
      <c r="BV2455" s="110"/>
      <c r="BW2455" s="110"/>
      <c r="BX2455" s="110"/>
      <c r="BY2455" s="110"/>
      <c r="BZ2455" s="110"/>
      <c r="CA2455" s="110"/>
      <c r="CB2455" s="110"/>
      <c r="CC2455" s="110"/>
      <c r="CD2455" s="110"/>
      <c r="CE2455" s="110"/>
      <c r="CF2455" s="110"/>
      <c r="CG2455" s="110"/>
      <c r="CH2455" s="110"/>
      <c r="CI2455" s="110"/>
      <c r="CJ2455" s="110"/>
      <c r="CK2455" s="110"/>
      <c r="CL2455" s="110"/>
      <c r="CM2455" s="110"/>
      <c r="CN2455" s="110"/>
    </row>
    <row r="2456" spans="4:92" ht="14.25" customHeight="1" x14ac:dyDescent="0.35">
      <c r="D2456" s="234" t="s">
        <v>658</v>
      </c>
      <c r="E2456" s="234"/>
      <c r="F2456" s="234"/>
      <c r="G2456" s="234"/>
      <c r="H2456" s="234"/>
      <c r="I2456" s="234"/>
      <c r="J2456" s="234"/>
      <c r="K2456" s="234"/>
      <c r="L2456" s="234"/>
      <c r="M2456" s="234"/>
      <c r="N2456" s="234"/>
      <c r="O2456" s="234"/>
      <c r="P2456" s="234"/>
      <c r="Q2456" s="234"/>
      <c r="R2456" s="234"/>
      <c r="S2456" s="234"/>
      <c r="T2456" s="234"/>
      <c r="U2456" s="234"/>
      <c r="V2456" s="234"/>
      <c r="W2456" s="234"/>
      <c r="X2456" s="234"/>
      <c r="Y2456" s="234"/>
      <c r="Z2456" s="234"/>
      <c r="AA2456" s="234"/>
      <c r="AB2456" s="234"/>
      <c r="AC2456" s="234"/>
      <c r="AD2456" s="234"/>
      <c r="AE2456" s="234"/>
      <c r="AF2456" s="234"/>
      <c r="AG2456" s="234"/>
      <c r="AH2456" s="234"/>
      <c r="AI2456" s="234"/>
      <c r="AJ2456" s="234"/>
      <c r="AK2456" s="234"/>
      <c r="AL2456" s="234"/>
      <c r="AM2456" s="234"/>
      <c r="AN2456" s="234"/>
      <c r="AO2456" s="234"/>
      <c r="AP2456" s="234"/>
      <c r="AQ2456" s="234"/>
      <c r="AR2456" s="234"/>
      <c r="AS2456" s="234"/>
      <c r="AT2456" s="234"/>
      <c r="AU2456" s="234"/>
      <c r="AV2456" s="234"/>
      <c r="AW2456" s="234"/>
      <c r="AX2456" s="234"/>
      <c r="AY2456" s="234"/>
      <c r="AZ2456" s="234"/>
      <c r="BA2456" s="234"/>
      <c r="BB2456" s="234"/>
      <c r="BC2456" s="234"/>
      <c r="BD2456" s="234"/>
      <c r="BE2456" s="234"/>
      <c r="BF2456" s="234"/>
      <c r="BG2456" s="234"/>
      <c r="BH2456" s="234"/>
      <c r="BI2456" s="234"/>
      <c r="BJ2456" s="234"/>
      <c r="BK2456" s="234"/>
      <c r="BL2456" s="234"/>
      <c r="BM2456" s="234"/>
      <c r="BN2456" s="234"/>
      <c r="BO2456" s="234"/>
      <c r="BP2456" s="234"/>
      <c r="BQ2456" s="234"/>
      <c r="BR2456" s="234"/>
      <c r="BS2456" s="234"/>
      <c r="BT2456" s="234"/>
      <c r="BU2456" s="234"/>
      <c r="BV2456" s="234"/>
      <c r="BW2456" s="234"/>
      <c r="BX2456" s="234"/>
      <c r="BY2456" s="234"/>
      <c r="BZ2456" s="234"/>
      <c r="CA2456" s="234"/>
      <c r="CB2456" s="234"/>
      <c r="CC2456" s="234"/>
      <c r="CD2456" s="234"/>
      <c r="CE2456" s="234"/>
      <c r="CF2456" s="234"/>
      <c r="CG2456" s="234"/>
      <c r="CH2456" s="234"/>
      <c r="CI2456" s="234"/>
      <c r="CJ2456" s="234"/>
      <c r="CK2456" s="234"/>
      <c r="CL2456" s="234"/>
      <c r="CM2456" s="234"/>
      <c r="CN2456" s="234"/>
    </row>
    <row r="2457" spans="4:92" ht="14.25" customHeight="1" x14ac:dyDescent="0.35">
      <c r="D2457" s="234"/>
      <c r="E2457" s="234"/>
      <c r="F2457" s="234"/>
      <c r="G2457" s="234"/>
      <c r="H2457" s="234"/>
      <c r="I2457" s="234"/>
      <c r="J2457" s="234"/>
      <c r="K2457" s="234"/>
      <c r="L2457" s="234"/>
      <c r="M2457" s="234"/>
      <c r="N2457" s="234"/>
      <c r="O2457" s="234"/>
      <c r="P2457" s="234"/>
      <c r="Q2457" s="234"/>
      <c r="R2457" s="234"/>
      <c r="S2457" s="234"/>
      <c r="T2457" s="234"/>
      <c r="U2457" s="234"/>
      <c r="V2457" s="234"/>
      <c r="W2457" s="234"/>
      <c r="X2457" s="234"/>
      <c r="Y2457" s="234"/>
      <c r="Z2457" s="234"/>
      <c r="AA2457" s="234"/>
      <c r="AB2457" s="234"/>
      <c r="AC2457" s="234"/>
      <c r="AD2457" s="234"/>
      <c r="AE2457" s="234"/>
      <c r="AF2457" s="234"/>
      <c r="AG2457" s="234"/>
      <c r="AH2457" s="234"/>
      <c r="AI2457" s="234"/>
      <c r="AJ2457" s="234"/>
      <c r="AK2457" s="234"/>
      <c r="AL2457" s="234"/>
      <c r="AM2457" s="234"/>
      <c r="AN2457" s="234"/>
      <c r="AO2457" s="234"/>
      <c r="AP2457" s="234"/>
      <c r="AQ2457" s="234"/>
      <c r="AR2457" s="234"/>
      <c r="AS2457" s="234"/>
      <c r="AT2457" s="234"/>
      <c r="AU2457" s="234"/>
      <c r="AV2457" s="234"/>
      <c r="AW2457" s="234"/>
      <c r="AX2457" s="234"/>
      <c r="AY2457" s="234"/>
      <c r="AZ2457" s="234"/>
      <c r="BA2457" s="234"/>
      <c r="BB2457" s="234"/>
      <c r="BC2457" s="234"/>
      <c r="BD2457" s="234"/>
      <c r="BE2457" s="234"/>
      <c r="BF2457" s="234"/>
      <c r="BG2457" s="234"/>
      <c r="BH2457" s="234"/>
      <c r="BI2457" s="234"/>
      <c r="BJ2457" s="234"/>
      <c r="BK2457" s="234"/>
      <c r="BL2457" s="234"/>
      <c r="BM2457" s="234"/>
      <c r="BN2457" s="234"/>
      <c r="BO2457" s="234"/>
      <c r="BP2457" s="234"/>
      <c r="BQ2457" s="234"/>
      <c r="BR2457" s="234"/>
      <c r="BS2457" s="234"/>
      <c r="BT2457" s="234"/>
      <c r="BU2457" s="234"/>
      <c r="BV2457" s="234"/>
      <c r="BW2457" s="234"/>
      <c r="BX2457" s="234"/>
      <c r="BY2457" s="234"/>
      <c r="BZ2457" s="234"/>
      <c r="CA2457" s="234"/>
      <c r="CB2457" s="234"/>
      <c r="CC2457" s="234"/>
      <c r="CD2457" s="234"/>
      <c r="CE2457" s="234"/>
      <c r="CF2457" s="234"/>
      <c r="CG2457" s="234"/>
      <c r="CH2457" s="234"/>
      <c r="CI2457" s="234"/>
      <c r="CJ2457" s="234"/>
      <c r="CK2457" s="234"/>
      <c r="CL2457" s="234"/>
      <c r="CM2457" s="234"/>
      <c r="CN2457" s="234"/>
    </row>
    <row r="2458" spans="4:92" ht="14.25" customHeight="1" x14ac:dyDescent="0.35"/>
    <row r="2459" spans="4:92" ht="14.25" customHeight="1" x14ac:dyDescent="0.35">
      <c r="D2459" s="261" t="s">
        <v>657</v>
      </c>
      <c r="E2459" s="261"/>
      <c r="F2459" s="261"/>
      <c r="G2459" s="261"/>
      <c r="H2459" s="261"/>
      <c r="I2459" s="261"/>
      <c r="J2459" s="261"/>
      <c r="K2459" s="261"/>
      <c r="L2459" s="261"/>
      <c r="M2459" s="261"/>
      <c r="N2459" s="261"/>
      <c r="O2459" s="261"/>
      <c r="P2459" s="261"/>
      <c r="Q2459" s="261"/>
      <c r="R2459" s="261"/>
      <c r="S2459" s="261"/>
      <c r="T2459" s="261"/>
      <c r="U2459" s="261"/>
      <c r="V2459" s="261"/>
      <c r="W2459" s="261"/>
      <c r="X2459" s="261"/>
      <c r="Y2459" s="261"/>
      <c r="Z2459" s="261"/>
      <c r="AA2459" s="261"/>
      <c r="AB2459" s="261"/>
      <c r="AC2459" s="261"/>
      <c r="AD2459" s="261"/>
      <c r="AE2459" s="261"/>
      <c r="AF2459" s="261"/>
      <c r="AG2459" s="261"/>
      <c r="AH2459" s="261"/>
      <c r="AI2459" s="261"/>
      <c r="AJ2459" s="261"/>
      <c r="AK2459" s="261"/>
      <c r="AL2459" s="261"/>
      <c r="AM2459" s="261"/>
      <c r="AN2459" s="261"/>
      <c r="AO2459" s="261"/>
      <c r="AP2459" s="261"/>
      <c r="AQ2459" s="261"/>
      <c r="AR2459" s="261"/>
      <c r="AS2459" s="261"/>
      <c r="AT2459" s="261"/>
      <c r="AV2459" s="261" t="s">
        <v>650</v>
      </c>
      <c r="AW2459" s="261"/>
      <c r="AX2459" s="261"/>
      <c r="AY2459" s="261"/>
      <c r="AZ2459" s="261"/>
      <c r="BA2459" s="261"/>
      <c r="BB2459" s="261"/>
      <c r="BC2459" s="261"/>
      <c r="BD2459" s="261"/>
      <c r="BE2459" s="261"/>
      <c r="BF2459" s="261"/>
      <c r="BG2459" s="261"/>
      <c r="BH2459" s="261"/>
      <c r="BI2459" s="261"/>
      <c r="BJ2459" s="261"/>
      <c r="BK2459" s="261"/>
      <c r="BL2459" s="261"/>
      <c r="BM2459" s="261"/>
      <c r="BN2459" s="261"/>
      <c r="BO2459" s="261"/>
      <c r="BP2459" s="261"/>
      <c r="BQ2459" s="261"/>
      <c r="BR2459" s="261"/>
      <c r="BS2459" s="261"/>
      <c r="BT2459" s="261"/>
      <c r="BU2459" s="261"/>
      <c r="BV2459" s="261"/>
      <c r="BW2459" s="261"/>
      <c r="BX2459" s="261"/>
      <c r="BY2459" s="261"/>
      <c r="BZ2459" s="261"/>
      <c r="CA2459" s="261"/>
      <c r="CB2459" s="261"/>
      <c r="CC2459" s="261"/>
      <c r="CD2459" s="261"/>
      <c r="CE2459" s="261"/>
      <c r="CF2459" s="261"/>
      <c r="CG2459" s="261"/>
      <c r="CH2459" s="261"/>
      <c r="CI2459" s="261"/>
      <c r="CJ2459" s="261"/>
      <c r="CK2459" s="261"/>
      <c r="CL2459" s="261"/>
      <c r="CM2459" s="261"/>
      <c r="CN2459" s="261"/>
    </row>
    <row r="2460" spans="4:92" ht="14.25" customHeight="1" x14ac:dyDescent="0.35">
      <c r="D2460" s="261"/>
      <c r="E2460" s="261"/>
      <c r="F2460" s="261"/>
      <c r="G2460" s="261"/>
      <c r="H2460" s="261"/>
      <c r="I2460" s="261"/>
      <c r="J2460" s="261"/>
      <c r="K2460" s="261"/>
      <c r="L2460" s="261"/>
      <c r="M2460" s="261"/>
      <c r="N2460" s="261"/>
      <c r="O2460" s="261"/>
      <c r="P2460" s="261"/>
      <c r="Q2460" s="261"/>
      <c r="R2460" s="261"/>
      <c r="S2460" s="261"/>
      <c r="T2460" s="261"/>
      <c r="U2460" s="261"/>
      <c r="V2460" s="261"/>
      <c r="W2460" s="261"/>
      <c r="X2460" s="261"/>
      <c r="Y2460" s="261"/>
      <c r="Z2460" s="261"/>
      <c r="AA2460" s="261"/>
      <c r="AB2460" s="261"/>
      <c r="AC2460" s="261"/>
      <c r="AD2460" s="261"/>
      <c r="AE2460" s="261"/>
      <c r="AF2460" s="261"/>
      <c r="AG2460" s="261"/>
      <c r="AH2460" s="261"/>
      <c r="AI2460" s="261"/>
      <c r="AJ2460" s="261"/>
      <c r="AK2460" s="261"/>
      <c r="AL2460" s="261"/>
      <c r="AM2460" s="261"/>
      <c r="AN2460" s="261"/>
      <c r="AO2460" s="261"/>
      <c r="AP2460" s="261"/>
      <c r="AQ2460" s="261"/>
      <c r="AR2460" s="261"/>
      <c r="AS2460" s="261"/>
      <c r="AT2460" s="261"/>
      <c r="AV2460" s="261"/>
      <c r="AW2460" s="261"/>
      <c r="AX2460" s="261"/>
      <c r="AY2460" s="261"/>
      <c r="AZ2460" s="261"/>
      <c r="BA2460" s="261"/>
      <c r="BB2460" s="261"/>
      <c r="BC2460" s="261"/>
      <c r="BD2460" s="261"/>
      <c r="BE2460" s="261"/>
      <c r="BF2460" s="261"/>
      <c r="BG2460" s="261"/>
      <c r="BH2460" s="261"/>
      <c r="BI2460" s="261"/>
      <c r="BJ2460" s="261"/>
      <c r="BK2460" s="261"/>
      <c r="BL2460" s="261"/>
      <c r="BM2460" s="261"/>
      <c r="BN2460" s="261"/>
      <c r="BO2460" s="261"/>
      <c r="BP2460" s="261"/>
      <c r="BQ2460" s="261"/>
      <c r="BR2460" s="261"/>
      <c r="BS2460" s="261"/>
      <c r="BT2460" s="261"/>
      <c r="BU2460" s="261"/>
      <c r="BV2460" s="261"/>
      <c r="BW2460" s="261"/>
      <c r="BX2460" s="261"/>
      <c r="BY2460" s="261"/>
      <c r="BZ2460" s="261"/>
      <c r="CA2460" s="261"/>
      <c r="CB2460" s="261"/>
      <c r="CC2460" s="261"/>
      <c r="CD2460" s="261"/>
      <c r="CE2460" s="261"/>
      <c r="CF2460" s="261"/>
      <c r="CG2460" s="261"/>
      <c r="CH2460" s="261"/>
      <c r="CI2460" s="261"/>
      <c r="CJ2460" s="261"/>
      <c r="CK2460" s="261"/>
      <c r="CL2460" s="261"/>
      <c r="CM2460" s="261"/>
      <c r="CN2460" s="261"/>
    </row>
    <row r="2461" spans="4:92" ht="14.25" customHeight="1" x14ac:dyDescent="0.35">
      <c r="D2461" s="261"/>
      <c r="E2461" s="261"/>
      <c r="F2461" s="261"/>
      <c r="G2461" s="261"/>
      <c r="H2461" s="261"/>
      <c r="I2461" s="261"/>
      <c r="J2461" s="261"/>
      <c r="K2461" s="261"/>
      <c r="L2461" s="261"/>
      <c r="M2461" s="261"/>
      <c r="N2461" s="261"/>
      <c r="O2461" s="261"/>
      <c r="P2461" s="261"/>
      <c r="Q2461" s="261"/>
      <c r="R2461" s="261"/>
      <c r="S2461" s="261"/>
      <c r="T2461" s="261"/>
      <c r="U2461" s="261"/>
      <c r="V2461" s="261"/>
      <c r="W2461" s="261"/>
      <c r="X2461" s="261"/>
      <c r="Y2461" s="261"/>
      <c r="Z2461" s="261"/>
      <c r="AA2461" s="261"/>
      <c r="AB2461" s="261"/>
      <c r="AC2461" s="261"/>
      <c r="AD2461" s="261"/>
      <c r="AE2461" s="261"/>
      <c r="AF2461" s="261"/>
      <c r="AG2461" s="261"/>
      <c r="AH2461" s="261"/>
      <c r="AI2461" s="261"/>
      <c r="AJ2461" s="261"/>
      <c r="AK2461" s="261"/>
      <c r="AL2461" s="261"/>
      <c r="AM2461" s="261"/>
      <c r="AN2461" s="261"/>
      <c r="AO2461" s="261"/>
      <c r="AP2461" s="261"/>
      <c r="AQ2461" s="261"/>
      <c r="AR2461" s="261"/>
      <c r="AS2461" s="261"/>
      <c r="AT2461" s="261"/>
      <c r="AV2461" s="261"/>
      <c r="AW2461" s="261"/>
      <c r="AX2461" s="261"/>
      <c r="AY2461" s="261"/>
      <c r="AZ2461" s="261"/>
      <c r="BA2461" s="261"/>
      <c r="BB2461" s="261"/>
      <c r="BC2461" s="261"/>
      <c r="BD2461" s="261"/>
      <c r="BE2461" s="261"/>
      <c r="BF2461" s="261"/>
      <c r="BG2461" s="261"/>
      <c r="BH2461" s="261"/>
      <c r="BI2461" s="261"/>
      <c r="BJ2461" s="261"/>
      <c r="BK2461" s="261"/>
      <c r="BL2461" s="261"/>
      <c r="BM2461" s="261"/>
      <c r="BN2461" s="261"/>
      <c r="BO2461" s="261"/>
      <c r="BP2461" s="261"/>
      <c r="BQ2461" s="261"/>
      <c r="BR2461" s="261"/>
      <c r="BS2461" s="261"/>
      <c r="BT2461" s="261"/>
      <c r="BU2461" s="261"/>
      <c r="BV2461" s="261"/>
      <c r="BW2461" s="261"/>
      <c r="BX2461" s="261"/>
      <c r="BY2461" s="261"/>
      <c r="BZ2461" s="261"/>
      <c r="CA2461" s="261"/>
      <c r="CB2461" s="261"/>
      <c r="CC2461" s="261"/>
      <c r="CD2461" s="261"/>
      <c r="CE2461" s="261"/>
      <c r="CF2461" s="261"/>
      <c r="CG2461" s="261"/>
      <c r="CH2461" s="261"/>
      <c r="CI2461" s="261"/>
      <c r="CJ2461" s="261"/>
      <c r="CK2461" s="261"/>
      <c r="CL2461" s="261"/>
      <c r="CM2461" s="261"/>
      <c r="CN2461" s="261"/>
    </row>
    <row r="2462" spans="4:92" ht="14.25" customHeight="1" x14ac:dyDescent="0.35">
      <c r="D2462" s="231" t="s">
        <v>644</v>
      </c>
      <c r="E2462" s="232"/>
      <c r="F2462" s="232"/>
      <c r="G2462" s="232"/>
      <c r="H2462" s="232"/>
      <c r="I2462" s="232"/>
      <c r="J2462" s="232"/>
      <c r="K2462" s="232"/>
      <c r="L2462" s="232"/>
      <c r="M2462" s="232"/>
      <c r="N2462" s="232"/>
      <c r="O2462" s="232"/>
      <c r="P2462" s="232"/>
      <c r="Q2462" s="232"/>
      <c r="R2462" s="231" t="s">
        <v>645</v>
      </c>
      <c r="S2462" s="232"/>
      <c r="T2462" s="232"/>
      <c r="U2462" s="232"/>
      <c r="V2462" s="232"/>
      <c r="W2462" s="232"/>
      <c r="X2462" s="232"/>
      <c r="Y2462" s="232"/>
      <c r="Z2462" s="232"/>
      <c r="AA2462" s="232"/>
      <c r="AB2462" s="232"/>
      <c r="AC2462" s="232"/>
      <c r="AD2462" s="232"/>
      <c r="AE2462" s="232"/>
      <c r="AF2462" s="231" t="s">
        <v>646</v>
      </c>
      <c r="AG2462" s="232"/>
      <c r="AH2462" s="232"/>
      <c r="AI2462" s="232"/>
      <c r="AJ2462" s="232"/>
      <c r="AK2462" s="232"/>
      <c r="AL2462" s="232"/>
      <c r="AM2462" s="232"/>
      <c r="AN2462" s="232"/>
      <c r="AO2462" s="232"/>
      <c r="AP2462" s="232"/>
      <c r="AQ2462" s="232"/>
      <c r="AR2462" s="232"/>
      <c r="AS2462" s="232"/>
      <c r="AT2462" s="233"/>
      <c r="AV2462" s="231" t="s">
        <v>644</v>
      </c>
      <c r="AW2462" s="232"/>
      <c r="AX2462" s="232"/>
      <c r="AY2462" s="232"/>
      <c r="AZ2462" s="232"/>
      <c r="BA2462" s="232"/>
      <c r="BB2462" s="232"/>
      <c r="BC2462" s="232"/>
      <c r="BD2462" s="232"/>
      <c r="BE2462" s="232"/>
      <c r="BF2462" s="232"/>
      <c r="BG2462" s="232"/>
      <c r="BH2462" s="232"/>
      <c r="BI2462" s="232"/>
      <c r="BJ2462" s="231" t="s">
        <v>645</v>
      </c>
      <c r="BK2462" s="232"/>
      <c r="BL2462" s="232"/>
      <c r="BM2462" s="232"/>
      <c r="BN2462" s="232"/>
      <c r="BO2462" s="232"/>
      <c r="BP2462" s="232"/>
      <c r="BQ2462" s="232"/>
      <c r="BR2462" s="232"/>
      <c r="BS2462" s="232"/>
      <c r="BT2462" s="232"/>
      <c r="BU2462" s="232"/>
      <c r="BV2462" s="232"/>
      <c r="BW2462" s="232"/>
      <c r="BX2462" s="190" t="s">
        <v>646</v>
      </c>
      <c r="BY2462" s="190"/>
      <c r="BZ2462" s="190"/>
      <c r="CA2462" s="190"/>
      <c r="CB2462" s="190"/>
      <c r="CC2462" s="190"/>
      <c r="CD2462" s="190"/>
      <c r="CE2462" s="190"/>
      <c r="CF2462" s="190"/>
      <c r="CG2462" s="190"/>
      <c r="CH2462" s="190"/>
      <c r="CI2462" s="190"/>
      <c r="CJ2462" s="190"/>
      <c r="CK2462" s="190"/>
      <c r="CL2462" s="190"/>
      <c r="CM2462" s="190"/>
      <c r="CN2462" s="190"/>
    </row>
    <row r="2463" spans="4:92" ht="14.25" customHeight="1" x14ac:dyDescent="0.35">
      <c r="D2463" s="236"/>
      <c r="E2463" s="237"/>
      <c r="F2463" s="237"/>
      <c r="G2463" s="237"/>
      <c r="H2463" s="237"/>
      <c r="I2463" s="237"/>
      <c r="J2463" s="237"/>
      <c r="K2463" s="237"/>
      <c r="L2463" s="237"/>
      <c r="M2463" s="237"/>
      <c r="N2463" s="237"/>
      <c r="O2463" s="237"/>
      <c r="P2463" s="237"/>
      <c r="Q2463" s="237"/>
      <c r="R2463" s="236"/>
      <c r="S2463" s="237"/>
      <c r="T2463" s="237"/>
      <c r="U2463" s="237"/>
      <c r="V2463" s="237"/>
      <c r="W2463" s="237"/>
      <c r="X2463" s="237"/>
      <c r="Y2463" s="237"/>
      <c r="Z2463" s="237"/>
      <c r="AA2463" s="237"/>
      <c r="AB2463" s="237"/>
      <c r="AC2463" s="237"/>
      <c r="AD2463" s="237"/>
      <c r="AE2463" s="237"/>
      <c r="AF2463" s="236"/>
      <c r="AG2463" s="237"/>
      <c r="AH2463" s="237"/>
      <c r="AI2463" s="237"/>
      <c r="AJ2463" s="237"/>
      <c r="AK2463" s="237"/>
      <c r="AL2463" s="237"/>
      <c r="AM2463" s="237"/>
      <c r="AN2463" s="237"/>
      <c r="AO2463" s="237"/>
      <c r="AP2463" s="237"/>
      <c r="AQ2463" s="237"/>
      <c r="AR2463" s="237"/>
      <c r="AS2463" s="237"/>
      <c r="AT2463" s="238"/>
      <c r="AV2463" s="236"/>
      <c r="AW2463" s="237"/>
      <c r="AX2463" s="237"/>
      <c r="AY2463" s="237"/>
      <c r="AZ2463" s="237"/>
      <c r="BA2463" s="237"/>
      <c r="BB2463" s="237"/>
      <c r="BC2463" s="237"/>
      <c r="BD2463" s="237"/>
      <c r="BE2463" s="237"/>
      <c r="BF2463" s="237"/>
      <c r="BG2463" s="237"/>
      <c r="BH2463" s="237"/>
      <c r="BI2463" s="237"/>
      <c r="BJ2463" s="236"/>
      <c r="BK2463" s="237"/>
      <c r="BL2463" s="237"/>
      <c r="BM2463" s="237"/>
      <c r="BN2463" s="237"/>
      <c r="BO2463" s="237"/>
      <c r="BP2463" s="237"/>
      <c r="BQ2463" s="237"/>
      <c r="BR2463" s="237"/>
      <c r="BS2463" s="237"/>
      <c r="BT2463" s="237"/>
      <c r="BU2463" s="237"/>
      <c r="BV2463" s="237"/>
      <c r="BW2463" s="237"/>
      <c r="BX2463" s="190"/>
      <c r="BY2463" s="190"/>
      <c r="BZ2463" s="190"/>
      <c r="CA2463" s="190"/>
      <c r="CB2463" s="190"/>
      <c r="CC2463" s="190"/>
      <c r="CD2463" s="190"/>
      <c r="CE2463" s="190"/>
      <c r="CF2463" s="190"/>
      <c r="CG2463" s="190"/>
      <c r="CH2463" s="190"/>
      <c r="CI2463" s="190"/>
      <c r="CJ2463" s="190"/>
      <c r="CK2463" s="190"/>
      <c r="CL2463" s="190"/>
      <c r="CM2463" s="190"/>
      <c r="CN2463" s="190"/>
    </row>
    <row r="2464" spans="4:92" ht="14.25" customHeight="1" x14ac:dyDescent="0.35">
      <c r="D2464" s="188" t="s">
        <v>115</v>
      </c>
      <c r="E2464" s="188"/>
      <c r="F2464" s="188"/>
      <c r="G2464" s="188"/>
      <c r="H2464" s="188"/>
      <c r="I2464" s="188"/>
      <c r="J2464" s="188"/>
      <c r="K2464" s="188"/>
      <c r="L2464" s="188"/>
      <c r="M2464" s="188"/>
      <c r="N2464" s="188"/>
      <c r="O2464" s="188"/>
      <c r="P2464" s="188"/>
      <c r="Q2464" s="188"/>
      <c r="R2464" s="184"/>
      <c r="S2464" s="184"/>
      <c r="T2464" s="184"/>
      <c r="U2464" s="184"/>
      <c r="V2464" s="184"/>
      <c r="W2464" s="184"/>
      <c r="X2464" s="184"/>
      <c r="Y2464" s="184"/>
      <c r="Z2464" s="184"/>
      <c r="AA2464" s="184"/>
      <c r="AB2464" s="184"/>
      <c r="AC2464" s="184"/>
      <c r="AD2464" s="184"/>
      <c r="AE2464" s="184"/>
      <c r="AF2464" s="565"/>
      <c r="AG2464" s="565"/>
      <c r="AH2464" s="565"/>
      <c r="AI2464" s="565"/>
      <c r="AJ2464" s="565"/>
      <c r="AK2464" s="565"/>
      <c r="AL2464" s="565"/>
      <c r="AM2464" s="565"/>
      <c r="AN2464" s="565"/>
      <c r="AO2464" s="565"/>
      <c r="AP2464" s="565"/>
      <c r="AQ2464" s="565"/>
      <c r="AR2464" s="565"/>
      <c r="AS2464" s="565"/>
      <c r="AT2464" s="565"/>
      <c r="AV2464" s="188" t="s">
        <v>115</v>
      </c>
      <c r="AW2464" s="188"/>
      <c r="AX2464" s="188"/>
      <c r="AY2464" s="188"/>
      <c r="AZ2464" s="188"/>
      <c r="BA2464" s="188"/>
      <c r="BB2464" s="188"/>
      <c r="BC2464" s="188"/>
      <c r="BD2464" s="188"/>
      <c r="BE2464" s="188"/>
      <c r="BF2464" s="188"/>
      <c r="BG2464" s="188"/>
      <c r="BH2464" s="188"/>
      <c r="BI2464" s="188"/>
      <c r="BJ2464" s="184"/>
      <c r="BK2464" s="184"/>
      <c r="BL2464" s="184"/>
      <c r="BM2464" s="184"/>
      <c r="BN2464" s="184"/>
      <c r="BO2464" s="184"/>
      <c r="BP2464" s="184"/>
      <c r="BQ2464" s="184"/>
      <c r="BR2464" s="184"/>
      <c r="BS2464" s="184"/>
      <c r="BT2464" s="184"/>
      <c r="BU2464" s="184"/>
      <c r="BV2464" s="184"/>
      <c r="BW2464" s="184"/>
      <c r="BX2464" s="565"/>
      <c r="BY2464" s="565"/>
      <c r="BZ2464" s="565"/>
      <c r="CA2464" s="565"/>
      <c r="CB2464" s="565"/>
      <c r="CC2464" s="565"/>
      <c r="CD2464" s="565"/>
      <c r="CE2464" s="565"/>
      <c r="CF2464" s="565"/>
      <c r="CG2464" s="565"/>
      <c r="CH2464" s="565"/>
      <c r="CI2464" s="565"/>
      <c r="CJ2464" s="565"/>
      <c r="CK2464" s="565"/>
      <c r="CL2464" s="565"/>
      <c r="CM2464" s="565"/>
      <c r="CN2464" s="565"/>
    </row>
    <row r="2465" spans="4:147" ht="14.25" customHeight="1" x14ac:dyDescent="0.35">
      <c r="D2465" s="188" t="s">
        <v>647</v>
      </c>
      <c r="E2465" s="188"/>
      <c r="F2465" s="188"/>
      <c r="G2465" s="188"/>
      <c r="H2465" s="188"/>
      <c r="I2465" s="188"/>
      <c r="J2465" s="188"/>
      <c r="K2465" s="188"/>
      <c r="L2465" s="188"/>
      <c r="M2465" s="188"/>
      <c r="N2465" s="188"/>
      <c r="O2465" s="188"/>
      <c r="P2465" s="188"/>
      <c r="Q2465" s="188"/>
      <c r="R2465" s="184">
        <v>220475</v>
      </c>
      <c r="S2465" s="184"/>
      <c r="T2465" s="184"/>
      <c r="U2465" s="184"/>
      <c r="V2465" s="184"/>
      <c r="W2465" s="184"/>
      <c r="X2465" s="184"/>
      <c r="Y2465" s="184"/>
      <c r="Z2465" s="184"/>
      <c r="AA2465" s="184"/>
      <c r="AB2465" s="184"/>
      <c r="AC2465" s="184"/>
      <c r="AD2465" s="184"/>
      <c r="AE2465" s="184"/>
      <c r="AF2465" s="565">
        <v>33010978645</v>
      </c>
      <c r="AG2465" s="565"/>
      <c r="AH2465" s="565"/>
      <c r="AI2465" s="565"/>
      <c r="AJ2465" s="565"/>
      <c r="AK2465" s="565"/>
      <c r="AL2465" s="565"/>
      <c r="AM2465" s="565"/>
      <c r="AN2465" s="565"/>
      <c r="AO2465" s="565"/>
      <c r="AP2465" s="565"/>
      <c r="AQ2465" s="565"/>
      <c r="AR2465" s="565"/>
      <c r="AS2465" s="565"/>
      <c r="AT2465" s="565"/>
      <c r="AV2465" s="188" t="s">
        <v>647</v>
      </c>
      <c r="AW2465" s="188"/>
      <c r="AX2465" s="188"/>
      <c r="AY2465" s="188"/>
      <c r="AZ2465" s="188"/>
      <c r="BA2465" s="188"/>
      <c r="BB2465" s="188"/>
      <c r="BC2465" s="188"/>
      <c r="BD2465" s="188"/>
      <c r="BE2465" s="188"/>
      <c r="BF2465" s="188"/>
      <c r="BG2465" s="188"/>
      <c r="BH2465" s="188"/>
      <c r="BI2465" s="188"/>
      <c r="BJ2465" s="184">
        <v>155716</v>
      </c>
      <c r="BK2465" s="184"/>
      <c r="BL2465" s="184"/>
      <c r="BM2465" s="184"/>
      <c r="BN2465" s="184"/>
      <c r="BO2465" s="184"/>
      <c r="BP2465" s="184"/>
      <c r="BQ2465" s="184"/>
      <c r="BR2465" s="184"/>
      <c r="BS2465" s="184"/>
      <c r="BT2465" s="184"/>
      <c r="BU2465" s="184"/>
      <c r="BV2465" s="184"/>
      <c r="BW2465" s="184"/>
      <c r="BX2465" s="565">
        <v>23553483078</v>
      </c>
      <c r="BY2465" s="565"/>
      <c r="BZ2465" s="565"/>
      <c r="CA2465" s="565"/>
      <c r="CB2465" s="565"/>
      <c r="CC2465" s="565"/>
      <c r="CD2465" s="565"/>
      <c r="CE2465" s="565"/>
      <c r="CF2465" s="565"/>
      <c r="CG2465" s="565"/>
      <c r="CH2465" s="565"/>
      <c r="CI2465" s="565"/>
      <c r="CJ2465" s="565"/>
      <c r="CK2465" s="565"/>
      <c r="CL2465" s="565"/>
      <c r="CM2465" s="565"/>
      <c r="CN2465" s="565"/>
    </row>
    <row r="2466" spans="4:147" ht="14.25" customHeight="1" x14ac:dyDescent="0.35">
      <c r="D2466" s="188" t="s">
        <v>648</v>
      </c>
      <c r="E2466" s="188"/>
      <c r="F2466" s="188"/>
      <c r="G2466" s="188"/>
      <c r="H2466" s="188"/>
      <c r="I2466" s="188"/>
      <c r="J2466" s="188"/>
      <c r="K2466" s="188"/>
      <c r="L2466" s="188"/>
      <c r="M2466" s="188"/>
      <c r="N2466" s="188"/>
      <c r="O2466" s="188"/>
      <c r="P2466" s="188"/>
      <c r="Q2466" s="188"/>
      <c r="R2466" s="184">
        <v>226292</v>
      </c>
      <c r="S2466" s="184"/>
      <c r="T2466" s="184"/>
      <c r="U2466" s="184"/>
      <c r="V2466" s="184"/>
      <c r="W2466" s="184"/>
      <c r="X2466" s="184"/>
      <c r="Y2466" s="184"/>
      <c r="Z2466" s="184"/>
      <c r="AA2466" s="184"/>
      <c r="AB2466" s="184"/>
      <c r="AC2466" s="184"/>
      <c r="AD2466" s="184"/>
      <c r="AE2466" s="184"/>
      <c r="AF2466" s="565">
        <v>33689447922</v>
      </c>
      <c r="AG2466" s="565"/>
      <c r="AH2466" s="565"/>
      <c r="AI2466" s="565"/>
      <c r="AJ2466" s="565"/>
      <c r="AK2466" s="565"/>
      <c r="AL2466" s="565"/>
      <c r="AM2466" s="565"/>
      <c r="AN2466" s="565"/>
      <c r="AO2466" s="565"/>
      <c r="AP2466" s="565"/>
      <c r="AQ2466" s="565"/>
      <c r="AR2466" s="565"/>
      <c r="AS2466" s="565"/>
      <c r="AT2466" s="565"/>
      <c r="AV2466" s="188" t="s">
        <v>648</v>
      </c>
      <c r="AW2466" s="188"/>
      <c r="AX2466" s="188"/>
      <c r="AY2466" s="188"/>
      <c r="AZ2466" s="188"/>
      <c r="BA2466" s="188"/>
      <c r="BB2466" s="188"/>
      <c r="BC2466" s="188"/>
      <c r="BD2466" s="188"/>
      <c r="BE2466" s="188"/>
      <c r="BF2466" s="188"/>
      <c r="BG2466" s="188"/>
      <c r="BH2466" s="188"/>
      <c r="BI2466" s="188"/>
      <c r="BJ2466" s="184">
        <v>161169</v>
      </c>
      <c r="BK2466" s="184"/>
      <c r="BL2466" s="184"/>
      <c r="BM2466" s="184"/>
      <c r="BN2466" s="184"/>
      <c r="BO2466" s="184"/>
      <c r="BP2466" s="184"/>
      <c r="BQ2466" s="184"/>
      <c r="BR2466" s="184"/>
      <c r="BS2466" s="184"/>
      <c r="BT2466" s="184"/>
      <c r="BU2466" s="184"/>
      <c r="BV2466" s="184"/>
      <c r="BW2466" s="184"/>
      <c r="BX2466" s="565">
        <v>24603509021</v>
      </c>
      <c r="BY2466" s="565"/>
      <c r="BZ2466" s="565"/>
      <c r="CA2466" s="565"/>
      <c r="CB2466" s="565"/>
      <c r="CC2466" s="565"/>
      <c r="CD2466" s="565"/>
      <c r="CE2466" s="565"/>
      <c r="CF2466" s="565"/>
      <c r="CG2466" s="565"/>
      <c r="CH2466" s="565"/>
      <c r="CI2466" s="565"/>
      <c r="CJ2466" s="565"/>
      <c r="CK2466" s="565"/>
      <c r="CL2466" s="565"/>
      <c r="CM2466" s="565"/>
      <c r="CN2466" s="565"/>
    </row>
    <row r="2467" spans="4:147" ht="14.25" customHeight="1" x14ac:dyDescent="0.35">
      <c r="D2467" s="188" t="s">
        <v>649</v>
      </c>
      <c r="E2467" s="188"/>
      <c r="F2467" s="188"/>
      <c r="G2467" s="188"/>
      <c r="H2467" s="188"/>
      <c r="I2467" s="188"/>
      <c r="J2467" s="188"/>
      <c r="K2467" s="188"/>
      <c r="L2467" s="188"/>
      <c r="M2467" s="188"/>
      <c r="N2467" s="188"/>
      <c r="O2467" s="188"/>
      <c r="P2467" s="188"/>
      <c r="Q2467" s="188"/>
      <c r="R2467" s="184">
        <v>229790</v>
      </c>
      <c r="S2467" s="184"/>
      <c r="T2467" s="184"/>
      <c r="U2467" s="184"/>
      <c r="V2467" s="184"/>
      <c r="W2467" s="184"/>
      <c r="X2467" s="184"/>
      <c r="Y2467" s="184"/>
      <c r="Z2467" s="184"/>
      <c r="AA2467" s="184"/>
      <c r="AB2467" s="184"/>
      <c r="AC2467" s="184"/>
      <c r="AD2467" s="184"/>
      <c r="AE2467" s="184"/>
      <c r="AF2467" s="565">
        <v>35305319796</v>
      </c>
      <c r="AG2467" s="565"/>
      <c r="AH2467" s="565"/>
      <c r="AI2467" s="565"/>
      <c r="AJ2467" s="565"/>
      <c r="AK2467" s="565"/>
      <c r="AL2467" s="565"/>
      <c r="AM2467" s="565"/>
      <c r="AN2467" s="565"/>
      <c r="AO2467" s="565"/>
      <c r="AP2467" s="565"/>
      <c r="AQ2467" s="565"/>
      <c r="AR2467" s="565"/>
      <c r="AS2467" s="565"/>
      <c r="AT2467" s="565"/>
      <c r="AV2467" s="188" t="s">
        <v>649</v>
      </c>
      <c r="AW2467" s="188"/>
      <c r="AX2467" s="188"/>
      <c r="AY2467" s="188"/>
      <c r="AZ2467" s="188"/>
      <c r="BA2467" s="188"/>
      <c r="BB2467" s="188"/>
      <c r="BC2467" s="188"/>
      <c r="BD2467" s="188"/>
      <c r="BE2467" s="188"/>
      <c r="BF2467" s="188"/>
      <c r="BG2467" s="188"/>
      <c r="BH2467" s="188"/>
      <c r="BI2467" s="188"/>
      <c r="BJ2467" s="184">
        <v>165278</v>
      </c>
      <c r="BK2467" s="184"/>
      <c r="BL2467" s="184"/>
      <c r="BM2467" s="184"/>
      <c r="BN2467" s="184"/>
      <c r="BO2467" s="184"/>
      <c r="BP2467" s="184"/>
      <c r="BQ2467" s="184"/>
      <c r="BR2467" s="184"/>
      <c r="BS2467" s="184"/>
      <c r="BT2467" s="184"/>
      <c r="BU2467" s="184"/>
      <c r="BV2467" s="184"/>
      <c r="BW2467" s="184"/>
      <c r="BX2467" s="565">
        <v>26270006068</v>
      </c>
      <c r="BY2467" s="565"/>
      <c r="BZ2467" s="565"/>
      <c r="CA2467" s="565"/>
      <c r="CB2467" s="565"/>
      <c r="CC2467" s="565"/>
      <c r="CD2467" s="565"/>
      <c r="CE2467" s="565"/>
      <c r="CF2467" s="565"/>
      <c r="CG2467" s="565"/>
      <c r="CH2467" s="565"/>
      <c r="CI2467" s="565"/>
      <c r="CJ2467" s="565"/>
      <c r="CK2467" s="565"/>
      <c r="CL2467" s="565"/>
      <c r="CM2467" s="565"/>
      <c r="CN2467" s="565"/>
    </row>
    <row r="2468" spans="4:147" ht="14.25" customHeight="1" x14ac:dyDescent="0.35">
      <c r="D2468" s="256" t="s">
        <v>654</v>
      </c>
      <c r="E2468" s="256"/>
      <c r="F2468" s="256"/>
      <c r="G2468" s="256"/>
      <c r="H2468" s="256"/>
      <c r="I2468" s="256"/>
      <c r="J2468" s="256"/>
      <c r="K2468" s="256"/>
      <c r="L2468" s="256"/>
      <c r="M2468" s="256"/>
      <c r="N2468" s="256"/>
      <c r="O2468" s="256"/>
      <c r="P2468" s="256"/>
      <c r="Q2468" s="256"/>
      <c r="R2468" s="256"/>
      <c r="S2468" s="256"/>
      <c r="T2468" s="256"/>
      <c r="U2468" s="256"/>
      <c r="V2468" s="256"/>
      <c r="W2468" s="256"/>
      <c r="X2468" s="256"/>
      <c r="Y2468" s="256"/>
      <c r="Z2468" s="256"/>
      <c r="AA2468" s="256"/>
      <c r="AB2468" s="256"/>
      <c r="AC2468" s="256"/>
      <c r="AD2468" s="256"/>
      <c r="AE2468" s="256"/>
      <c r="AF2468" s="256"/>
      <c r="AG2468" s="256"/>
      <c r="AH2468" s="256"/>
      <c r="AI2468" s="256"/>
      <c r="AJ2468" s="256"/>
      <c r="AK2468" s="256"/>
      <c r="AL2468" s="256"/>
      <c r="AM2468" s="256"/>
      <c r="AN2468" s="256"/>
      <c r="AO2468" s="256"/>
      <c r="AP2468" s="256"/>
      <c r="AQ2468" s="256"/>
      <c r="AR2468" s="256"/>
      <c r="AS2468" s="256"/>
      <c r="AT2468" s="256"/>
      <c r="AV2468" s="256" t="s">
        <v>654</v>
      </c>
      <c r="AW2468" s="256"/>
      <c r="AX2468" s="256"/>
      <c r="AY2468" s="256"/>
      <c r="AZ2468" s="256"/>
      <c r="BA2468" s="256"/>
      <c r="BB2468" s="256"/>
      <c r="BC2468" s="256"/>
      <c r="BD2468" s="256"/>
      <c r="BE2468" s="256"/>
      <c r="BF2468" s="256"/>
      <c r="BG2468" s="256"/>
      <c r="BH2468" s="256"/>
      <c r="BI2468" s="256"/>
      <c r="BJ2468" s="256"/>
      <c r="BK2468" s="256"/>
      <c r="BL2468" s="256"/>
      <c r="BM2468" s="256"/>
      <c r="BN2468" s="256"/>
      <c r="BO2468" s="256"/>
      <c r="BP2468" s="256"/>
      <c r="BQ2468" s="256"/>
      <c r="BR2468" s="256"/>
      <c r="BS2468" s="256"/>
      <c r="BT2468" s="256"/>
      <c r="BU2468" s="256"/>
      <c r="BV2468" s="256"/>
      <c r="BW2468" s="256"/>
      <c r="BX2468" s="256"/>
      <c r="BY2468" s="256"/>
      <c r="BZ2468" s="256"/>
      <c r="CA2468" s="256"/>
      <c r="CB2468" s="256"/>
      <c r="CC2468" s="256"/>
      <c r="CD2468" s="256"/>
      <c r="CE2468" s="256"/>
      <c r="CF2468" s="256"/>
      <c r="CG2468" s="256"/>
      <c r="CH2468" s="256"/>
      <c r="CI2468" s="256"/>
      <c r="CJ2468" s="256"/>
      <c r="CK2468" s="256"/>
      <c r="CL2468" s="256"/>
      <c r="CM2468" s="256"/>
      <c r="CN2468" s="256"/>
    </row>
    <row r="2469" spans="4:147" ht="14.25" customHeight="1" x14ac:dyDescent="0.35">
      <c r="EM2469" s="150" t="s">
        <v>115</v>
      </c>
      <c r="EN2469" s="148">
        <f>AF2464</f>
        <v>0</v>
      </c>
      <c r="EO2469" s="148"/>
      <c r="EP2469" s="150" t="s">
        <v>115</v>
      </c>
      <c r="EQ2469" s="148">
        <f>BX2464</f>
        <v>0</v>
      </c>
    </row>
    <row r="2470" spans="4:147" ht="14.25" customHeight="1" x14ac:dyDescent="0.35">
      <c r="EM2470" s="150" t="s">
        <v>647</v>
      </c>
      <c r="EN2470" s="148">
        <f t="shared" ref="EN2470:EN2472" si="44">AF2465</f>
        <v>33010978645</v>
      </c>
      <c r="EO2470" s="148"/>
      <c r="EP2470" s="150" t="s">
        <v>647</v>
      </c>
      <c r="EQ2470" s="148">
        <f t="shared" ref="EQ2470:EQ2472" si="45">BX2465</f>
        <v>23553483078</v>
      </c>
    </row>
    <row r="2471" spans="4:147" ht="14.25" customHeight="1" x14ac:dyDescent="0.35">
      <c r="EM2471" s="150" t="s">
        <v>648</v>
      </c>
      <c r="EN2471" s="148">
        <f t="shared" si="44"/>
        <v>33689447922</v>
      </c>
      <c r="EO2471" s="148"/>
      <c r="EP2471" s="150" t="s">
        <v>648</v>
      </c>
      <c r="EQ2471" s="148">
        <f t="shared" si="45"/>
        <v>24603509021</v>
      </c>
    </row>
    <row r="2472" spans="4:147" ht="14.25" customHeight="1" x14ac:dyDescent="0.35">
      <c r="EM2472" s="150" t="s">
        <v>649</v>
      </c>
      <c r="EN2472" s="148">
        <f t="shared" si="44"/>
        <v>35305319796</v>
      </c>
      <c r="EO2472" s="148"/>
      <c r="EP2472" s="150" t="s">
        <v>649</v>
      </c>
      <c r="EQ2472" s="148">
        <f t="shared" si="45"/>
        <v>26270006068</v>
      </c>
    </row>
    <row r="2473" spans="4:147" ht="14.25" customHeight="1" x14ac:dyDescent="0.35"/>
    <row r="2474" spans="4:147" ht="14.25" customHeight="1" x14ac:dyDescent="0.35"/>
    <row r="2475" spans="4:147" ht="14.25" customHeight="1" x14ac:dyDescent="0.35"/>
    <row r="2476" spans="4:147" ht="14.25" customHeight="1" x14ac:dyDescent="0.35"/>
    <row r="2477" spans="4:147" ht="14.25" customHeight="1" x14ac:dyDescent="0.35"/>
    <row r="2478" spans="4:147" ht="14.25" customHeight="1" x14ac:dyDescent="0.35"/>
    <row r="2479" spans="4:147" ht="14.25" customHeight="1" x14ac:dyDescent="0.35"/>
    <row r="2480" spans="4:147" ht="14.25" customHeight="1" x14ac:dyDescent="0.35"/>
    <row r="2481" spans="4:92" ht="14.25" customHeight="1" x14ac:dyDescent="0.35"/>
    <row r="2482" spans="4:92" ht="14.25" customHeight="1" x14ac:dyDescent="0.35"/>
    <row r="2483" spans="4:92" ht="14.25" customHeight="1" x14ac:dyDescent="0.35"/>
    <row r="2484" spans="4:92" ht="14.25" customHeight="1" x14ac:dyDescent="0.35"/>
    <row r="2485" spans="4:92" ht="14.25" customHeight="1" x14ac:dyDescent="0.35"/>
    <row r="2486" spans="4:92" ht="14.25" customHeight="1" x14ac:dyDescent="0.35">
      <c r="D2486" s="256" t="s">
        <v>654</v>
      </c>
      <c r="E2486" s="256"/>
      <c r="F2486" s="256"/>
      <c r="G2486" s="256"/>
      <c r="H2486" s="256"/>
      <c r="I2486" s="256"/>
      <c r="J2486" s="256"/>
      <c r="K2486" s="256"/>
      <c r="L2486" s="256"/>
      <c r="M2486" s="256"/>
      <c r="N2486" s="256"/>
      <c r="O2486" s="256"/>
      <c r="P2486" s="256"/>
      <c r="Q2486" s="256"/>
      <c r="R2486" s="256"/>
      <c r="S2486" s="256"/>
      <c r="T2486" s="256"/>
      <c r="U2486" s="256"/>
      <c r="V2486" s="256"/>
      <c r="W2486" s="256"/>
      <c r="X2486" s="256"/>
      <c r="Y2486" s="256"/>
      <c r="Z2486" s="256"/>
      <c r="AA2486" s="256"/>
      <c r="AB2486" s="256"/>
      <c r="AC2486" s="256"/>
      <c r="AD2486" s="256"/>
      <c r="AE2486" s="256"/>
      <c r="AF2486" s="256"/>
      <c r="AG2486" s="256"/>
      <c r="AH2486" s="256"/>
      <c r="AI2486" s="256"/>
      <c r="AJ2486" s="256"/>
      <c r="AK2486" s="256"/>
      <c r="AL2486" s="256"/>
      <c r="AM2486" s="256"/>
      <c r="AN2486" s="256"/>
      <c r="AO2486" s="256"/>
      <c r="AP2486" s="256"/>
      <c r="AQ2486" s="256"/>
      <c r="AR2486" s="256"/>
      <c r="AS2486" s="256"/>
      <c r="AT2486" s="256"/>
      <c r="AV2486" s="582" t="s">
        <v>654</v>
      </c>
      <c r="AW2486" s="582"/>
      <c r="AX2486" s="582"/>
      <c r="AY2486" s="582"/>
      <c r="AZ2486" s="582"/>
      <c r="BA2486" s="582"/>
      <c r="BB2486" s="582"/>
      <c r="BC2486" s="582"/>
      <c r="BD2486" s="582"/>
      <c r="BE2486" s="582"/>
      <c r="BF2486" s="582"/>
      <c r="BG2486" s="582"/>
      <c r="BH2486" s="582"/>
      <c r="BI2486" s="582"/>
      <c r="BJ2486" s="582"/>
      <c r="BK2486" s="582"/>
      <c r="BL2486" s="582"/>
      <c r="BM2486" s="582"/>
      <c r="BN2486" s="582"/>
      <c r="BO2486" s="582"/>
      <c r="BP2486" s="582"/>
      <c r="BQ2486" s="582"/>
      <c r="BR2486" s="582"/>
      <c r="BS2486" s="582"/>
      <c r="BT2486" s="582"/>
      <c r="BU2486" s="582"/>
      <c r="BV2486" s="582"/>
      <c r="BW2486" s="582"/>
      <c r="BX2486" s="582"/>
      <c r="BY2486" s="582"/>
      <c r="BZ2486" s="582"/>
      <c r="CA2486" s="582"/>
      <c r="CB2486" s="582"/>
      <c r="CC2486" s="582"/>
      <c r="CD2486" s="582"/>
      <c r="CE2486" s="582"/>
      <c r="CF2486" s="582"/>
      <c r="CG2486" s="582"/>
      <c r="CH2486" s="582"/>
      <c r="CI2486" s="582"/>
      <c r="CJ2486" s="582"/>
      <c r="CK2486" s="582"/>
      <c r="CL2486" s="582"/>
      <c r="CM2486" s="582"/>
      <c r="CN2486" s="582"/>
    </row>
    <row r="2487" spans="4:92" ht="14.25" customHeight="1" x14ac:dyDescent="0.35"/>
    <row r="2488" spans="4:92" ht="14.25" customHeight="1" x14ac:dyDescent="0.35"/>
    <row r="2489" spans="4:92" ht="14.25" customHeight="1" x14ac:dyDescent="0.35"/>
    <row r="2490" spans="4:92" ht="14.25" customHeight="1" x14ac:dyDescent="0.35"/>
    <row r="2491" spans="4:92" ht="14.25" customHeight="1" x14ac:dyDescent="0.35"/>
    <row r="2492" spans="4:92" ht="14.25" customHeight="1" x14ac:dyDescent="0.35"/>
    <row r="2493" spans="4:92" ht="14.25" customHeight="1" x14ac:dyDescent="0.35"/>
    <row r="2494" spans="4:92" ht="14.25" customHeight="1" x14ac:dyDescent="0.35"/>
    <row r="2495" spans="4:92" ht="14.25" customHeight="1" x14ac:dyDescent="0.35"/>
    <row r="2496" spans="4:92" ht="14.25" customHeight="1" x14ac:dyDescent="0.35"/>
    <row r="2497" ht="14.25" customHeight="1" x14ac:dyDescent="0.35"/>
    <row r="2498" ht="14.25" customHeight="1" x14ac:dyDescent="0.35"/>
    <row r="2499" ht="14.25" customHeight="1" x14ac:dyDescent="0.35"/>
    <row r="2500" ht="14.25" customHeight="1" x14ac:dyDescent="0.35"/>
    <row r="2501" ht="14.25" customHeight="1" x14ac:dyDescent="0.35"/>
    <row r="2502" ht="14.25" customHeight="1" x14ac:dyDescent="0.35"/>
    <row r="2503" ht="14.25" customHeight="1" x14ac:dyDescent="0.35"/>
    <row r="2504" ht="14.25" customHeight="1" x14ac:dyDescent="0.35"/>
    <row r="2505" ht="14.25" customHeight="1" x14ac:dyDescent="0.35"/>
    <row r="2506" ht="14.25" customHeight="1" x14ac:dyDescent="0.35"/>
    <row r="2507" ht="14.25" customHeight="1" x14ac:dyDescent="0.35"/>
    <row r="2508" ht="14.25" customHeight="1" x14ac:dyDescent="0.35"/>
    <row r="2509" ht="14.25" customHeight="1" x14ac:dyDescent="0.35"/>
    <row r="2510" ht="14.25" customHeight="1" x14ac:dyDescent="0.35"/>
    <row r="2511" ht="14.25" customHeight="1" x14ac:dyDescent="0.35"/>
    <row r="2512" ht="14.25" customHeight="1" x14ac:dyDescent="0.35"/>
    <row r="2513" ht="14.25" customHeight="1" x14ac:dyDescent="0.35"/>
    <row r="2514" ht="14.25" customHeight="1" x14ac:dyDescent="0.35"/>
    <row r="2515" ht="14.25" customHeight="1" x14ac:dyDescent="0.35"/>
    <row r="2516" ht="14.25" customHeight="1" x14ac:dyDescent="0.35"/>
    <row r="2517" ht="14.25" customHeight="1" x14ac:dyDescent="0.35"/>
    <row r="2518" ht="14.25" customHeight="1" x14ac:dyDescent="0.35"/>
    <row r="2519" ht="14.25" customHeight="1" x14ac:dyDescent="0.35"/>
    <row r="2520" ht="14.25" customHeight="1" x14ac:dyDescent="0.35"/>
    <row r="2521" ht="14.25" customHeight="1" x14ac:dyDescent="0.35"/>
    <row r="2522" ht="14.25" customHeight="1" x14ac:dyDescent="0.35"/>
    <row r="2523" ht="14.25" customHeight="1" x14ac:dyDescent="0.35"/>
    <row r="2524" ht="14.25" customHeight="1" x14ac:dyDescent="0.35"/>
    <row r="2525" ht="14.25" customHeight="1" x14ac:dyDescent="0.35"/>
    <row r="2526" ht="14.25" customHeight="1" x14ac:dyDescent="0.35"/>
    <row r="2527" ht="14.25" customHeight="1" x14ac:dyDescent="0.35"/>
    <row r="2528" ht="14.25" customHeight="1" x14ac:dyDescent="0.35"/>
    <row r="2529" ht="14.25" customHeight="1" x14ac:dyDescent="0.35"/>
    <row r="2530" ht="14.25" customHeight="1" x14ac:dyDescent="0.35"/>
    <row r="2531" ht="14.25" customHeight="1" x14ac:dyDescent="0.35"/>
    <row r="2532" ht="14.25" customHeight="1" x14ac:dyDescent="0.35"/>
    <row r="2533" ht="14.25" customHeight="1" x14ac:dyDescent="0.35"/>
    <row r="2534" ht="14.25" customHeight="1" x14ac:dyDescent="0.35"/>
    <row r="2535" ht="14.25" customHeight="1" x14ac:dyDescent="0.35"/>
    <row r="2536" ht="14.25" customHeight="1" x14ac:dyDescent="0.35"/>
    <row r="2537" ht="14.25" customHeight="1" x14ac:dyDescent="0.35"/>
    <row r="2538" ht="14.25" customHeight="1" x14ac:dyDescent="0.35"/>
    <row r="2539" ht="14.25" customHeight="1" x14ac:dyDescent="0.35"/>
    <row r="2540" ht="14.25" customHeight="1" x14ac:dyDescent="0.35"/>
    <row r="2541" ht="14.25" customHeight="1" x14ac:dyDescent="0.35"/>
    <row r="2542" ht="14.25" customHeight="1" x14ac:dyDescent="0.35"/>
    <row r="2543" ht="14.25" customHeight="1" x14ac:dyDescent="0.35"/>
    <row r="2544" ht="14.25" customHeight="1" x14ac:dyDescent="0.35"/>
    <row r="2545" ht="14.25" customHeight="1" x14ac:dyDescent="0.35"/>
    <row r="2546" ht="14.25" customHeight="1" x14ac:dyDescent="0.35"/>
    <row r="2547" ht="14.25" customHeight="1" x14ac:dyDescent="0.35"/>
    <row r="2548" ht="14.25" customHeight="1" x14ac:dyDescent="0.35"/>
    <row r="2549" ht="14.25" customHeight="1" x14ac:dyDescent="0.35"/>
    <row r="2550" ht="14.25" customHeight="1" x14ac:dyDescent="0.35"/>
    <row r="2551" ht="14.25" customHeight="1" x14ac:dyDescent="0.35"/>
    <row r="2552" ht="14.25" customHeight="1" x14ac:dyDescent="0.35"/>
    <row r="2553" ht="14.25" customHeight="1" x14ac:dyDescent="0.35"/>
    <row r="2554" ht="14.25" customHeight="1" x14ac:dyDescent="0.35"/>
    <row r="2555" ht="14.25" customHeight="1" x14ac:dyDescent="0.35"/>
    <row r="2556" ht="14.25" customHeight="1" x14ac:dyDescent="0.35"/>
    <row r="2557" ht="14.25" customHeight="1" x14ac:dyDescent="0.35"/>
    <row r="2558" ht="14.25" customHeight="1" x14ac:dyDescent="0.35"/>
    <row r="2559" ht="14.25" customHeight="1" x14ac:dyDescent="0.35"/>
    <row r="2560" ht="14.25" customHeight="1" x14ac:dyDescent="0.35"/>
    <row r="2561" ht="14.25" customHeight="1" x14ac:dyDescent="0.35"/>
    <row r="2562" ht="14.25" customHeight="1" x14ac:dyDescent="0.35"/>
    <row r="2563" ht="14.25" customHeight="1" x14ac:dyDescent="0.35"/>
    <row r="2564" ht="14.25" customHeight="1" x14ac:dyDescent="0.35"/>
    <row r="2565" ht="14.25" customHeight="1" x14ac:dyDescent="0.35"/>
    <row r="2566" ht="14.25" customHeight="1" x14ac:dyDescent="0.35"/>
    <row r="2567" ht="14.25" customHeight="1" x14ac:dyDescent="0.35"/>
    <row r="2568" ht="14.25" customHeight="1" x14ac:dyDescent="0.35"/>
    <row r="2569" ht="14.25" customHeight="1" x14ac:dyDescent="0.35"/>
    <row r="2570" ht="14.25" customHeight="1" x14ac:dyDescent="0.35"/>
    <row r="2571" ht="14.25" customHeight="1" x14ac:dyDescent="0.35"/>
    <row r="2572" ht="14.25" customHeight="1" x14ac:dyDescent="0.35"/>
    <row r="2573" ht="14.25" customHeight="1" x14ac:dyDescent="0.35"/>
    <row r="2574" ht="14.25" customHeight="1" x14ac:dyDescent="0.35"/>
    <row r="2575" ht="14.25" customHeight="1" x14ac:dyDescent="0.35"/>
    <row r="2576" ht="14.25" customHeight="1" x14ac:dyDescent="0.35"/>
    <row r="2577" ht="14.25" customHeight="1" x14ac:dyDescent="0.35"/>
    <row r="2578" ht="14.25" customHeight="1" x14ac:dyDescent="0.35"/>
    <row r="2579" ht="14.25" customHeight="1" x14ac:dyDescent="0.35"/>
    <row r="2580" ht="14.25" customHeight="1" x14ac:dyDescent="0.35"/>
    <row r="2581" ht="14.25" customHeight="1" x14ac:dyDescent="0.35"/>
    <row r="2582" ht="14.25" customHeight="1" x14ac:dyDescent="0.35"/>
    <row r="2583" ht="14.25" customHeight="1" x14ac:dyDescent="0.35"/>
    <row r="2584" ht="14.25" customHeight="1" x14ac:dyDescent="0.35"/>
    <row r="2585" ht="14.25" customHeight="1" x14ac:dyDescent="0.35"/>
    <row r="2586" ht="14.25" customHeight="1" x14ac:dyDescent="0.35"/>
    <row r="2587" ht="14.25" customHeight="1" x14ac:dyDescent="0.35"/>
    <row r="2588" ht="14.25" customHeight="1" x14ac:dyDescent="0.35"/>
    <row r="2589" ht="14.25" customHeight="1" x14ac:dyDescent="0.35"/>
    <row r="2590" ht="14.25" customHeight="1" x14ac:dyDescent="0.35"/>
    <row r="2591" ht="14.25" customHeight="1" x14ac:dyDescent="0.35"/>
    <row r="2592" ht="14.25" customHeight="1" x14ac:dyDescent="0.35"/>
    <row r="2593" ht="14.25" customHeight="1" x14ac:dyDescent="0.35"/>
    <row r="2594" ht="14.25" customHeight="1" x14ac:dyDescent="0.35"/>
    <row r="2595" ht="14.25" customHeight="1" x14ac:dyDescent="0.35"/>
    <row r="2596" ht="14.25" customHeight="1" x14ac:dyDescent="0.35"/>
    <row r="2597" ht="14.25" customHeight="1" x14ac:dyDescent="0.35"/>
    <row r="2598" ht="14.25" customHeight="1" x14ac:dyDescent="0.35"/>
    <row r="2599" ht="14.25" customHeight="1" x14ac:dyDescent="0.35"/>
    <row r="2600" ht="14.25" customHeight="1" x14ac:dyDescent="0.35"/>
    <row r="2601" ht="14.25" customHeight="1" x14ac:dyDescent="0.35"/>
    <row r="2602" ht="14.25" customHeight="1" x14ac:dyDescent="0.35"/>
    <row r="2603" ht="14.25" customHeight="1" x14ac:dyDescent="0.35"/>
    <row r="2604" ht="14.25" customHeight="1" x14ac:dyDescent="0.35"/>
    <row r="2605" ht="14.25" customHeight="1" x14ac:dyDescent="0.35"/>
    <row r="2606" ht="14.25" customHeight="1" x14ac:dyDescent="0.35"/>
    <row r="2607" ht="14.25" customHeight="1" x14ac:dyDescent="0.35"/>
    <row r="2608" ht="14.25" customHeight="1" x14ac:dyDescent="0.35"/>
    <row r="2609" ht="14.25" customHeight="1" x14ac:dyDescent="0.35"/>
    <row r="2610" ht="14.25" customHeight="1" x14ac:dyDescent="0.35"/>
    <row r="2611" ht="14.25" customHeight="1" x14ac:dyDescent="0.35"/>
    <row r="2612" ht="14.25" customHeight="1" x14ac:dyDescent="0.35"/>
    <row r="2613" ht="14.25" customHeight="1" x14ac:dyDescent="0.35"/>
    <row r="2614" ht="14.25" customHeight="1" x14ac:dyDescent="0.35"/>
    <row r="2615" ht="14.25" customHeight="1" x14ac:dyDescent="0.35"/>
    <row r="2616" ht="14.25" customHeight="1" x14ac:dyDescent="0.35"/>
    <row r="2617" ht="14.25" customHeight="1" x14ac:dyDescent="0.35"/>
    <row r="2618" ht="14.25" customHeight="1" x14ac:dyDescent="0.35"/>
    <row r="2619" ht="14.25" customHeight="1" x14ac:dyDescent="0.35"/>
    <row r="2620" ht="14.25" customHeight="1" x14ac:dyDescent="0.35"/>
    <row r="2621" ht="14.25" customHeight="1" x14ac:dyDescent="0.35"/>
    <row r="2622" ht="14.25" customHeight="1" x14ac:dyDescent="0.35"/>
    <row r="2623" ht="14.25" customHeight="1" x14ac:dyDescent="0.35"/>
    <row r="2624" ht="14.25" customHeight="1" x14ac:dyDescent="0.35"/>
    <row r="2625" ht="14.25" customHeight="1" x14ac:dyDescent="0.35"/>
    <row r="2626" ht="14.25" customHeight="1" x14ac:dyDescent="0.35"/>
    <row r="2627" ht="14.25" customHeight="1" x14ac:dyDescent="0.35"/>
    <row r="2628" ht="14.25" customHeight="1" x14ac:dyDescent="0.35"/>
    <row r="2629" ht="14.25" customHeight="1" x14ac:dyDescent="0.35"/>
    <row r="2630" ht="14.25" customHeight="1" x14ac:dyDescent="0.35"/>
    <row r="2631" ht="14.25" customHeight="1" x14ac:dyDescent="0.35"/>
    <row r="2632" ht="14.25" customHeight="1" x14ac:dyDescent="0.35"/>
    <row r="2633" ht="14.25" customHeight="1" x14ac:dyDescent="0.35"/>
    <row r="2634" ht="14.25" customHeight="1" x14ac:dyDescent="0.35"/>
    <row r="2635" ht="14.25" customHeight="1" x14ac:dyDescent="0.35"/>
    <row r="2636" ht="14.25" customHeight="1" x14ac:dyDescent="0.35"/>
    <row r="2637" ht="14.25" customHeight="1" x14ac:dyDescent="0.35"/>
    <row r="2638" ht="14.25" customHeight="1" x14ac:dyDescent="0.35"/>
    <row r="2639" ht="14.25" customHeight="1" x14ac:dyDescent="0.35"/>
    <row r="2640" ht="14.25" customHeight="1" x14ac:dyDescent="0.35"/>
    <row r="2641" ht="14.25" customHeight="1" x14ac:dyDescent="0.35"/>
    <row r="2642" ht="14.25" customHeight="1" x14ac:dyDescent="0.35"/>
    <row r="2643" ht="14.25" customHeight="1" x14ac:dyDescent="0.35"/>
    <row r="2644" ht="14.25" customHeight="1" x14ac:dyDescent="0.35"/>
    <row r="2645" ht="14.25" customHeight="1" x14ac:dyDescent="0.35"/>
    <row r="2646" ht="14.25" customHeight="1" x14ac:dyDescent="0.35"/>
    <row r="2647" ht="14.25" customHeight="1" x14ac:dyDescent="0.35"/>
    <row r="2648" ht="14.25" customHeight="1" x14ac:dyDescent="0.35"/>
    <row r="2649" ht="14.25" customHeight="1" x14ac:dyDescent="0.35"/>
    <row r="2650" ht="14.25" customHeight="1" x14ac:dyDescent="0.35"/>
    <row r="2651" ht="14.25" customHeight="1" x14ac:dyDescent="0.35"/>
    <row r="2652" ht="14.25" customHeight="1" x14ac:dyDescent="0.35"/>
    <row r="2653" ht="14.25" customHeight="1" x14ac:dyDescent="0.35"/>
    <row r="2654" ht="14.25" customHeight="1" x14ac:dyDescent="0.35"/>
    <row r="2655" ht="14.25" customHeight="1" x14ac:dyDescent="0.35"/>
    <row r="2656" ht="14.25" customHeight="1" x14ac:dyDescent="0.35"/>
    <row r="2657" ht="14.25" customHeight="1" x14ac:dyDescent="0.35"/>
    <row r="2658" ht="14.25" customHeight="1" x14ac:dyDescent="0.35"/>
    <row r="2659" ht="14.25" customHeight="1" x14ac:dyDescent="0.35"/>
    <row r="2660" ht="14.25" customHeight="1" x14ac:dyDescent="0.35"/>
    <row r="2661" ht="14.25" customHeight="1" x14ac:dyDescent="0.35"/>
    <row r="2662" ht="14.25" customHeight="1" x14ac:dyDescent="0.35"/>
    <row r="2663" ht="14.25" customHeight="1" x14ac:dyDescent="0.35"/>
    <row r="2664" ht="14.25" customHeight="1" x14ac:dyDescent="0.35"/>
    <row r="2665" ht="14.25" customHeight="1" x14ac:dyDescent="0.35"/>
    <row r="2666" ht="14.25" customHeight="1" x14ac:dyDescent="0.35"/>
    <row r="2667" ht="14.25" customHeight="1" x14ac:dyDescent="0.35"/>
    <row r="2668" ht="14.25" customHeight="1" x14ac:dyDescent="0.35"/>
    <row r="2669" ht="14.25" customHeight="1" x14ac:dyDescent="0.35"/>
    <row r="2670" ht="14.25" customHeight="1" x14ac:dyDescent="0.35"/>
    <row r="2671" ht="14.25" customHeight="1" x14ac:dyDescent="0.35"/>
    <row r="2672" ht="14.25" customHeight="1" x14ac:dyDescent="0.35"/>
    <row r="2673" ht="14.25" customHeight="1" x14ac:dyDescent="0.35"/>
    <row r="2674" ht="14.25" customHeight="1" x14ac:dyDescent="0.35"/>
    <row r="2675" ht="14.25" customHeight="1" x14ac:dyDescent="0.35"/>
    <row r="2676" ht="14.25" customHeight="1" x14ac:dyDescent="0.35"/>
    <row r="2677" ht="14.25" customHeight="1" x14ac:dyDescent="0.35"/>
    <row r="2678" ht="14.25" customHeight="1" x14ac:dyDescent="0.35"/>
    <row r="2679" ht="14.25" customHeight="1" x14ac:dyDescent="0.35"/>
    <row r="2680" ht="14.25" customHeight="1" x14ac:dyDescent="0.35"/>
    <row r="2681" ht="14.25" customHeight="1" x14ac:dyDescent="0.35"/>
    <row r="2682" ht="14.25" customHeight="1" x14ac:dyDescent="0.35"/>
    <row r="2683" ht="14.25" customHeight="1" x14ac:dyDescent="0.35"/>
    <row r="2684" ht="14.25" customHeight="1" x14ac:dyDescent="0.35"/>
    <row r="2685" ht="14.25" customHeight="1" x14ac:dyDescent="0.35"/>
    <row r="2686" ht="14.25" customHeight="1" x14ac:dyDescent="0.35"/>
    <row r="2687" ht="14.25" customHeight="1" x14ac:dyDescent="0.35"/>
    <row r="2688" ht="14.25" customHeight="1" x14ac:dyDescent="0.35"/>
    <row r="2689" ht="14.25" customHeight="1" x14ac:dyDescent="0.35"/>
    <row r="2690" ht="14.25" customHeight="1" x14ac:dyDescent="0.35"/>
    <row r="2691" ht="14.25" customHeight="1" x14ac:dyDescent="0.35"/>
    <row r="2692" ht="14.25" customHeight="1" x14ac:dyDescent="0.35"/>
    <row r="2693" ht="14.25" customHeight="1" x14ac:dyDescent="0.35"/>
    <row r="2694" ht="14.25" customHeight="1" x14ac:dyDescent="0.35"/>
    <row r="2695" ht="14.25" customHeight="1" x14ac:dyDescent="0.35"/>
    <row r="2696" ht="14.25" customHeight="1" x14ac:dyDescent="0.35"/>
    <row r="2697" ht="14.25" customHeight="1" x14ac:dyDescent="0.35"/>
    <row r="2698" ht="14.25" customHeight="1" x14ac:dyDescent="0.35"/>
    <row r="2699" ht="14.25" customHeight="1" x14ac:dyDescent="0.35"/>
    <row r="2700" ht="14.25" customHeight="1" x14ac:dyDescent="0.35"/>
    <row r="2701" ht="14.25" customHeight="1" x14ac:dyDescent="0.35"/>
    <row r="2702" ht="14.25" customHeight="1" x14ac:dyDescent="0.35"/>
    <row r="2703" ht="14.25" customHeight="1" x14ac:dyDescent="0.35"/>
    <row r="2704" ht="14.25" customHeight="1" x14ac:dyDescent="0.35"/>
    <row r="2705" ht="14.25" customHeight="1" x14ac:dyDescent="0.35"/>
    <row r="2706" ht="14.25" customHeight="1" x14ac:dyDescent="0.35"/>
    <row r="2707" ht="14.25" customHeight="1" x14ac:dyDescent="0.35"/>
    <row r="2708" ht="14.25" customHeight="1" x14ac:dyDescent="0.35"/>
    <row r="2709" ht="14.25" customHeight="1" x14ac:dyDescent="0.35"/>
    <row r="2710" ht="14.25" customHeight="1" x14ac:dyDescent="0.35"/>
    <row r="2711" ht="14.25" customHeight="1" x14ac:dyDescent="0.35"/>
    <row r="2712" ht="14.25" customHeight="1" x14ac:dyDescent="0.35"/>
    <row r="2713" ht="14.25" customHeight="1" x14ac:dyDescent="0.35"/>
    <row r="2714" ht="14.25" customHeight="1" x14ac:dyDescent="0.35"/>
    <row r="2715" ht="14.25" customHeight="1" x14ac:dyDescent="0.35"/>
    <row r="2716" ht="14.25" customHeight="1" x14ac:dyDescent="0.35"/>
    <row r="2717" ht="14.25" customHeight="1" x14ac:dyDescent="0.35"/>
    <row r="2718" ht="14.25" customHeight="1" x14ac:dyDescent="0.35"/>
    <row r="2719" ht="14.25" customHeight="1" x14ac:dyDescent="0.35"/>
    <row r="2720" ht="14.25" customHeight="1" x14ac:dyDescent="0.35"/>
    <row r="2721" ht="14.25" customHeight="1" x14ac:dyDescent="0.35"/>
    <row r="2722" ht="14.25" customHeight="1" x14ac:dyDescent="0.35"/>
    <row r="2723" ht="14.25" customHeight="1" x14ac:dyDescent="0.35"/>
    <row r="2724" ht="14.25" customHeight="1" x14ac:dyDescent="0.35"/>
    <row r="2725" ht="14.25" customHeight="1" x14ac:dyDescent="0.35"/>
    <row r="2726" ht="14.25" customHeight="1" x14ac:dyDescent="0.35"/>
    <row r="2727" ht="14.25" customHeight="1" x14ac:dyDescent="0.35"/>
    <row r="2728" ht="14.25" customHeight="1" x14ac:dyDescent="0.35"/>
    <row r="2729" ht="14.25" customHeight="1" x14ac:dyDescent="0.35"/>
    <row r="2730" ht="14.25" customHeight="1" x14ac:dyDescent="0.35"/>
    <row r="2731" ht="14.25" customHeight="1" x14ac:dyDescent="0.35"/>
    <row r="2732" ht="14.25" customHeight="1" x14ac:dyDescent="0.35"/>
    <row r="2733" ht="14.25" customHeight="1" x14ac:dyDescent="0.35"/>
    <row r="2734" ht="14.25" customHeight="1" x14ac:dyDescent="0.35"/>
    <row r="2735" ht="14.25" customHeight="1" x14ac:dyDescent="0.35"/>
    <row r="2736" ht="14.25" customHeight="1" x14ac:dyDescent="0.35"/>
    <row r="2737" ht="14.25" customHeight="1" x14ac:dyDescent="0.35"/>
    <row r="2738" ht="14.25" customHeight="1" x14ac:dyDescent="0.35"/>
    <row r="2739" ht="14.25" customHeight="1" x14ac:dyDescent="0.35"/>
    <row r="2740" ht="14.25" customHeight="1" x14ac:dyDescent="0.35"/>
    <row r="2741" ht="14.25" customHeight="1" x14ac:dyDescent="0.35"/>
    <row r="2742" ht="14.25" customHeight="1" x14ac:dyDescent="0.35"/>
    <row r="2743" ht="14.25" customHeight="1" x14ac:dyDescent="0.35"/>
    <row r="2744" ht="14.25" customHeight="1" x14ac:dyDescent="0.35"/>
    <row r="2745" ht="14.25" customHeight="1" x14ac:dyDescent="0.35"/>
    <row r="2746" ht="14.25" customHeight="1" x14ac:dyDescent="0.35"/>
    <row r="2747" ht="14.25" customHeight="1" x14ac:dyDescent="0.35"/>
    <row r="2748" ht="14.25" customHeight="1" x14ac:dyDescent="0.35"/>
    <row r="2749" ht="14.25" customHeight="1" x14ac:dyDescent="0.35"/>
    <row r="2750" ht="14.25" customHeight="1" x14ac:dyDescent="0.35"/>
    <row r="2751" ht="14.25" customHeight="1" x14ac:dyDescent="0.35"/>
    <row r="2752" ht="14.25" customHeight="1" x14ac:dyDescent="0.35"/>
    <row r="2753" ht="14.25" customHeight="1" x14ac:dyDescent="0.35"/>
    <row r="2754" ht="14.25" customHeight="1" x14ac:dyDescent="0.35"/>
    <row r="2755" ht="14.25" customHeight="1" x14ac:dyDescent="0.35"/>
    <row r="2756" ht="14.25" customHeight="1" x14ac:dyDescent="0.35"/>
    <row r="2757" ht="14.25" customHeight="1" x14ac:dyDescent="0.35"/>
    <row r="2758" ht="14.25" customHeight="1" x14ac:dyDescent="0.35"/>
    <row r="2759" ht="14.25" customHeight="1" x14ac:dyDescent="0.35"/>
    <row r="2760" ht="14.25" customHeight="1" x14ac:dyDescent="0.35"/>
    <row r="2761" ht="14.25" customHeight="1" x14ac:dyDescent="0.35"/>
    <row r="2762" ht="14.25" customHeight="1" x14ac:dyDescent="0.35"/>
    <row r="2763" ht="14.25" customHeight="1" x14ac:dyDescent="0.35"/>
    <row r="2764" ht="14.25" customHeight="1" x14ac:dyDescent="0.35"/>
    <row r="2765" ht="14.25" customHeight="1" x14ac:dyDescent="0.35"/>
    <row r="2766" ht="14.25" customHeight="1" x14ac:dyDescent="0.35"/>
    <row r="2767" ht="14.25" customHeight="1" x14ac:dyDescent="0.35"/>
    <row r="2768" ht="14.25" customHeight="1" x14ac:dyDescent="0.35"/>
    <row r="2769" ht="14.25" customHeight="1" x14ac:dyDescent="0.35"/>
    <row r="2770" ht="14.25" customHeight="1" x14ac:dyDescent="0.35"/>
    <row r="2771" ht="14.25" customHeight="1" x14ac:dyDescent="0.35"/>
    <row r="2772" ht="14.25" customHeight="1" x14ac:dyDescent="0.35"/>
    <row r="2773" ht="14.25" customHeight="1" x14ac:dyDescent="0.35"/>
    <row r="2774" ht="14.25" customHeight="1" x14ac:dyDescent="0.35"/>
    <row r="2775" ht="14.25" customHeight="1" x14ac:dyDescent="0.35"/>
    <row r="2776" ht="14.25" customHeight="1" x14ac:dyDescent="0.35"/>
    <row r="2777" ht="14.25" customHeight="1" x14ac:dyDescent="0.35"/>
    <row r="2778" ht="14.25" customHeight="1" x14ac:dyDescent="0.35"/>
    <row r="2779" ht="14.25" customHeight="1" x14ac:dyDescent="0.35"/>
    <row r="2780" ht="14.25" customHeight="1" x14ac:dyDescent="0.35"/>
    <row r="2781" ht="14.25" customHeight="1" x14ac:dyDescent="0.35"/>
    <row r="2782" ht="14.25" customHeight="1" x14ac:dyDescent="0.35"/>
    <row r="2783" ht="14.25" customHeight="1" x14ac:dyDescent="0.35"/>
    <row r="2784" ht="14.25" customHeight="1" x14ac:dyDescent="0.35"/>
    <row r="2785" ht="14.25" customHeight="1" x14ac:dyDescent="0.35"/>
    <row r="2786" ht="14.25" customHeight="1" x14ac:dyDescent="0.35"/>
    <row r="2787" ht="14.25" customHeight="1" x14ac:dyDescent="0.35"/>
    <row r="2788" ht="14.25" customHeight="1" x14ac:dyDescent="0.35"/>
    <row r="2789" ht="14.25" customHeight="1" x14ac:dyDescent="0.35"/>
    <row r="2790" ht="14.25" customHeight="1" x14ac:dyDescent="0.35"/>
    <row r="2791" ht="14.25" customHeight="1" x14ac:dyDescent="0.35"/>
    <row r="2792" ht="14.25" customHeight="1" x14ac:dyDescent="0.35"/>
    <row r="2793" ht="14.25" customHeight="1" x14ac:dyDescent="0.35"/>
    <row r="2794" ht="14.25" customHeight="1" x14ac:dyDescent="0.35"/>
    <row r="2795" ht="14.25" customHeight="1" x14ac:dyDescent="0.35"/>
    <row r="2796" ht="14.25" customHeight="1" x14ac:dyDescent="0.35"/>
    <row r="2797" ht="14.25" customHeight="1" x14ac:dyDescent="0.35"/>
    <row r="2798" ht="14.25" customHeight="1" x14ac:dyDescent="0.35"/>
    <row r="2799" ht="14.25" customHeight="1" x14ac:dyDescent="0.35"/>
    <row r="2800" ht="14.25" customHeight="1" x14ac:dyDescent="0.35"/>
    <row r="2801" ht="14.25" customHeight="1" x14ac:dyDescent="0.35"/>
    <row r="2802" ht="14.25" customHeight="1" x14ac:dyDescent="0.35"/>
    <row r="2803" ht="14.25" customHeight="1" x14ac:dyDescent="0.35"/>
    <row r="2804" ht="14.25" customHeight="1" x14ac:dyDescent="0.35"/>
    <row r="2805" ht="14.25" customHeight="1" x14ac:dyDescent="0.35"/>
    <row r="2806" ht="14.25" customHeight="1" x14ac:dyDescent="0.35"/>
    <row r="2807" ht="14.25" customHeight="1" x14ac:dyDescent="0.35"/>
    <row r="2808" ht="14.25" customHeight="1" x14ac:dyDescent="0.35"/>
    <row r="2809" ht="14.25" customHeight="1" x14ac:dyDescent="0.35"/>
    <row r="2810" ht="14.25" customHeight="1" x14ac:dyDescent="0.35"/>
    <row r="2811" ht="14.25" customHeight="1" x14ac:dyDescent="0.35"/>
    <row r="2812" ht="14.25" customHeight="1" x14ac:dyDescent="0.35"/>
    <row r="2813" ht="14.25" customHeight="1" x14ac:dyDescent="0.35"/>
    <row r="2814" ht="14.25" customHeight="1" x14ac:dyDescent="0.35"/>
    <row r="2815" ht="14.25" customHeight="1" x14ac:dyDescent="0.35"/>
    <row r="2816" ht="14.25" customHeight="1" x14ac:dyDescent="0.35"/>
    <row r="2817" ht="14.25" customHeight="1" x14ac:dyDescent="0.35"/>
    <row r="2818" ht="14.25" customHeight="1" x14ac:dyDescent="0.35"/>
    <row r="2819" ht="14.25" customHeight="1" x14ac:dyDescent="0.35"/>
    <row r="2820" ht="14.25" customHeight="1" x14ac:dyDescent="0.35"/>
    <row r="2821" ht="14.25" customHeight="1" x14ac:dyDescent="0.35"/>
    <row r="2822" ht="14.25" customHeight="1" x14ac:dyDescent="0.35"/>
    <row r="2823" ht="14.25" customHeight="1" x14ac:dyDescent="0.35"/>
    <row r="2824" ht="14.25" customHeight="1" x14ac:dyDescent="0.35"/>
    <row r="2825" ht="14.25" customHeight="1" x14ac:dyDescent="0.35"/>
    <row r="2826" ht="14.25" customHeight="1" x14ac:dyDescent="0.35"/>
    <row r="2827" ht="14.25" customHeight="1" x14ac:dyDescent="0.35"/>
    <row r="2828" ht="14.25" customHeight="1" x14ac:dyDescent="0.35"/>
    <row r="2829" ht="14.25" customHeight="1" x14ac:dyDescent="0.35"/>
    <row r="2830" ht="14.25" customHeight="1" x14ac:dyDescent="0.35"/>
    <row r="2831" ht="14.25" customHeight="1" x14ac:dyDescent="0.35"/>
    <row r="2832" ht="14.25" customHeight="1" x14ac:dyDescent="0.35"/>
    <row r="2833" ht="14.25" customHeight="1" x14ac:dyDescent="0.35"/>
    <row r="2834" ht="14.25" customHeight="1" x14ac:dyDescent="0.35"/>
    <row r="2835" ht="14.25" customHeight="1" x14ac:dyDescent="0.35"/>
    <row r="2836" ht="14.25" customHeight="1" x14ac:dyDescent="0.35"/>
    <row r="2837" ht="14.25" customHeight="1" x14ac:dyDescent="0.35"/>
    <row r="2838" ht="14.25" customHeight="1" x14ac:dyDescent="0.35"/>
    <row r="2839" ht="14.25" customHeight="1" x14ac:dyDescent="0.35"/>
    <row r="2840" ht="14.25" customHeight="1" x14ac:dyDescent="0.35"/>
    <row r="2841" ht="14.25" customHeight="1" x14ac:dyDescent="0.35"/>
    <row r="2842" ht="14.25" customHeight="1" x14ac:dyDescent="0.35"/>
    <row r="2843" ht="14.25" customHeight="1" x14ac:dyDescent="0.35"/>
    <row r="2844" ht="14.25" customHeight="1" x14ac:dyDescent="0.35"/>
    <row r="2845" ht="14.25" customHeight="1" x14ac:dyDescent="0.35"/>
    <row r="2846" ht="14.25" customHeight="1" x14ac:dyDescent="0.35"/>
    <row r="2847" ht="14.25" customHeight="1" x14ac:dyDescent="0.35"/>
    <row r="2848" ht="14.25" customHeight="1" x14ac:dyDescent="0.35"/>
    <row r="2849" ht="14.25" customHeight="1" x14ac:dyDescent="0.35"/>
    <row r="2850" ht="14.25" customHeight="1" x14ac:dyDescent="0.35"/>
    <row r="2851" ht="14.25" customHeight="1" x14ac:dyDescent="0.35"/>
    <row r="2852" ht="14.25" customHeight="1" x14ac:dyDescent="0.35"/>
    <row r="2853" ht="14.25" customHeight="1" x14ac:dyDescent="0.35"/>
    <row r="2854" ht="14.25" customHeight="1" x14ac:dyDescent="0.35"/>
    <row r="2855" ht="14.25" customHeight="1" x14ac:dyDescent="0.35"/>
    <row r="2856" ht="14.25" customHeight="1" x14ac:dyDescent="0.35"/>
    <row r="2857" ht="14.25" customHeight="1" x14ac:dyDescent="0.35"/>
    <row r="2858" ht="14.25" customHeight="1" x14ac:dyDescent="0.35"/>
    <row r="2859" ht="14.25" customHeight="1" x14ac:dyDescent="0.35"/>
    <row r="2860" ht="14.25" customHeight="1" x14ac:dyDescent="0.35"/>
    <row r="2861" ht="14.25" customHeight="1" x14ac:dyDescent="0.35"/>
    <row r="2862" ht="14.25" customHeight="1" x14ac:dyDescent="0.35"/>
    <row r="2863" ht="14.25" customHeight="1" x14ac:dyDescent="0.35"/>
    <row r="2864" ht="14.25" customHeight="1" x14ac:dyDescent="0.35"/>
    <row r="2865" ht="14.25" customHeight="1" x14ac:dyDescent="0.35"/>
    <row r="2866" ht="14.25" customHeight="1" x14ac:dyDescent="0.35"/>
    <row r="2867" ht="14.25" customHeight="1" x14ac:dyDescent="0.35"/>
    <row r="2868" ht="14.25" customHeight="1" x14ac:dyDescent="0.35"/>
    <row r="2869" ht="14.25" customHeight="1" x14ac:dyDescent="0.35"/>
    <row r="2870" ht="14.25" customHeight="1" x14ac:dyDescent="0.35"/>
    <row r="2871" ht="14.25" customHeight="1" x14ac:dyDescent="0.35"/>
    <row r="2872" ht="14.25" customHeight="1" x14ac:dyDescent="0.35"/>
    <row r="2873" ht="14.25" customHeight="1" x14ac:dyDescent="0.35"/>
    <row r="2874" ht="14.25" customHeight="1" x14ac:dyDescent="0.35"/>
    <row r="2875" ht="14.25" customHeight="1" x14ac:dyDescent="0.35"/>
    <row r="2876" ht="14.25" customHeight="1" x14ac:dyDescent="0.35"/>
    <row r="2877" ht="14.25" customHeight="1" x14ac:dyDescent="0.35"/>
    <row r="2878" ht="14.25" customHeight="1" x14ac:dyDescent="0.35"/>
    <row r="2879" ht="14.25" customHeight="1" x14ac:dyDescent="0.35"/>
    <row r="2880" ht="14.25" customHeight="1" x14ac:dyDescent="0.35"/>
    <row r="2881" ht="14.25" customHeight="1" x14ac:dyDescent="0.35"/>
    <row r="2882" ht="14.25" customHeight="1" x14ac:dyDescent="0.35"/>
    <row r="2883" ht="14.25" customHeight="1" x14ac:dyDescent="0.35"/>
    <row r="2884" ht="14.25" customHeight="1" x14ac:dyDescent="0.35"/>
    <row r="2885" ht="14.25" customHeight="1" x14ac:dyDescent="0.35"/>
    <row r="2886" ht="14.25" customHeight="1" x14ac:dyDescent="0.35"/>
    <row r="2887" ht="14.25" customHeight="1" x14ac:dyDescent="0.35"/>
    <row r="2888" ht="14.25" customHeight="1" x14ac:dyDescent="0.35"/>
    <row r="2889" ht="14.25" customHeight="1" x14ac:dyDescent="0.35"/>
    <row r="2890" ht="14.25" customHeight="1" x14ac:dyDescent="0.35"/>
    <row r="2891" ht="14.25" customHeight="1" x14ac:dyDescent="0.35"/>
    <row r="2892" ht="14.25" customHeight="1" x14ac:dyDescent="0.35"/>
    <row r="2893" ht="14.25" customHeight="1" x14ac:dyDescent="0.35"/>
    <row r="2894" ht="14.25" customHeight="1" x14ac:dyDescent="0.35"/>
    <row r="2895" ht="14.25" customHeight="1" x14ac:dyDescent="0.35"/>
    <row r="2896" ht="14.25" customHeight="1" x14ac:dyDescent="0.35"/>
    <row r="2897" ht="14.25" customHeight="1" x14ac:dyDescent="0.35"/>
    <row r="2898" ht="14.25" customHeight="1" x14ac:dyDescent="0.35"/>
    <row r="2899" ht="14.25" customHeight="1" x14ac:dyDescent="0.35"/>
    <row r="2900" ht="14.25" customHeight="1" x14ac:dyDescent="0.35"/>
    <row r="2901" ht="14.25" customHeight="1" x14ac:dyDescent="0.35"/>
    <row r="2902" ht="14.25" customHeight="1" x14ac:dyDescent="0.35"/>
    <row r="2903" ht="14.25" customHeight="1" x14ac:dyDescent="0.35"/>
    <row r="2904" ht="14.25" customHeight="1" x14ac:dyDescent="0.35"/>
    <row r="2905" ht="14.25" customHeight="1" x14ac:dyDescent="0.35"/>
    <row r="2906" ht="14.25" customHeight="1" x14ac:dyDescent="0.35"/>
    <row r="2907" ht="14.25" customHeight="1" x14ac:dyDescent="0.35"/>
    <row r="2908" ht="14.25" customHeight="1" x14ac:dyDescent="0.35"/>
    <row r="2909" ht="14.25" customHeight="1" x14ac:dyDescent="0.35"/>
    <row r="2910" ht="14.25" customHeight="1" x14ac:dyDescent="0.35"/>
    <row r="2911" ht="14.25" customHeight="1" x14ac:dyDescent="0.35"/>
    <row r="2912" ht="14.25" customHeight="1" x14ac:dyDescent="0.35"/>
    <row r="2913" ht="14.25" customHeight="1" x14ac:dyDescent="0.35"/>
    <row r="2914" ht="14.25" customHeight="1" x14ac:dyDescent="0.35"/>
    <row r="2915" ht="14.25" customHeight="1" x14ac:dyDescent="0.35"/>
    <row r="2916" ht="14.25" customHeight="1" x14ac:dyDescent="0.35"/>
    <row r="2917" ht="14.25" customHeight="1" x14ac:dyDescent="0.35"/>
    <row r="2918" ht="14.25" customHeight="1" x14ac:dyDescent="0.35"/>
    <row r="2919" ht="14.25" customHeight="1" x14ac:dyDescent="0.35"/>
    <row r="2920" ht="14.25" customHeight="1" x14ac:dyDescent="0.35"/>
    <row r="2921" ht="14.25" customHeight="1" x14ac:dyDescent="0.35"/>
    <row r="2922" ht="14.25" customHeight="1" x14ac:dyDescent="0.35"/>
    <row r="2923" ht="14.25" customHeight="1" x14ac:dyDescent="0.35"/>
    <row r="2924" ht="14.25" customHeight="1" x14ac:dyDescent="0.35"/>
    <row r="2925" ht="14.25" customHeight="1" x14ac:dyDescent="0.35"/>
    <row r="2926" ht="14.25" customHeight="1" x14ac:dyDescent="0.35"/>
    <row r="2927" ht="14.25" customHeight="1" x14ac:dyDescent="0.35"/>
    <row r="2928" ht="14.25" customHeight="1" x14ac:dyDescent="0.35"/>
    <row r="2929" ht="14.25" customHeight="1" x14ac:dyDescent="0.35"/>
    <row r="2930" ht="14.25" customHeight="1" x14ac:dyDescent="0.35"/>
    <row r="2931" ht="14.25" customHeight="1" x14ac:dyDescent="0.35"/>
    <row r="2932" ht="14.25" customHeight="1" x14ac:dyDescent="0.35"/>
    <row r="2933" ht="14.25" customHeight="1" x14ac:dyDescent="0.35"/>
    <row r="2934" ht="14.25" customHeight="1" x14ac:dyDescent="0.35"/>
    <row r="2935" ht="14.25" customHeight="1" x14ac:dyDescent="0.35"/>
    <row r="2936" ht="14.25" customHeight="1" x14ac:dyDescent="0.35"/>
    <row r="2937" ht="14.25" customHeight="1" x14ac:dyDescent="0.35"/>
    <row r="2938" ht="14.25" customHeight="1" x14ac:dyDescent="0.35"/>
    <row r="2939" ht="14.25" customHeight="1" x14ac:dyDescent="0.35"/>
    <row r="2940" ht="14.25" customHeight="1" x14ac:dyDescent="0.35"/>
    <row r="2941" ht="14.25" customHeight="1" x14ac:dyDescent="0.35"/>
    <row r="2942" ht="14.25" customHeight="1" x14ac:dyDescent="0.35"/>
    <row r="2943" ht="14.25" customHeight="1" x14ac:dyDescent="0.35"/>
    <row r="2944" ht="14.25" customHeight="1" x14ac:dyDescent="0.35"/>
    <row r="2945" ht="14.25" customHeight="1" x14ac:dyDescent="0.35"/>
    <row r="2946" ht="14.25" customHeight="1" x14ac:dyDescent="0.35"/>
    <row r="2947" ht="14.25" customHeight="1" x14ac:dyDescent="0.35"/>
    <row r="2948" ht="14.25" customHeight="1" x14ac:dyDescent="0.35"/>
    <row r="2949" ht="14.25" customHeight="1" x14ac:dyDescent="0.35"/>
    <row r="2950" ht="14.25" customHeight="1" x14ac:dyDescent="0.35"/>
    <row r="2951" ht="14.25" customHeight="1" x14ac:dyDescent="0.35"/>
    <row r="2952" ht="14.25" customHeight="1" x14ac:dyDescent="0.35"/>
    <row r="2953" ht="14.25" customHeight="1" x14ac:dyDescent="0.35"/>
    <row r="2954" ht="14.25" customHeight="1" x14ac:dyDescent="0.35"/>
    <row r="2955" ht="14.25" customHeight="1" x14ac:dyDescent="0.35"/>
    <row r="2956" ht="14.25" customHeight="1" x14ac:dyDescent="0.35"/>
    <row r="2957" ht="14.25" customHeight="1" x14ac:dyDescent="0.35"/>
    <row r="2958" ht="14.25" customHeight="1" x14ac:dyDescent="0.35"/>
    <row r="2959" ht="14.25" customHeight="1" x14ac:dyDescent="0.35"/>
    <row r="2960" ht="14.25" customHeight="1" x14ac:dyDescent="0.35"/>
    <row r="2961" ht="14.25" customHeight="1" x14ac:dyDescent="0.35"/>
    <row r="2962" ht="14.25" customHeight="1" x14ac:dyDescent="0.35"/>
    <row r="2963" ht="14.25" customHeight="1" x14ac:dyDescent="0.35"/>
    <row r="2964" ht="14.25" customHeight="1" x14ac:dyDescent="0.35"/>
    <row r="2965" ht="14.25" customHeight="1" x14ac:dyDescent="0.35"/>
    <row r="2966" ht="14.25" customHeight="1" x14ac:dyDescent="0.35"/>
    <row r="2967" ht="14.25" customHeight="1" x14ac:dyDescent="0.35"/>
    <row r="2968" ht="14.25" customHeight="1" x14ac:dyDescent="0.35"/>
    <row r="2969" ht="14.25" customHeight="1" x14ac:dyDescent="0.35"/>
    <row r="2970" ht="14.25" customHeight="1" x14ac:dyDescent="0.35"/>
    <row r="2971" ht="14.25" customHeight="1" x14ac:dyDescent="0.35"/>
    <row r="2972" ht="14.25" customHeight="1" x14ac:dyDescent="0.35"/>
    <row r="2973" ht="14.25" customHeight="1" x14ac:dyDescent="0.35"/>
    <row r="2974" ht="14.25" customHeight="1" x14ac:dyDescent="0.35"/>
    <row r="2975" ht="14.25" customHeight="1" x14ac:dyDescent="0.35"/>
    <row r="2976" ht="14.25" customHeight="1" x14ac:dyDescent="0.35"/>
    <row r="2977" ht="14.25" customHeight="1" x14ac:dyDescent="0.35"/>
    <row r="2978" ht="14.25" customHeight="1" x14ac:dyDescent="0.35"/>
    <row r="2979" ht="14.25" customHeight="1" x14ac:dyDescent="0.35"/>
    <row r="2980" ht="14.25" customHeight="1" x14ac:dyDescent="0.35"/>
    <row r="2981" ht="14.25" customHeight="1" x14ac:dyDescent="0.35"/>
    <row r="2982" ht="14.25" customHeight="1" x14ac:dyDescent="0.35"/>
    <row r="2983" ht="14.25" customHeight="1" x14ac:dyDescent="0.35"/>
    <row r="2984" ht="14.25" customHeight="1" x14ac:dyDescent="0.35"/>
    <row r="2985" ht="14.25" customHeight="1" x14ac:dyDescent="0.35"/>
    <row r="2986" ht="14.25" customHeight="1" x14ac:dyDescent="0.35"/>
    <row r="2987" ht="14.25" customHeight="1" x14ac:dyDescent="0.35"/>
    <row r="2988" ht="14.25" customHeight="1" x14ac:dyDescent="0.35"/>
    <row r="2989" ht="14.25" customHeight="1" x14ac:dyDescent="0.35"/>
    <row r="2990" ht="14.25" customHeight="1" x14ac:dyDescent="0.35"/>
    <row r="2991" ht="14.25" customHeight="1" x14ac:dyDescent="0.35"/>
    <row r="2992" ht="14.25" customHeight="1" x14ac:dyDescent="0.35"/>
    <row r="2993" ht="14.25" customHeight="1" x14ac:dyDescent="0.35"/>
    <row r="2994" ht="14.25" customHeight="1" x14ac:dyDescent="0.35"/>
    <row r="2995" ht="14.25" customHeight="1" x14ac:dyDescent="0.35"/>
    <row r="2996" ht="14.25" customHeight="1" x14ac:dyDescent="0.35"/>
    <row r="2997" ht="14.25" customHeight="1" x14ac:dyDescent="0.35"/>
    <row r="2998" ht="14.25" customHeight="1" x14ac:dyDescent="0.35"/>
    <row r="2999" ht="14.25" customHeight="1" x14ac:dyDescent="0.35"/>
    <row r="3000" ht="14.25" customHeight="1" x14ac:dyDescent="0.35"/>
    <row r="3001" ht="14.25" customHeight="1" x14ac:dyDescent="0.35"/>
    <row r="3002" ht="14.25" customHeight="1" x14ac:dyDescent="0.35"/>
    <row r="3003" ht="14.25" customHeight="1" x14ac:dyDescent="0.35"/>
    <row r="3004" ht="14.25" customHeight="1" x14ac:dyDescent="0.35"/>
    <row r="3005" ht="14.25" customHeight="1" x14ac:dyDescent="0.35"/>
    <row r="3006" ht="14.25" customHeight="1" x14ac:dyDescent="0.35"/>
    <row r="3007" ht="14.25" customHeight="1" x14ac:dyDescent="0.35"/>
    <row r="3008" ht="14.25" customHeight="1" x14ac:dyDescent="0.35"/>
    <row r="3009" ht="14.25" customHeight="1" x14ac:dyDescent="0.35"/>
    <row r="3010" ht="14.25" customHeight="1" x14ac:dyDescent="0.35"/>
    <row r="3011" ht="14.25" customHeight="1" x14ac:dyDescent="0.35"/>
    <row r="3012" ht="14.25" customHeight="1" x14ac:dyDescent="0.35"/>
    <row r="3013" ht="14.25" customHeight="1" x14ac:dyDescent="0.35"/>
    <row r="3014" ht="14.25" customHeight="1" x14ac:dyDescent="0.35"/>
    <row r="3015" ht="14.25" customHeight="1" x14ac:dyDescent="0.35"/>
    <row r="3016" ht="14.25" customHeight="1" x14ac:dyDescent="0.35"/>
    <row r="3017" ht="14.25" customHeight="1" x14ac:dyDescent="0.35"/>
    <row r="3018" ht="14.25" customHeight="1" x14ac:dyDescent="0.35"/>
    <row r="3019" ht="14.25" customHeight="1" x14ac:dyDescent="0.35"/>
    <row r="3020" ht="14.25" customHeight="1" x14ac:dyDescent="0.35"/>
    <row r="3021" ht="14.25" customHeight="1" x14ac:dyDescent="0.35"/>
    <row r="3022" ht="14.25" customHeight="1" x14ac:dyDescent="0.35"/>
    <row r="3023" ht="14.25" customHeight="1" x14ac:dyDescent="0.35"/>
    <row r="3024" ht="14.25" customHeight="1" x14ac:dyDescent="0.35"/>
    <row r="3025" ht="14.25" customHeight="1" x14ac:dyDescent="0.35"/>
    <row r="3026" ht="14.25" customHeight="1" x14ac:dyDescent="0.35"/>
    <row r="3027" ht="14.25" customHeight="1" x14ac:dyDescent="0.35"/>
    <row r="3028" ht="14.25" customHeight="1" x14ac:dyDescent="0.35"/>
    <row r="3029" ht="14.25" customHeight="1" x14ac:dyDescent="0.35"/>
    <row r="3030" ht="14.25" customHeight="1" x14ac:dyDescent="0.35"/>
    <row r="3031" ht="14.25" customHeight="1" x14ac:dyDescent="0.35"/>
    <row r="3032" ht="14.25" customHeight="1" x14ac:dyDescent="0.35"/>
    <row r="3033" ht="14.25" customHeight="1" x14ac:dyDescent="0.35"/>
    <row r="3034" ht="14.25" customHeight="1" x14ac:dyDescent="0.35"/>
    <row r="3035" ht="14.25" customHeight="1" x14ac:dyDescent="0.35"/>
    <row r="3036" ht="14.25" customHeight="1" x14ac:dyDescent="0.35"/>
    <row r="3037" ht="14.25" customHeight="1" x14ac:dyDescent="0.35"/>
    <row r="3038" ht="14.25" customHeight="1" x14ac:dyDescent="0.35"/>
    <row r="3039" ht="14.25" customHeight="1" x14ac:dyDescent="0.35"/>
    <row r="3040" ht="14.25" customHeight="1" x14ac:dyDescent="0.35"/>
    <row r="3041" ht="14.25" customHeight="1" x14ac:dyDescent="0.35"/>
    <row r="3042" ht="14.25" customHeight="1" x14ac:dyDescent="0.35"/>
    <row r="3043" ht="14.25" customHeight="1" x14ac:dyDescent="0.35"/>
    <row r="3044" ht="14.25" customHeight="1" x14ac:dyDescent="0.35"/>
    <row r="3045" ht="14.25" customHeight="1" x14ac:dyDescent="0.35"/>
    <row r="3046" ht="14.25" customHeight="1" x14ac:dyDescent="0.35"/>
    <row r="3047" ht="14.25" customHeight="1" x14ac:dyDescent="0.35"/>
    <row r="3048" ht="14.25" customHeight="1" x14ac:dyDescent="0.35"/>
    <row r="3049" ht="14.25" customHeight="1" x14ac:dyDescent="0.35"/>
    <row r="3050" ht="14.25" customHeight="1" x14ac:dyDescent="0.35"/>
    <row r="3051" ht="14.25" customHeight="1" x14ac:dyDescent="0.35"/>
    <row r="3052" ht="14.25" customHeight="1" x14ac:dyDescent="0.35"/>
    <row r="3053" ht="14.25" customHeight="1" x14ac:dyDescent="0.35"/>
    <row r="3054" ht="14.25" customHeight="1" x14ac:dyDescent="0.35"/>
    <row r="3055" ht="14.25" customHeight="1" x14ac:dyDescent="0.35"/>
    <row r="3056" ht="14.25" customHeight="1" x14ac:dyDescent="0.35"/>
    <row r="3057" ht="14.25" customHeight="1" x14ac:dyDescent="0.35"/>
    <row r="3058" ht="14.25" customHeight="1" x14ac:dyDescent="0.35"/>
    <row r="3059" ht="14.25" customHeight="1" x14ac:dyDescent="0.35"/>
    <row r="3060" ht="14.25" customHeight="1" x14ac:dyDescent="0.35"/>
    <row r="3061" ht="14.25" customHeight="1" x14ac:dyDescent="0.35"/>
    <row r="3062" ht="14.25" customHeight="1" x14ac:dyDescent="0.35"/>
    <row r="3063" ht="14.25" customHeight="1" x14ac:dyDescent="0.35"/>
    <row r="3064" ht="14.25" customHeight="1" x14ac:dyDescent="0.35"/>
    <row r="3065" ht="14.25" customHeight="1" x14ac:dyDescent="0.35"/>
    <row r="3066" ht="14.25" customHeight="1" x14ac:dyDescent="0.35"/>
    <row r="3067" ht="14.25" customHeight="1" x14ac:dyDescent="0.35"/>
    <row r="3068" ht="14.25" customHeight="1" x14ac:dyDescent="0.35"/>
    <row r="3069" ht="14.25" customHeight="1" x14ac:dyDescent="0.35"/>
    <row r="3070" ht="14.25" customHeight="1" x14ac:dyDescent="0.35"/>
    <row r="3071" ht="14.25" customHeight="1" x14ac:dyDescent="0.35"/>
    <row r="3072" ht="14.25" customHeight="1" x14ac:dyDescent="0.35"/>
    <row r="3073" ht="14.25" customHeight="1" x14ac:dyDescent="0.35"/>
    <row r="3074" ht="14.25" customHeight="1" x14ac:dyDescent="0.35"/>
    <row r="3075" ht="14.25" customHeight="1" x14ac:dyDescent="0.35"/>
    <row r="3076" ht="14.25" customHeight="1" x14ac:dyDescent="0.35"/>
    <row r="3077" ht="14.25" customHeight="1" x14ac:dyDescent="0.35"/>
    <row r="3078" ht="14.25" customHeight="1" x14ac:dyDescent="0.35"/>
    <row r="3079" ht="14.25" customHeight="1" x14ac:dyDescent="0.35"/>
    <row r="3080" ht="14.25" customHeight="1" x14ac:dyDescent="0.35"/>
    <row r="3081" ht="14.25" customHeight="1" x14ac:dyDescent="0.35"/>
    <row r="3082" ht="14.25" customHeight="1" x14ac:dyDescent="0.35"/>
    <row r="3083" ht="14.25" customHeight="1" x14ac:dyDescent="0.35"/>
    <row r="3084" ht="14.25" customHeight="1" x14ac:dyDescent="0.35"/>
    <row r="3085" ht="14.25" customHeight="1" x14ac:dyDescent="0.35"/>
    <row r="3086" ht="14.25" customHeight="1" x14ac:dyDescent="0.35"/>
    <row r="3087" ht="14.25" customHeight="1" x14ac:dyDescent="0.35"/>
    <row r="3088" ht="14.25" customHeight="1" x14ac:dyDescent="0.35"/>
    <row r="3089" ht="14.25" customHeight="1" x14ac:dyDescent="0.35"/>
    <row r="3090" ht="14.25" customHeight="1" x14ac:dyDescent="0.35"/>
    <row r="3091" ht="14.25" customHeight="1" x14ac:dyDescent="0.35"/>
    <row r="3092" ht="14.25" customHeight="1" x14ac:dyDescent="0.35"/>
    <row r="3093" ht="14.25" customHeight="1" x14ac:dyDescent="0.35"/>
    <row r="3094" ht="14.25" customHeight="1" x14ac:dyDescent="0.35"/>
    <row r="3095" ht="14.25" customHeight="1" x14ac:dyDescent="0.35"/>
    <row r="3096" ht="14.25" customHeight="1" x14ac:dyDescent="0.35"/>
    <row r="3097" ht="14.25" customHeight="1" x14ac:dyDescent="0.35"/>
    <row r="3098" ht="14.25" customHeight="1" x14ac:dyDescent="0.35"/>
    <row r="3099" ht="14.25" customHeight="1" x14ac:dyDescent="0.35"/>
    <row r="3100" ht="14.25" customHeight="1" x14ac:dyDescent="0.35"/>
    <row r="3101" ht="14.25" customHeight="1" x14ac:dyDescent="0.35"/>
    <row r="3102" ht="14.25" customHeight="1" x14ac:dyDescent="0.35"/>
    <row r="3103" ht="14.25" customHeight="1" x14ac:dyDescent="0.35"/>
    <row r="3104" ht="14.25" customHeight="1" x14ac:dyDescent="0.35"/>
    <row r="3105" ht="14.25" customHeight="1" x14ac:dyDescent="0.35"/>
    <row r="3106" ht="14.25" customHeight="1" x14ac:dyDescent="0.35"/>
    <row r="3107" ht="14.25" customHeight="1" x14ac:dyDescent="0.35"/>
    <row r="3108" ht="14.25" customHeight="1" x14ac:dyDescent="0.35"/>
    <row r="3109" ht="14.25" customHeight="1" x14ac:dyDescent="0.35"/>
    <row r="3110" ht="14.25" customHeight="1" x14ac:dyDescent="0.35"/>
    <row r="3111" ht="14.25" customHeight="1" x14ac:dyDescent="0.35"/>
    <row r="3112" ht="14.25" customHeight="1" x14ac:dyDescent="0.35"/>
    <row r="3113" ht="14.25" customHeight="1" x14ac:dyDescent="0.35"/>
    <row r="3114" ht="14.25" customHeight="1" x14ac:dyDescent="0.35"/>
    <row r="3115" ht="14.25" customHeight="1" x14ac:dyDescent="0.35"/>
    <row r="3116" ht="14.25" customHeight="1" x14ac:dyDescent="0.35"/>
    <row r="3117" ht="14.25" customHeight="1" x14ac:dyDescent="0.35"/>
    <row r="3118" ht="14.25" customHeight="1" x14ac:dyDescent="0.35"/>
    <row r="3119" ht="14.25" customHeight="1" x14ac:dyDescent="0.35"/>
    <row r="3120" ht="14.25" customHeight="1" x14ac:dyDescent="0.35"/>
    <row r="3121" ht="14.25" customHeight="1" x14ac:dyDescent="0.35"/>
    <row r="3122" ht="14.25" customHeight="1" x14ac:dyDescent="0.35"/>
    <row r="3123" ht="14.25" customHeight="1" x14ac:dyDescent="0.35"/>
    <row r="3124" ht="14.25" customHeight="1" x14ac:dyDescent="0.35"/>
    <row r="3125" ht="14.25" customHeight="1" x14ac:dyDescent="0.35"/>
    <row r="3126" ht="14.25" customHeight="1" x14ac:dyDescent="0.35"/>
    <row r="3127" ht="14.25" customHeight="1" x14ac:dyDescent="0.35"/>
    <row r="3128" ht="14.25" customHeight="1" x14ac:dyDescent="0.35"/>
    <row r="3129" ht="14.25" customHeight="1" x14ac:dyDescent="0.35"/>
    <row r="3130" ht="14.25" customHeight="1" x14ac:dyDescent="0.35"/>
    <row r="3131" ht="14.25" customHeight="1" x14ac:dyDescent="0.35"/>
    <row r="3132" ht="14.25" customHeight="1" x14ac:dyDescent="0.35"/>
    <row r="3133" ht="14.25" customHeight="1" x14ac:dyDescent="0.35"/>
    <row r="3134" ht="14.25" customHeight="1" x14ac:dyDescent="0.35"/>
    <row r="3135" ht="14.25" customHeight="1" x14ac:dyDescent="0.35"/>
    <row r="3136" ht="14.25" customHeight="1" x14ac:dyDescent="0.35"/>
    <row r="3137" ht="14.25" customHeight="1" x14ac:dyDescent="0.35"/>
    <row r="3138" ht="14.25" customHeight="1" x14ac:dyDescent="0.35"/>
    <row r="3139" ht="14.25" customHeight="1" x14ac:dyDescent="0.35"/>
    <row r="3140" ht="14.25" customHeight="1" x14ac:dyDescent="0.35"/>
    <row r="3141" ht="14.25" customHeight="1" x14ac:dyDescent="0.35"/>
    <row r="3142" ht="14.25" customHeight="1" x14ac:dyDescent="0.35"/>
    <row r="3143" ht="14.25" customHeight="1" x14ac:dyDescent="0.35"/>
    <row r="3144" ht="14.25" customHeight="1" x14ac:dyDescent="0.35"/>
    <row r="3145" ht="14.25" customHeight="1" x14ac:dyDescent="0.35"/>
    <row r="3146" ht="14.25" customHeight="1" x14ac:dyDescent="0.35"/>
    <row r="3147" ht="14.25" customHeight="1" x14ac:dyDescent="0.35"/>
    <row r="3148" ht="14.25" customHeight="1" x14ac:dyDescent="0.35"/>
    <row r="3149" ht="14.25" customHeight="1" x14ac:dyDescent="0.35"/>
    <row r="3150" ht="14.25" customHeight="1" x14ac:dyDescent="0.35"/>
    <row r="3151" ht="14.25" customHeight="1" x14ac:dyDescent="0.35"/>
    <row r="3152" ht="14.25" customHeight="1" x14ac:dyDescent="0.35"/>
    <row r="3153" ht="14.25" customHeight="1" x14ac:dyDescent="0.35"/>
    <row r="3154" ht="14.25" customHeight="1" x14ac:dyDescent="0.35"/>
    <row r="3155" ht="14.25" customHeight="1" x14ac:dyDescent="0.35"/>
    <row r="3156" ht="14.25" customHeight="1" x14ac:dyDescent="0.35"/>
    <row r="3157" ht="14.25" customHeight="1" x14ac:dyDescent="0.35"/>
    <row r="3158" ht="14.25" customHeight="1" x14ac:dyDescent="0.35"/>
    <row r="3159" ht="14.25" customHeight="1" x14ac:dyDescent="0.35"/>
    <row r="3160" ht="14.25" customHeight="1" x14ac:dyDescent="0.35"/>
    <row r="3161" ht="14.25" customHeight="1" x14ac:dyDescent="0.35"/>
    <row r="3162" ht="14.25" customHeight="1" x14ac:dyDescent="0.35"/>
    <row r="3163" ht="14.25" customHeight="1" x14ac:dyDescent="0.35"/>
    <row r="3164" ht="14.25" customHeight="1" x14ac:dyDescent="0.35"/>
    <row r="3165" ht="14.25" customHeight="1" x14ac:dyDescent="0.35"/>
    <row r="3166" ht="14.25" customHeight="1" x14ac:dyDescent="0.35"/>
    <row r="3167" ht="14.25" customHeight="1" x14ac:dyDescent="0.35"/>
    <row r="3168" ht="14.25" customHeight="1" x14ac:dyDescent="0.35"/>
    <row r="3169" ht="14.25" customHeight="1" x14ac:dyDescent="0.35"/>
    <row r="3170" ht="14.25" customHeight="1" x14ac:dyDescent="0.35"/>
    <row r="3171" ht="14.25" customHeight="1" x14ac:dyDescent="0.35"/>
    <row r="3172" ht="14.25" customHeight="1" x14ac:dyDescent="0.35"/>
    <row r="3173" ht="14.25" customHeight="1" x14ac:dyDescent="0.35"/>
    <row r="3174" ht="14.25" customHeight="1" x14ac:dyDescent="0.35"/>
    <row r="3175" ht="14.25" customHeight="1" x14ac:dyDescent="0.35"/>
    <row r="3176" ht="14.25" customHeight="1" x14ac:dyDescent="0.35"/>
    <row r="3177" ht="14.25" customHeight="1" x14ac:dyDescent="0.35"/>
    <row r="3178" ht="14.25" customHeight="1" x14ac:dyDescent="0.35"/>
    <row r="3179" ht="14.25" customHeight="1" x14ac:dyDescent="0.35"/>
    <row r="3180" ht="14.25" customHeight="1" x14ac:dyDescent="0.35"/>
    <row r="3181" ht="14.25" customHeight="1" x14ac:dyDescent="0.35"/>
    <row r="3182" ht="14.25" customHeight="1" x14ac:dyDescent="0.35"/>
    <row r="3183" ht="14.25" customHeight="1" x14ac:dyDescent="0.35"/>
    <row r="3184" ht="14.25" customHeight="1" x14ac:dyDescent="0.35"/>
    <row r="3185" ht="14.25" customHeight="1" x14ac:dyDescent="0.35"/>
    <row r="3186" ht="14.25" customHeight="1" x14ac:dyDescent="0.35"/>
    <row r="3187" ht="14.25" customHeight="1" x14ac:dyDescent="0.35"/>
    <row r="3188" ht="14.25" customHeight="1" x14ac:dyDescent="0.35"/>
    <row r="3189" ht="14.25" customHeight="1" x14ac:dyDescent="0.35"/>
    <row r="3190" ht="14.25" customHeight="1" x14ac:dyDescent="0.35"/>
    <row r="3191" ht="14.25" customHeight="1" x14ac:dyDescent="0.35"/>
    <row r="3192" ht="14.25" customHeight="1" x14ac:dyDescent="0.35"/>
    <row r="3193" ht="14.25" customHeight="1" x14ac:dyDescent="0.35"/>
    <row r="3194" ht="14.25" customHeight="1" x14ac:dyDescent="0.35"/>
    <row r="3195" ht="14.25" customHeight="1" x14ac:dyDescent="0.35"/>
    <row r="3196" ht="14.25" customHeight="1" x14ac:dyDescent="0.35"/>
    <row r="3197" ht="14.25" customHeight="1" x14ac:dyDescent="0.35"/>
    <row r="3198" ht="14.25" customHeight="1" x14ac:dyDescent="0.35"/>
    <row r="3199" ht="14.25" customHeight="1" x14ac:dyDescent="0.35"/>
    <row r="3200" ht="14.25" customHeight="1" x14ac:dyDescent="0.35"/>
    <row r="3201" ht="14.25" customHeight="1" x14ac:dyDescent="0.35"/>
    <row r="3202" ht="14.25" customHeight="1" x14ac:dyDescent="0.35"/>
    <row r="3203" ht="14.25" customHeight="1" x14ac:dyDescent="0.35"/>
    <row r="3204" ht="14.25" customHeight="1" x14ac:dyDescent="0.35"/>
    <row r="3205" ht="14.25" customHeight="1" x14ac:dyDescent="0.35"/>
    <row r="3206" ht="14.25" customHeight="1" x14ac:dyDescent="0.35"/>
    <row r="3207" ht="14.25" customHeight="1" x14ac:dyDescent="0.35"/>
    <row r="3208" ht="14.25" customHeight="1" x14ac:dyDescent="0.35"/>
    <row r="3209" ht="14.25" customHeight="1" x14ac:dyDescent="0.35"/>
    <row r="3210" ht="14.25" customHeight="1" x14ac:dyDescent="0.35"/>
    <row r="3211" ht="14.25" customHeight="1" x14ac:dyDescent="0.35"/>
    <row r="3212" ht="14.25" customHeight="1" x14ac:dyDescent="0.35"/>
    <row r="3213" ht="14.25" customHeight="1" x14ac:dyDescent="0.35"/>
    <row r="3214" ht="14.25" customHeight="1" x14ac:dyDescent="0.35"/>
    <row r="3215" ht="14.25" customHeight="1" x14ac:dyDescent="0.35"/>
    <row r="3216" ht="14.25" customHeight="1" x14ac:dyDescent="0.35"/>
    <row r="3217" ht="14.25" customHeight="1" x14ac:dyDescent="0.35"/>
    <row r="3218" ht="14.25" customHeight="1" x14ac:dyDescent="0.35"/>
    <row r="3219" ht="14.25" customHeight="1" x14ac:dyDescent="0.35"/>
    <row r="3220" ht="14.25" customHeight="1" x14ac:dyDescent="0.35"/>
    <row r="3221" ht="14.25" customHeight="1" x14ac:dyDescent="0.35"/>
    <row r="3222" ht="14.25" customHeight="1" x14ac:dyDescent="0.35"/>
    <row r="3223" ht="14.25" customHeight="1" x14ac:dyDescent="0.35"/>
    <row r="3224" ht="14.25" customHeight="1" x14ac:dyDescent="0.35"/>
    <row r="3225" ht="14.25" customHeight="1" x14ac:dyDescent="0.35"/>
    <row r="3226" ht="14.25" customHeight="1" x14ac:dyDescent="0.35"/>
    <row r="3227" ht="14.25" customHeight="1" x14ac:dyDescent="0.35"/>
    <row r="3228" ht="14.25" customHeight="1" x14ac:dyDescent="0.35"/>
    <row r="3229" ht="14.25" customHeight="1" x14ac:dyDescent="0.35"/>
    <row r="3230" ht="14.25" customHeight="1" x14ac:dyDescent="0.35"/>
    <row r="3231" ht="14.25" customHeight="1" x14ac:dyDescent="0.35"/>
    <row r="3232" ht="14.25" customHeight="1" x14ac:dyDescent="0.35"/>
    <row r="3233" ht="14.25" customHeight="1" x14ac:dyDescent="0.35"/>
    <row r="3234" ht="14.25" customHeight="1" x14ac:dyDescent="0.35"/>
    <row r="3235" ht="14.25" customHeight="1" x14ac:dyDescent="0.35"/>
    <row r="3236" ht="14.25" customHeight="1" x14ac:dyDescent="0.35"/>
    <row r="3237" ht="14.25" customHeight="1" x14ac:dyDescent="0.35"/>
    <row r="3238" ht="14.25" customHeight="1" x14ac:dyDescent="0.35"/>
    <row r="3239" ht="14.25" customHeight="1" x14ac:dyDescent="0.35"/>
    <row r="3240" ht="14.25" customHeight="1" x14ac:dyDescent="0.35"/>
    <row r="3241" ht="14.25" customHeight="1" x14ac:dyDescent="0.35"/>
    <row r="3242" ht="14.25" customHeight="1" x14ac:dyDescent="0.35"/>
    <row r="3243" ht="14.25" customHeight="1" x14ac:dyDescent="0.35"/>
    <row r="3244" ht="14.25" customHeight="1" x14ac:dyDescent="0.35"/>
    <row r="3245" ht="14.25" customHeight="1" x14ac:dyDescent="0.35"/>
    <row r="3246" ht="14.25" customHeight="1" x14ac:dyDescent="0.35"/>
    <row r="3247" ht="14.25" customHeight="1" x14ac:dyDescent="0.35"/>
    <row r="3248" ht="14.25" customHeight="1" x14ac:dyDescent="0.35"/>
    <row r="3249" ht="14.25" customHeight="1" x14ac:dyDescent="0.35"/>
    <row r="3250" ht="14.25" customHeight="1" x14ac:dyDescent="0.35"/>
    <row r="3251" ht="14.25" customHeight="1" x14ac:dyDescent="0.35"/>
    <row r="3252" ht="14.25" customHeight="1" x14ac:dyDescent="0.35"/>
    <row r="3253" ht="14.25" customHeight="1" x14ac:dyDescent="0.35"/>
    <row r="3254" ht="14.25" customHeight="1" x14ac:dyDescent="0.35"/>
    <row r="3255" ht="14.25" customHeight="1" x14ac:dyDescent="0.35"/>
    <row r="3256" ht="14.25" customHeight="1" x14ac:dyDescent="0.35"/>
    <row r="3257" ht="14.25" customHeight="1" x14ac:dyDescent="0.35"/>
    <row r="3258" ht="14.25" customHeight="1" x14ac:dyDescent="0.35"/>
    <row r="3259" ht="14.25" customHeight="1" x14ac:dyDescent="0.35"/>
    <row r="3260" ht="14.25" customHeight="1" x14ac:dyDescent="0.35"/>
    <row r="3261" ht="14.25" customHeight="1" x14ac:dyDescent="0.35"/>
    <row r="3262" ht="14.25" customHeight="1" x14ac:dyDescent="0.35"/>
    <row r="3263" ht="14.25" customHeight="1" x14ac:dyDescent="0.35"/>
    <row r="3264" ht="14.25" customHeight="1" x14ac:dyDescent="0.35"/>
    <row r="3265" ht="14.25" customHeight="1" x14ac:dyDescent="0.35"/>
    <row r="3266" ht="14.25" customHeight="1" x14ac:dyDescent="0.35"/>
    <row r="3267" ht="14.25" customHeight="1" x14ac:dyDescent="0.35"/>
    <row r="3268" ht="14.25" customHeight="1" x14ac:dyDescent="0.35"/>
    <row r="3269" ht="14.25" customHeight="1" x14ac:dyDescent="0.35"/>
    <row r="3270" ht="14.25" customHeight="1" x14ac:dyDescent="0.35"/>
    <row r="3271" ht="14.25" customHeight="1" x14ac:dyDescent="0.35"/>
    <row r="3272" ht="14.25" customHeight="1" x14ac:dyDescent="0.35"/>
    <row r="3273" ht="14.25" customHeight="1" x14ac:dyDescent="0.35"/>
    <row r="3274" ht="14.25" customHeight="1" x14ac:dyDescent="0.35"/>
    <row r="3275" ht="14.25" customHeight="1" x14ac:dyDescent="0.35"/>
    <row r="3276" ht="14.25" customHeight="1" x14ac:dyDescent="0.35"/>
    <row r="3277" ht="14.25" customHeight="1" x14ac:dyDescent="0.35"/>
    <row r="3278" ht="14.25" customHeight="1" x14ac:dyDescent="0.35"/>
    <row r="3279" ht="14.25" customHeight="1" x14ac:dyDescent="0.35"/>
    <row r="3280" ht="14.25" customHeight="1" x14ac:dyDescent="0.35"/>
    <row r="3281" ht="14.25" customHeight="1" x14ac:dyDescent="0.35"/>
    <row r="3282" ht="14.25" customHeight="1" x14ac:dyDescent="0.35"/>
    <row r="3283" ht="14.25" customHeight="1" x14ac:dyDescent="0.35"/>
    <row r="3284" ht="14.25" customHeight="1" x14ac:dyDescent="0.35"/>
    <row r="3285" ht="14.25" customHeight="1" x14ac:dyDescent="0.35"/>
    <row r="3286" ht="14.25" customHeight="1" x14ac:dyDescent="0.35"/>
    <row r="3287" ht="14.25" customHeight="1" x14ac:dyDescent="0.35"/>
    <row r="3288" ht="14.25" customHeight="1" x14ac:dyDescent="0.35"/>
    <row r="3289" ht="14.25" customHeight="1" x14ac:dyDescent="0.35"/>
    <row r="3290" ht="14.25" customHeight="1" x14ac:dyDescent="0.35"/>
    <row r="3291" ht="14.25" customHeight="1" x14ac:dyDescent="0.35"/>
    <row r="3292" ht="14.25" customHeight="1" x14ac:dyDescent="0.35"/>
    <row r="3293" ht="14.25" customHeight="1" x14ac:dyDescent="0.35"/>
    <row r="3294" ht="14.25" customHeight="1" x14ac:dyDescent="0.35"/>
    <row r="3295" ht="14.25" customHeight="1" x14ac:dyDescent="0.35"/>
    <row r="3296" ht="14.25" customHeight="1" x14ac:dyDescent="0.35"/>
    <row r="3297" ht="14.25" customHeight="1" x14ac:dyDescent="0.35"/>
    <row r="3298" ht="14.25" customHeight="1" x14ac:dyDescent="0.35"/>
    <row r="3299" ht="14.25" customHeight="1" x14ac:dyDescent="0.35"/>
    <row r="3300" ht="14.25" customHeight="1" x14ac:dyDescent="0.35"/>
    <row r="3301" ht="14.25" customHeight="1" x14ac:dyDescent="0.35"/>
    <row r="3302" ht="14.25" customHeight="1" x14ac:dyDescent="0.35"/>
    <row r="3303" ht="14.25" customHeight="1" x14ac:dyDescent="0.35"/>
    <row r="3304" ht="14.25" customHeight="1" x14ac:dyDescent="0.35"/>
    <row r="3305" ht="14.25" customHeight="1" x14ac:dyDescent="0.35"/>
    <row r="3306" ht="14.25" customHeight="1" x14ac:dyDescent="0.35"/>
    <row r="3307" ht="14.25" customHeight="1" x14ac:dyDescent="0.35"/>
    <row r="3308" ht="14.25" customHeight="1" x14ac:dyDescent="0.35"/>
    <row r="3309" ht="14.25" customHeight="1" x14ac:dyDescent="0.35"/>
    <row r="3310" ht="14.25" customHeight="1" x14ac:dyDescent="0.35"/>
    <row r="3311" ht="14.25" customHeight="1" x14ac:dyDescent="0.35"/>
    <row r="3312" ht="14.25" customHeight="1" x14ac:dyDescent="0.35"/>
    <row r="3313" ht="14.25" customHeight="1" x14ac:dyDescent="0.35"/>
    <row r="3314" ht="14.25" customHeight="1" x14ac:dyDescent="0.35"/>
    <row r="3315" ht="14.25" customHeight="1" x14ac:dyDescent="0.35"/>
    <row r="3316" ht="14.25" customHeight="1" x14ac:dyDescent="0.35"/>
    <row r="3317" ht="14.25" customHeight="1" x14ac:dyDescent="0.35"/>
    <row r="3318" ht="14.25" customHeight="1" x14ac:dyDescent="0.35"/>
    <row r="3319" ht="14.25" customHeight="1" x14ac:dyDescent="0.35"/>
    <row r="3320" ht="14.25" customHeight="1" x14ac:dyDescent="0.35"/>
    <row r="3321" ht="14.25" customHeight="1" x14ac:dyDescent="0.35"/>
    <row r="3322" ht="14.25" customHeight="1" x14ac:dyDescent="0.35"/>
    <row r="3323" ht="14.25" customHeight="1" x14ac:dyDescent="0.35"/>
    <row r="3324" ht="14.25" customHeight="1" x14ac:dyDescent="0.35"/>
    <row r="3325" ht="14.25" customHeight="1" x14ac:dyDescent="0.35"/>
    <row r="3326" ht="14.25" customHeight="1" x14ac:dyDescent="0.35"/>
    <row r="3327" ht="14.25" customHeight="1" x14ac:dyDescent="0.35"/>
    <row r="3328" ht="14.25" customHeight="1" x14ac:dyDescent="0.35"/>
    <row r="3329" ht="14.25" customHeight="1" x14ac:dyDescent="0.35"/>
    <row r="3330" ht="14.25" customHeight="1" x14ac:dyDescent="0.35"/>
    <row r="3331" ht="14.25" customHeight="1" x14ac:dyDescent="0.35"/>
    <row r="3332" ht="14.25" customHeight="1" x14ac:dyDescent="0.35"/>
    <row r="3333" ht="14.25" customHeight="1" x14ac:dyDescent="0.35"/>
    <row r="3334" ht="14.25" customHeight="1" x14ac:dyDescent="0.35"/>
    <row r="3335" ht="14.25" customHeight="1" x14ac:dyDescent="0.35"/>
    <row r="3336" ht="14.25" customHeight="1" x14ac:dyDescent="0.35"/>
    <row r="3337" ht="14.25" customHeight="1" x14ac:dyDescent="0.35"/>
    <row r="3338" ht="14.25" customHeight="1" x14ac:dyDescent="0.35"/>
    <row r="3339" ht="14.25" customHeight="1" x14ac:dyDescent="0.35"/>
    <row r="3340" ht="14.25" customHeight="1" x14ac:dyDescent="0.35"/>
    <row r="3341" ht="14.25" customHeight="1" x14ac:dyDescent="0.35"/>
    <row r="3342" ht="14.25" customHeight="1" x14ac:dyDescent="0.35"/>
    <row r="3343" ht="14.25" customHeight="1" x14ac:dyDescent="0.35"/>
    <row r="3344" ht="14.25" customHeight="1" x14ac:dyDescent="0.35"/>
    <row r="3345" ht="14.25" customHeight="1" x14ac:dyDescent="0.35"/>
    <row r="3346" ht="14.25" customHeight="1" x14ac:dyDescent="0.35"/>
    <row r="3347" ht="14.25" customHeight="1" x14ac:dyDescent="0.35"/>
    <row r="3348" ht="14.25" customHeight="1" x14ac:dyDescent="0.35"/>
    <row r="3349" ht="14.25" customHeight="1" x14ac:dyDescent="0.35"/>
    <row r="3350" ht="14.25" customHeight="1" x14ac:dyDescent="0.35"/>
    <row r="3351" ht="14.25" customHeight="1" x14ac:dyDescent="0.35"/>
    <row r="3352" ht="14.25" customHeight="1" x14ac:dyDescent="0.35"/>
    <row r="3353" ht="14.25" customHeight="1" x14ac:dyDescent="0.35"/>
    <row r="3354" ht="14.25" customHeight="1" x14ac:dyDescent="0.35"/>
    <row r="3355" ht="14.25" customHeight="1" x14ac:dyDescent="0.35"/>
    <row r="3356" ht="14.25" customHeight="1" x14ac:dyDescent="0.35"/>
    <row r="3357" ht="14.25" customHeight="1" x14ac:dyDescent="0.35"/>
    <row r="3358" ht="14.25" customHeight="1" x14ac:dyDescent="0.35"/>
    <row r="3359" ht="14.25" customHeight="1" x14ac:dyDescent="0.35"/>
    <row r="3360" ht="14.25" customHeight="1" x14ac:dyDescent="0.35"/>
    <row r="3361" ht="14.25" customHeight="1" x14ac:dyDescent="0.35"/>
    <row r="3362" ht="14.25" customHeight="1" x14ac:dyDescent="0.35"/>
    <row r="3363" ht="14.25" customHeight="1" x14ac:dyDescent="0.35"/>
    <row r="3364" ht="14.25" customHeight="1" x14ac:dyDescent="0.35"/>
    <row r="3365" ht="14.25" customHeight="1" x14ac:dyDescent="0.35"/>
    <row r="3366" ht="14.25" customHeight="1" x14ac:dyDescent="0.35"/>
    <row r="3367" ht="14.25" customHeight="1" x14ac:dyDescent="0.35"/>
    <row r="3368" ht="14.25" customHeight="1" x14ac:dyDescent="0.35"/>
    <row r="3369" ht="14.25" customHeight="1" x14ac:dyDescent="0.35"/>
    <row r="3370" ht="14.25" customHeight="1" x14ac:dyDescent="0.35"/>
    <row r="3371" ht="14.25" customHeight="1" x14ac:dyDescent="0.35"/>
    <row r="3372" ht="14.25" customHeight="1" x14ac:dyDescent="0.35"/>
    <row r="3373" ht="14.25" customHeight="1" x14ac:dyDescent="0.35"/>
    <row r="3374" ht="14.25" customHeight="1" x14ac:dyDescent="0.35"/>
    <row r="3375" ht="14.25" customHeight="1" x14ac:dyDescent="0.35"/>
    <row r="3376" ht="14.25" customHeight="1" x14ac:dyDescent="0.35"/>
    <row r="3377" ht="14.25" customHeight="1" x14ac:dyDescent="0.35"/>
    <row r="3378" ht="14.25" customHeight="1" x14ac:dyDescent="0.35"/>
    <row r="3379" ht="14.25" customHeight="1" x14ac:dyDescent="0.35"/>
    <row r="3380" ht="14.25" customHeight="1" x14ac:dyDescent="0.35"/>
    <row r="3381" ht="14.25" customHeight="1" x14ac:dyDescent="0.35"/>
    <row r="3382" ht="14.25" customHeight="1" x14ac:dyDescent="0.35"/>
    <row r="3383" ht="14.25" customHeight="1" x14ac:dyDescent="0.35"/>
    <row r="3384" ht="14.25" customHeight="1" x14ac:dyDescent="0.35"/>
    <row r="3385" ht="14.25" customHeight="1" x14ac:dyDescent="0.35"/>
    <row r="3386" ht="14.25" customHeight="1" x14ac:dyDescent="0.35"/>
    <row r="3387" ht="14.25" customHeight="1" x14ac:dyDescent="0.35"/>
    <row r="3388" ht="14.25" customHeight="1" x14ac:dyDescent="0.35"/>
    <row r="3389" ht="14.25" customHeight="1" x14ac:dyDescent="0.35"/>
    <row r="3390" ht="14.25" customHeight="1" x14ac:dyDescent="0.35"/>
    <row r="3391" ht="14.25" customHeight="1" x14ac:dyDescent="0.35"/>
    <row r="3392" ht="14.25" customHeight="1" x14ac:dyDescent="0.35"/>
    <row r="3393" ht="14.25" customHeight="1" x14ac:dyDescent="0.35"/>
    <row r="3394" ht="14.25" customHeight="1" x14ac:dyDescent="0.35"/>
    <row r="3395" ht="14.25" customHeight="1" x14ac:dyDescent="0.35"/>
    <row r="3396" ht="14.25" customHeight="1" x14ac:dyDescent="0.35"/>
    <row r="3397" ht="14.25" customHeight="1" x14ac:dyDescent="0.35"/>
    <row r="3398" ht="14.25" customHeight="1" x14ac:dyDescent="0.35"/>
    <row r="3399" ht="14.25" customHeight="1" x14ac:dyDescent="0.35"/>
    <row r="3400" ht="14.25" customHeight="1" x14ac:dyDescent="0.35"/>
    <row r="3401" ht="14.25" customHeight="1" x14ac:dyDescent="0.35"/>
    <row r="3402" ht="14.25" customHeight="1" x14ac:dyDescent="0.35"/>
    <row r="3403" ht="14.25" customHeight="1" x14ac:dyDescent="0.35"/>
    <row r="3404" ht="14.25" customHeight="1" x14ac:dyDescent="0.35"/>
    <row r="3405" ht="14.25" customHeight="1" x14ac:dyDescent="0.35"/>
    <row r="3406" ht="14.25" customHeight="1" x14ac:dyDescent="0.35"/>
    <row r="3407" ht="14.25" customHeight="1" x14ac:dyDescent="0.35"/>
    <row r="3408" ht="14.25" customHeight="1" x14ac:dyDescent="0.35"/>
    <row r="3409" ht="14.25" customHeight="1" x14ac:dyDescent="0.35"/>
    <row r="3410" ht="14.25" customHeight="1" x14ac:dyDescent="0.35"/>
    <row r="3411" ht="14.25" customHeight="1" x14ac:dyDescent="0.35"/>
    <row r="3412" ht="14.25" customHeight="1" x14ac:dyDescent="0.35"/>
    <row r="3413" ht="14.25" customHeight="1" x14ac:dyDescent="0.35"/>
    <row r="3414" ht="14.25" customHeight="1" x14ac:dyDescent="0.35"/>
    <row r="3415" ht="14.25" customHeight="1" x14ac:dyDescent="0.35"/>
    <row r="3416" ht="14.25" customHeight="1" x14ac:dyDescent="0.35"/>
    <row r="3417" ht="14.25" customHeight="1" x14ac:dyDescent="0.35"/>
    <row r="3418" ht="14.25" customHeight="1" x14ac:dyDescent="0.35"/>
    <row r="3419" ht="14.25" customHeight="1" x14ac:dyDescent="0.35"/>
    <row r="3420" ht="14.25" customHeight="1" x14ac:dyDescent="0.35"/>
    <row r="3421" ht="14.25" customHeight="1" x14ac:dyDescent="0.35"/>
    <row r="3422" ht="14.25" customHeight="1" x14ac:dyDescent="0.35"/>
    <row r="3423" ht="14.25" customHeight="1" x14ac:dyDescent="0.35"/>
    <row r="3424" ht="14.25" customHeight="1" x14ac:dyDescent="0.35"/>
    <row r="3425" ht="14.25" customHeight="1" x14ac:dyDescent="0.35"/>
    <row r="3426" ht="14.25" customHeight="1" x14ac:dyDescent="0.35"/>
    <row r="3427" ht="14.25" customHeight="1" x14ac:dyDescent="0.35"/>
    <row r="3428" ht="14.25" customHeight="1" x14ac:dyDescent="0.35"/>
    <row r="3429" ht="14.25" customHeight="1" x14ac:dyDescent="0.35"/>
    <row r="3430" ht="14.25" customHeight="1" x14ac:dyDescent="0.35"/>
    <row r="3431" ht="14.25" customHeight="1" x14ac:dyDescent="0.35"/>
    <row r="3432" ht="14.25" customHeight="1" x14ac:dyDescent="0.35"/>
    <row r="3433" ht="14.25" customHeight="1" x14ac:dyDescent="0.35"/>
    <row r="3434" ht="14.25" customHeight="1" x14ac:dyDescent="0.35"/>
    <row r="3435" ht="14.25" customHeight="1" x14ac:dyDescent="0.35"/>
    <row r="3436" ht="14.25" customHeight="1" x14ac:dyDescent="0.35"/>
    <row r="3437" ht="14.25" customHeight="1" x14ac:dyDescent="0.35"/>
    <row r="3438" ht="14.25" customHeight="1" x14ac:dyDescent="0.35"/>
    <row r="3439" ht="14.25" customHeight="1" x14ac:dyDescent="0.35"/>
    <row r="3440" ht="14.25" customHeight="1" x14ac:dyDescent="0.35"/>
    <row r="3441" ht="14.25" customHeight="1" x14ac:dyDescent="0.35"/>
    <row r="3442" ht="14.25" customHeight="1" x14ac:dyDescent="0.35"/>
    <row r="3443" ht="14.25" customHeight="1" x14ac:dyDescent="0.35"/>
    <row r="3444" ht="14.25" customHeight="1" x14ac:dyDescent="0.35"/>
    <row r="3445" ht="14.25" customHeight="1" x14ac:dyDescent="0.35"/>
    <row r="3446" ht="14.25" customHeight="1" x14ac:dyDescent="0.35"/>
    <row r="3447" ht="14.25" customHeight="1" x14ac:dyDescent="0.35"/>
    <row r="3448" ht="14.25" customHeight="1" x14ac:dyDescent="0.35"/>
    <row r="3449" ht="14.25" customHeight="1" x14ac:dyDescent="0.35"/>
    <row r="3450" ht="14.25" customHeight="1" x14ac:dyDescent="0.35"/>
    <row r="3451" ht="14.25" customHeight="1" x14ac:dyDescent="0.35"/>
    <row r="3452" ht="14.25" customHeight="1" x14ac:dyDescent="0.35"/>
    <row r="3453" ht="14.25" customHeight="1" x14ac:dyDescent="0.35"/>
    <row r="3454" ht="14.25" customHeight="1" x14ac:dyDescent="0.35"/>
    <row r="3455" ht="14.25" customHeight="1" x14ac:dyDescent="0.35"/>
    <row r="3456" ht="14.25" customHeight="1" x14ac:dyDescent="0.35"/>
    <row r="3457" ht="14.25" customHeight="1" x14ac:dyDescent="0.35"/>
    <row r="3458" ht="14.25" customHeight="1" x14ac:dyDescent="0.35"/>
    <row r="3459" ht="14.25" customHeight="1" x14ac:dyDescent="0.35"/>
    <row r="3460" ht="14.25" customHeight="1" x14ac:dyDescent="0.35"/>
    <row r="3461" ht="14.25" customHeight="1" x14ac:dyDescent="0.35"/>
    <row r="3462" ht="14.25" customHeight="1" x14ac:dyDescent="0.35"/>
    <row r="3463" ht="14.25" customHeight="1" x14ac:dyDescent="0.35"/>
    <row r="3464" ht="14.25" customHeight="1" x14ac:dyDescent="0.35"/>
    <row r="3465" ht="14.25" customHeight="1" x14ac:dyDescent="0.35"/>
    <row r="3466" ht="14.25" customHeight="1" x14ac:dyDescent="0.35"/>
    <row r="3467" ht="14.25" customHeight="1" x14ac:dyDescent="0.35"/>
    <row r="3468" ht="14.25" customHeight="1" x14ac:dyDescent="0.35"/>
    <row r="3469" ht="14.25" customHeight="1" x14ac:dyDescent="0.35"/>
    <row r="3470" ht="14.25" customHeight="1" x14ac:dyDescent="0.35"/>
    <row r="3471" ht="14.25" customHeight="1" x14ac:dyDescent="0.35"/>
    <row r="3472" ht="14.25" customHeight="1" x14ac:dyDescent="0.35"/>
    <row r="3473" ht="14.25" customHeight="1" x14ac:dyDescent="0.35"/>
    <row r="3474" ht="14.25" customHeight="1" x14ac:dyDescent="0.35"/>
    <row r="3475" ht="14.25" customHeight="1" x14ac:dyDescent="0.35"/>
    <row r="3476" ht="14.25" customHeight="1" x14ac:dyDescent="0.35"/>
    <row r="3477" ht="14.25" customHeight="1" x14ac:dyDescent="0.35"/>
    <row r="3478" ht="14.25" customHeight="1" x14ac:dyDescent="0.35"/>
    <row r="3479" ht="14.25" customHeight="1" x14ac:dyDescent="0.35"/>
    <row r="3480" ht="14.25" customHeight="1" x14ac:dyDescent="0.35"/>
    <row r="3481" ht="14.25" customHeight="1" x14ac:dyDescent="0.35"/>
    <row r="3482" ht="14.25" customHeight="1" x14ac:dyDescent="0.35"/>
    <row r="3483" ht="14.25" customHeight="1" x14ac:dyDescent="0.35"/>
    <row r="3484" ht="14.25" customHeight="1" x14ac:dyDescent="0.35"/>
    <row r="3485" ht="14.25" customHeight="1" x14ac:dyDescent="0.35"/>
    <row r="3486" ht="14.25" customHeight="1" x14ac:dyDescent="0.35"/>
    <row r="3487" ht="14.25" customHeight="1" x14ac:dyDescent="0.35"/>
    <row r="3488" ht="14.25" customHeight="1" x14ac:dyDescent="0.35"/>
    <row r="3489" ht="14.25" customHeight="1" x14ac:dyDescent="0.35"/>
    <row r="3490" ht="14.25" customHeight="1" x14ac:dyDescent="0.35"/>
    <row r="3491" ht="14.25" customHeight="1" x14ac:dyDescent="0.35"/>
    <row r="3492" ht="14.25" customHeight="1" x14ac:dyDescent="0.35"/>
    <row r="3493" ht="14.25" customHeight="1" x14ac:dyDescent="0.35"/>
    <row r="3494" ht="14.25" customHeight="1" x14ac:dyDescent="0.35"/>
    <row r="3495" ht="14.25" customHeight="1" x14ac:dyDescent="0.35"/>
    <row r="3496" ht="14.25" customHeight="1" x14ac:dyDescent="0.35"/>
    <row r="3497" ht="14.25" customHeight="1" x14ac:dyDescent="0.35"/>
    <row r="3498" ht="14.25" customHeight="1" x14ac:dyDescent="0.35"/>
    <row r="3499" ht="14.25" customHeight="1" x14ac:dyDescent="0.35"/>
    <row r="3500" ht="14.25" customHeight="1" x14ac:dyDescent="0.35"/>
    <row r="3501" ht="14.25" customHeight="1" x14ac:dyDescent="0.35"/>
    <row r="3502" ht="14.25" customHeight="1" x14ac:dyDescent="0.35"/>
    <row r="3503" ht="14.25" customHeight="1" x14ac:dyDescent="0.35"/>
    <row r="3504" ht="14.25" customHeight="1" x14ac:dyDescent="0.35"/>
    <row r="3505" ht="14.25" customHeight="1" x14ac:dyDescent="0.35"/>
    <row r="3506" ht="14.25" customHeight="1" x14ac:dyDescent="0.35"/>
    <row r="3507" ht="14.25" customHeight="1" x14ac:dyDescent="0.35"/>
    <row r="3508" ht="14.25" customHeight="1" x14ac:dyDescent="0.35"/>
    <row r="3509" ht="14.25" customHeight="1" x14ac:dyDescent="0.35"/>
    <row r="3510" ht="14.25" customHeight="1" x14ac:dyDescent="0.35"/>
    <row r="3511" ht="14.25" customHeight="1" x14ac:dyDescent="0.35"/>
    <row r="3512" ht="14.25" customHeight="1" x14ac:dyDescent="0.35"/>
    <row r="3513" ht="14.25" customHeight="1" x14ac:dyDescent="0.35"/>
    <row r="3514" ht="14.25" customHeight="1" x14ac:dyDescent="0.35"/>
    <row r="3515" ht="14.25" customHeight="1" x14ac:dyDescent="0.35"/>
    <row r="3516" ht="14.25" customHeight="1" x14ac:dyDescent="0.35"/>
    <row r="3517" ht="14.25" customHeight="1" x14ac:dyDescent="0.35"/>
    <row r="3518" ht="14.25" customHeight="1" x14ac:dyDescent="0.35"/>
    <row r="3519" ht="14.25" customHeight="1" x14ac:dyDescent="0.35"/>
    <row r="3520" ht="14.25" customHeight="1" x14ac:dyDescent="0.35"/>
    <row r="3521" ht="14.25" customHeight="1" x14ac:dyDescent="0.35"/>
    <row r="3522" ht="14.25" customHeight="1" x14ac:dyDescent="0.35"/>
    <row r="3523" ht="14.25" customHeight="1" x14ac:dyDescent="0.35"/>
    <row r="3524" ht="14.25" customHeight="1" x14ac:dyDescent="0.35"/>
    <row r="3525" ht="14.25" customHeight="1" x14ac:dyDescent="0.35"/>
    <row r="3526" ht="14.25" customHeight="1" x14ac:dyDescent="0.35"/>
    <row r="3527" ht="14.25" customHeight="1" x14ac:dyDescent="0.35"/>
    <row r="3528" ht="14.25" customHeight="1" x14ac:dyDescent="0.35"/>
    <row r="3529" ht="14.25" customHeight="1" x14ac:dyDescent="0.35"/>
    <row r="3530" ht="14.25" customHeight="1" x14ac:dyDescent="0.35"/>
    <row r="3531" ht="14.25" customHeight="1" x14ac:dyDescent="0.35"/>
    <row r="3532" ht="14.25" customHeight="1" x14ac:dyDescent="0.35"/>
    <row r="3533" ht="14.25" customHeight="1" x14ac:dyDescent="0.35"/>
    <row r="3534" ht="14.25" customHeight="1" x14ac:dyDescent="0.35"/>
    <row r="3535" ht="14.25" customHeight="1" x14ac:dyDescent="0.35"/>
    <row r="3536" ht="14.25" customHeight="1" x14ac:dyDescent="0.35"/>
    <row r="3537" ht="14.25" customHeight="1" x14ac:dyDescent="0.35"/>
    <row r="3538" ht="14.25" customHeight="1" x14ac:dyDescent="0.35"/>
    <row r="3539" ht="14.25" customHeight="1" x14ac:dyDescent="0.35"/>
    <row r="3540" ht="14.25" customHeight="1" x14ac:dyDescent="0.35"/>
    <row r="3541" ht="14.25" customHeight="1" x14ac:dyDescent="0.35"/>
    <row r="3542" ht="14.25" customHeight="1" x14ac:dyDescent="0.35"/>
    <row r="3543" ht="14.25" customHeight="1" x14ac:dyDescent="0.35"/>
    <row r="3544" ht="14.25" customHeight="1" x14ac:dyDescent="0.35"/>
    <row r="3545" ht="14.25" customHeight="1" x14ac:dyDescent="0.35"/>
    <row r="3546" ht="14.25" customHeight="1" x14ac:dyDescent="0.35"/>
    <row r="3547" ht="14.25" customHeight="1" x14ac:dyDescent="0.35"/>
    <row r="3548" ht="14.25" customHeight="1" x14ac:dyDescent="0.35"/>
    <row r="3549" ht="14.25" customHeight="1" x14ac:dyDescent="0.35"/>
    <row r="3550" ht="14.25" customHeight="1" x14ac:dyDescent="0.35"/>
    <row r="3551" ht="14.25" customHeight="1" x14ac:dyDescent="0.35"/>
    <row r="3552" ht="14.25" customHeight="1" x14ac:dyDescent="0.35"/>
    <row r="3553" ht="14.25" customHeight="1" x14ac:dyDescent="0.35"/>
    <row r="3554" ht="14.25" customHeight="1" x14ac:dyDescent="0.35"/>
    <row r="3555" ht="14.25" customHeight="1" x14ac:dyDescent="0.35"/>
    <row r="3556" ht="14.25" customHeight="1" x14ac:dyDescent="0.35"/>
    <row r="3557" ht="14.25" customHeight="1" x14ac:dyDescent="0.35"/>
    <row r="3558" ht="14.25" customHeight="1" x14ac:dyDescent="0.35"/>
    <row r="3559" ht="14.25" customHeight="1" x14ac:dyDescent="0.35"/>
    <row r="3560" ht="14.25" customHeight="1" x14ac:dyDescent="0.35"/>
    <row r="3561" ht="14.25" customHeight="1" x14ac:dyDescent="0.35"/>
    <row r="3562" ht="14.25" customHeight="1" x14ac:dyDescent="0.35"/>
    <row r="3563" ht="14.25" customHeight="1" x14ac:dyDescent="0.35"/>
    <row r="3564" ht="14.25" customHeight="1" x14ac:dyDescent="0.35"/>
    <row r="3565" ht="14.25" customHeight="1" x14ac:dyDescent="0.35"/>
    <row r="3566" ht="14.25" customHeight="1" x14ac:dyDescent="0.35"/>
    <row r="3567" ht="14.25" customHeight="1" x14ac:dyDescent="0.35"/>
    <row r="3568" ht="14.25" customHeight="1" x14ac:dyDescent="0.35"/>
    <row r="3569" ht="14.25" customHeight="1" x14ac:dyDescent="0.35"/>
    <row r="3570" ht="14.25" customHeight="1" x14ac:dyDescent="0.35"/>
    <row r="3571" ht="14.25" customHeight="1" x14ac:dyDescent="0.35"/>
    <row r="3572" ht="14.25" customHeight="1" x14ac:dyDescent="0.35"/>
    <row r="3573" ht="14.25" customHeight="1" x14ac:dyDescent="0.35"/>
    <row r="3574" ht="14.25" customHeight="1" x14ac:dyDescent="0.35"/>
    <row r="3575" ht="14.25" customHeight="1" x14ac:dyDescent="0.35"/>
    <row r="3576" ht="14.25" customHeight="1" x14ac:dyDescent="0.35"/>
    <row r="3577" ht="14.25" customHeight="1" x14ac:dyDescent="0.35"/>
    <row r="3578" ht="14.25" customHeight="1" x14ac:dyDescent="0.35"/>
    <row r="3579" ht="14.25" customHeight="1" x14ac:dyDescent="0.35"/>
    <row r="3580" ht="14.25" customHeight="1" x14ac:dyDescent="0.35"/>
    <row r="3581" ht="14.25" customHeight="1" x14ac:dyDescent="0.35"/>
    <row r="3582" ht="14.25" customHeight="1" x14ac:dyDescent="0.35"/>
    <row r="3583" ht="14.25" customHeight="1" x14ac:dyDescent="0.35"/>
    <row r="3584" ht="14.25" customHeight="1" x14ac:dyDescent="0.35"/>
    <row r="3585" ht="14.25" customHeight="1" x14ac:dyDescent="0.35"/>
    <row r="3586" ht="14.25" customHeight="1" x14ac:dyDescent="0.35"/>
    <row r="3587" ht="14.25" customHeight="1" x14ac:dyDescent="0.35"/>
    <row r="3588" ht="14.25" customHeight="1" x14ac:dyDescent="0.35"/>
    <row r="3589" ht="14.25" customHeight="1" x14ac:dyDescent="0.35"/>
    <row r="3590" ht="14.25" customHeight="1" x14ac:dyDescent="0.35"/>
    <row r="3591" ht="14.25" customHeight="1" x14ac:dyDescent="0.35"/>
    <row r="3592" ht="14.25" customHeight="1" x14ac:dyDescent="0.35"/>
    <row r="3593" ht="14.25" customHeight="1" x14ac:dyDescent="0.35"/>
    <row r="3594" ht="14.25" customHeight="1" x14ac:dyDescent="0.35"/>
    <row r="3595" ht="14.25" customHeight="1" x14ac:dyDescent="0.35"/>
    <row r="3596" ht="14.25" customHeight="1" x14ac:dyDescent="0.35"/>
    <row r="3597" ht="14.25" customHeight="1" x14ac:dyDescent="0.35"/>
    <row r="3598" ht="14.25" customHeight="1" x14ac:dyDescent="0.35"/>
    <row r="3599" ht="14.25" customHeight="1" x14ac:dyDescent="0.35"/>
    <row r="3600" ht="14.25" customHeight="1" x14ac:dyDescent="0.35"/>
    <row r="3601" ht="14.25" customHeight="1" x14ac:dyDescent="0.35"/>
    <row r="3602" ht="14.25" customHeight="1" x14ac:dyDescent="0.35"/>
    <row r="3603" ht="14.25" customHeight="1" x14ac:dyDescent="0.35"/>
    <row r="3604" ht="14.25" customHeight="1" x14ac:dyDescent="0.35"/>
    <row r="3605" ht="14.25" customHeight="1" x14ac:dyDescent="0.35"/>
    <row r="3606" ht="14.25" customHeight="1" x14ac:dyDescent="0.35"/>
    <row r="3607" ht="14.25" customHeight="1" x14ac:dyDescent="0.35"/>
    <row r="3608" ht="14.25" customHeight="1" x14ac:dyDescent="0.35"/>
    <row r="3609" ht="14.25" customHeight="1" x14ac:dyDescent="0.35"/>
    <row r="3610" ht="14.25" customHeight="1" x14ac:dyDescent="0.35"/>
    <row r="3611" ht="14.25" customHeight="1" x14ac:dyDescent="0.35"/>
    <row r="3612" ht="14.25" customHeight="1" x14ac:dyDescent="0.35"/>
    <row r="3613" ht="14.25" customHeight="1" x14ac:dyDescent="0.35"/>
    <row r="3614" ht="14.25" customHeight="1" x14ac:dyDescent="0.35"/>
    <row r="3615" ht="14.25" customHeight="1" x14ac:dyDescent="0.35"/>
    <row r="3616" ht="14.25" customHeight="1" x14ac:dyDescent="0.35"/>
    <row r="3617" ht="14.25" customHeight="1" x14ac:dyDescent="0.35"/>
    <row r="3618" ht="14.25" customHeight="1" x14ac:dyDescent="0.35"/>
    <row r="3619" ht="14.25" customHeight="1" x14ac:dyDescent="0.35"/>
    <row r="3620" ht="14.25" customHeight="1" x14ac:dyDescent="0.35"/>
    <row r="3621" ht="14.25" customHeight="1" x14ac:dyDescent="0.35"/>
    <row r="3622" ht="14.25" customHeight="1" x14ac:dyDescent="0.35"/>
    <row r="3623" ht="14.25" customHeight="1" x14ac:dyDescent="0.35"/>
    <row r="3624" ht="14.25" customHeight="1" x14ac:dyDescent="0.35"/>
    <row r="3625" ht="14.25" customHeight="1" x14ac:dyDescent="0.35"/>
    <row r="3626" ht="14.25" customHeight="1" x14ac:dyDescent="0.35"/>
    <row r="3627" ht="14.25" customHeight="1" x14ac:dyDescent="0.35"/>
    <row r="3628" ht="14.25" customHeight="1" x14ac:dyDescent="0.35"/>
    <row r="3629" ht="14.25" customHeight="1" x14ac:dyDescent="0.35"/>
    <row r="3630" ht="14.25" customHeight="1" x14ac:dyDescent="0.35"/>
    <row r="3631" ht="14.25" customHeight="1" x14ac:dyDescent="0.35"/>
    <row r="3632" ht="14.25" customHeight="1" x14ac:dyDescent="0.35"/>
    <row r="3633" ht="14.25" customHeight="1" x14ac:dyDescent="0.35"/>
    <row r="3634" ht="14.25" customHeight="1" x14ac:dyDescent="0.35"/>
    <row r="3635" ht="14.25" customHeight="1" x14ac:dyDescent="0.35"/>
    <row r="3636" ht="14.25" customHeight="1" x14ac:dyDescent="0.35"/>
    <row r="3637" ht="14.25" customHeight="1" x14ac:dyDescent="0.35"/>
    <row r="3638" ht="14.25" customHeight="1" x14ac:dyDescent="0.35"/>
    <row r="3639" ht="14.25" customHeight="1" x14ac:dyDescent="0.35"/>
    <row r="3640" ht="14.25" customHeight="1" x14ac:dyDescent="0.35"/>
    <row r="3641" ht="14.25" customHeight="1" x14ac:dyDescent="0.35"/>
    <row r="3642" ht="14.25" customHeight="1" x14ac:dyDescent="0.35"/>
    <row r="3643" ht="14.25" customHeight="1" x14ac:dyDescent="0.35"/>
    <row r="3644" ht="14.25" customHeight="1" x14ac:dyDescent="0.35"/>
    <row r="3645" ht="14.25" customHeight="1" x14ac:dyDescent="0.35"/>
    <row r="3646" ht="14.25" customHeight="1" x14ac:dyDescent="0.35"/>
    <row r="3647" ht="14.25" customHeight="1" x14ac:dyDescent="0.35"/>
    <row r="3648" ht="14.25" customHeight="1" x14ac:dyDescent="0.35"/>
    <row r="3649" ht="14.25" customHeight="1" x14ac:dyDescent="0.35"/>
    <row r="3650" ht="14.25" customHeight="1" x14ac:dyDescent="0.35"/>
    <row r="3651" ht="14.25" customHeight="1" x14ac:dyDescent="0.35"/>
    <row r="3652" ht="14.25" customHeight="1" x14ac:dyDescent="0.35"/>
    <row r="3653" ht="14.25" customHeight="1" x14ac:dyDescent="0.35"/>
    <row r="3654" ht="14.25" customHeight="1" x14ac:dyDescent="0.35"/>
    <row r="3655" ht="14.25" customHeight="1" x14ac:dyDescent="0.35"/>
    <row r="3656" ht="14.25" customHeight="1" x14ac:dyDescent="0.35"/>
    <row r="3657" ht="14.25" customHeight="1" x14ac:dyDescent="0.35"/>
    <row r="3658" ht="14.25" customHeight="1" x14ac:dyDescent="0.35"/>
    <row r="3659" ht="14.25" customHeight="1" x14ac:dyDescent="0.35"/>
    <row r="3660" ht="14.25" customHeight="1" x14ac:dyDescent="0.35"/>
    <row r="3661" ht="14.25" customHeight="1" x14ac:dyDescent="0.35"/>
    <row r="3662" ht="14.25" customHeight="1" x14ac:dyDescent="0.35"/>
    <row r="3663" ht="14.25" customHeight="1" x14ac:dyDescent="0.35"/>
    <row r="3664" ht="14.25" customHeight="1" x14ac:dyDescent="0.35"/>
    <row r="3665" ht="14.25" customHeight="1" x14ac:dyDescent="0.35"/>
    <row r="3666" ht="14.25" customHeight="1" x14ac:dyDescent="0.35"/>
    <row r="3667" ht="14.25" customHeight="1" x14ac:dyDescent="0.35"/>
    <row r="3668" ht="14.25" customHeight="1" x14ac:dyDescent="0.35"/>
    <row r="3669" ht="14.25" customHeight="1" x14ac:dyDescent="0.35"/>
    <row r="3670" ht="14.25" customHeight="1" x14ac:dyDescent="0.35"/>
    <row r="3671" ht="14.25" customHeight="1" x14ac:dyDescent="0.35"/>
    <row r="3672" ht="14.25" customHeight="1" x14ac:dyDescent="0.35"/>
    <row r="3673" ht="14.25" customHeight="1" x14ac:dyDescent="0.35"/>
    <row r="3674" ht="14.25" customHeight="1" x14ac:dyDescent="0.35"/>
    <row r="3675" ht="14.25" customHeight="1" x14ac:dyDescent="0.35"/>
    <row r="3676" ht="14.25" customHeight="1" x14ac:dyDescent="0.35"/>
    <row r="3677" ht="14.25" customHeight="1" x14ac:dyDescent="0.35"/>
    <row r="3678" ht="14.25" customHeight="1" x14ac:dyDescent="0.35"/>
    <row r="3679" ht="14.25" customHeight="1" x14ac:dyDescent="0.35"/>
    <row r="3680" ht="14.25" customHeight="1" x14ac:dyDescent="0.35"/>
    <row r="3681" ht="14.25" customHeight="1" x14ac:dyDescent="0.35"/>
    <row r="3682" ht="14.25" customHeight="1" x14ac:dyDescent="0.35"/>
    <row r="3683" ht="14.25" customHeight="1" x14ac:dyDescent="0.35"/>
    <row r="3684" ht="14.25" customHeight="1" x14ac:dyDescent="0.35"/>
    <row r="3685" ht="14.25" customHeight="1" x14ac:dyDescent="0.35"/>
    <row r="3686" ht="14.25" customHeight="1" x14ac:dyDescent="0.35"/>
    <row r="3687" ht="14.25" customHeight="1" x14ac:dyDescent="0.35"/>
    <row r="3688" ht="14.25" customHeight="1" x14ac:dyDescent="0.35"/>
    <row r="3689" ht="14.25" customHeight="1" x14ac:dyDescent="0.35"/>
    <row r="3690" ht="14.25" customHeight="1" x14ac:dyDescent="0.35"/>
    <row r="3691" ht="14.25" customHeight="1" x14ac:dyDescent="0.35"/>
    <row r="3692" ht="14.25" customHeight="1" x14ac:dyDescent="0.35"/>
    <row r="3693" ht="14.25" customHeight="1" x14ac:dyDescent="0.35"/>
    <row r="3694" ht="14.25" customHeight="1" x14ac:dyDescent="0.35"/>
    <row r="3695" ht="14.25" customHeight="1" x14ac:dyDescent="0.35"/>
    <row r="3696" ht="14.25" customHeight="1" x14ac:dyDescent="0.35"/>
    <row r="3697" ht="14.25" customHeight="1" x14ac:dyDescent="0.35"/>
    <row r="3698" ht="14.25" customHeight="1" x14ac:dyDescent="0.35"/>
    <row r="3699" ht="14.25" customHeight="1" x14ac:dyDescent="0.35"/>
    <row r="3700" ht="14.25" customHeight="1" x14ac:dyDescent="0.35"/>
    <row r="3701" ht="14.25" customHeight="1" x14ac:dyDescent="0.35"/>
    <row r="3702" ht="14.25" customHeight="1" x14ac:dyDescent="0.35"/>
    <row r="3703" ht="14.25" customHeight="1" x14ac:dyDescent="0.35"/>
    <row r="3704" ht="14.25" customHeight="1" x14ac:dyDescent="0.35"/>
    <row r="3705" ht="14.25" customHeight="1" x14ac:dyDescent="0.35"/>
    <row r="3706" ht="14.25" customHeight="1" x14ac:dyDescent="0.35"/>
    <row r="3707" ht="14.25" customHeight="1" x14ac:dyDescent="0.35"/>
    <row r="3708" ht="14.25" customHeight="1" x14ac:dyDescent="0.35"/>
    <row r="3709" ht="14.25" customHeight="1" x14ac:dyDescent="0.35"/>
    <row r="3710" ht="14.25" customHeight="1" x14ac:dyDescent="0.35"/>
    <row r="3711" ht="14.25" customHeight="1" x14ac:dyDescent="0.35"/>
    <row r="3712" ht="14.25" customHeight="1" x14ac:dyDescent="0.35"/>
    <row r="3713" ht="14.25" customHeight="1" x14ac:dyDescent="0.35"/>
    <row r="3714" ht="14.25" customHeight="1" x14ac:dyDescent="0.35"/>
    <row r="3715" ht="14.25" customHeight="1" x14ac:dyDescent="0.35"/>
    <row r="3716" ht="14.25" customHeight="1" x14ac:dyDescent="0.35"/>
    <row r="3717" ht="14.25" customHeight="1" x14ac:dyDescent="0.35"/>
    <row r="3718" ht="14.25" customHeight="1" x14ac:dyDescent="0.35"/>
    <row r="3719" ht="14.25" customHeight="1" x14ac:dyDescent="0.35"/>
    <row r="3720" ht="14.25" customHeight="1" x14ac:dyDescent="0.35"/>
    <row r="3721" ht="14.25" customHeight="1" x14ac:dyDescent="0.35"/>
    <row r="3722" ht="14.25" customHeight="1" x14ac:dyDescent="0.35"/>
    <row r="3723" ht="14.25" customHeight="1" x14ac:dyDescent="0.35"/>
    <row r="3724" ht="14.25" customHeight="1" x14ac:dyDescent="0.35"/>
    <row r="3725" ht="14.25" customHeight="1" x14ac:dyDescent="0.35"/>
    <row r="3726" ht="14.25" customHeight="1" x14ac:dyDescent="0.35"/>
    <row r="3727" ht="14.25" customHeight="1" x14ac:dyDescent="0.35"/>
    <row r="3728" ht="14.25" customHeight="1" x14ac:dyDescent="0.35"/>
    <row r="3729" ht="14.25" customHeight="1" x14ac:dyDescent="0.35"/>
    <row r="3730" ht="14.25" customHeight="1" x14ac:dyDescent="0.35"/>
    <row r="3731" ht="14.25" customHeight="1" x14ac:dyDescent="0.35"/>
    <row r="3732" ht="14.25" customHeight="1" x14ac:dyDescent="0.35"/>
    <row r="3733" ht="14.25" customHeight="1" x14ac:dyDescent="0.35"/>
    <row r="3734" ht="14.25" customHeight="1" x14ac:dyDescent="0.35"/>
    <row r="3735" ht="14.25" customHeight="1" x14ac:dyDescent="0.35"/>
    <row r="3736" ht="14.25" customHeight="1" x14ac:dyDescent="0.35"/>
    <row r="3737" ht="14.25" customHeight="1" x14ac:dyDescent="0.35"/>
    <row r="3738" ht="14.25" customHeight="1" x14ac:dyDescent="0.35"/>
    <row r="3739" ht="14.25" customHeight="1" x14ac:dyDescent="0.35"/>
    <row r="3740" ht="14.25" customHeight="1" x14ac:dyDescent="0.35"/>
    <row r="3741" ht="14.25" customHeight="1" x14ac:dyDescent="0.35"/>
    <row r="3742" ht="14.25" customHeight="1" x14ac:dyDescent="0.35"/>
    <row r="3743" ht="14.25" customHeight="1" x14ac:dyDescent="0.35"/>
    <row r="3744" ht="14.25" customHeight="1" x14ac:dyDescent="0.35"/>
    <row r="3745" ht="14.25" customHeight="1" x14ac:dyDescent="0.35"/>
    <row r="3746" ht="14.25" customHeight="1" x14ac:dyDescent="0.35"/>
    <row r="3747" ht="14.25" customHeight="1" x14ac:dyDescent="0.35"/>
    <row r="3748" ht="14.25" customHeight="1" x14ac:dyDescent="0.35"/>
    <row r="3749" ht="14.25" customHeight="1" x14ac:dyDescent="0.35"/>
    <row r="3750" ht="14.25" customHeight="1" x14ac:dyDescent="0.35"/>
    <row r="3751" ht="14.25" customHeight="1" x14ac:dyDescent="0.35"/>
    <row r="3752" ht="14.25" customHeight="1" x14ac:dyDescent="0.35"/>
    <row r="3753" ht="14.25" customHeight="1" x14ac:dyDescent="0.35"/>
    <row r="3754" ht="14.25" customHeight="1" x14ac:dyDescent="0.35"/>
    <row r="3755" ht="14.25" customHeight="1" x14ac:dyDescent="0.35"/>
    <row r="3756" ht="14.25" customHeight="1" x14ac:dyDescent="0.35"/>
    <row r="3757" ht="14.25" customHeight="1" x14ac:dyDescent="0.35"/>
    <row r="3758" ht="14.25" customHeight="1" x14ac:dyDescent="0.35"/>
    <row r="3759" ht="14.25" customHeight="1" x14ac:dyDescent="0.35"/>
    <row r="3760" ht="14.25" customHeight="1" x14ac:dyDescent="0.35"/>
    <row r="3761" ht="14.25" customHeight="1" x14ac:dyDescent="0.35"/>
    <row r="3762" ht="14.25" customHeight="1" x14ac:dyDescent="0.35"/>
    <row r="3763" ht="14.25" customHeight="1" x14ac:dyDescent="0.35"/>
    <row r="3764" ht="14.25" customHeight="1" x14ac:dyDescent="0.35"/>
    <row r="3765" ht="14.25" customHeight="1" x14ac:dyDescent="0.35"/>
    <row r="3766" ht="14.25" customHeight="1" x14ac:dyDescent="0.35"/>
    <row r="3767" ht="14.25" customHeight="1" x14ac:dyDescent="0.35"/>
    <row r="3768" ht="14.25" customHeight="1" x14ac:dyDescent="0.35"/>
    <row r="3769" ht="14.25" customHeight="1" x14ac:dyDescent="0.35"/>
    <row r="3770" ht="14.25" customHeight="1" x14ac:dyDescent="0.35"/>
    <row r="3771" ht="14.25" customHeight="1" x14ac:dyDescent="0.35"/>
    <row r="3772" ht="14.25" customHeight="1" x14ac:dyDescent="0.35"/>
    <row r="3773" ht="14.25" customHeight="1" x14ac:dyDescent="0.35"/>
    <row r="3774" ht="14.25" customHeight="1" x14ac:dyDescent="0.35"/>
    <row r="3775" ht="14.25" customHeight="1" x14ac:dyDescent="0.35"/>
    <row r="3776" ht="14.25" customHeight="1" x14ac:dyDescent="0.35"/>
    <row r="3777" ht="14.25" customHeight="1" x14ac:dyDescent="0.35"/>
    <row r="3778" ht="14.25" customHeight="1" x14ac:dyDescent="0.35"/>
    <row r="3779" ht="14.25" customHeight="1" x14ac:dyDescent="0.35"/>
    <row r="3780" ht="14.25" customHeight="1" x14ac:dyDescent="0.35"/>
    <row r="3781" ht="14.25" customHeight="1" x14ac:dyDescent="0.35"/>
    <row r="3782" ht="14.25" customHeight="1" x14ac:dyDescent="0.35"/>
    <row r="3783" ht="14.25" customHeight="1" x14ac:dyDescent="0.35"/>
    <row r="3784" ht="14.25" customHeight="1" x14ac:dyDescent="0.35"/>
    <row r="3785" ht="14.25" customHeight="1" x14ac:dyDescent="0.35"/>
    <row r="3786" ht="14.25" customHeight="1" x14ac:dyDescent="0.35"/>
    <row r="3787" ht="14.25" customHeight="1" x14ac:dyDescent="0.35"/>
    <row r="3788" ht="14.25" customHeight="1" x14ac:dyDescent="0.35"/>
    <row r="3789" ht="14.25" customHeight="1" x14ac:dyDescent="0.35"/>
    <row r="3790" ht="14.25" customHeight="1" x14ac:dyDescent="0.35"/>
    <row r="3791" ht="14.25" customHeight="1" x14ac:dyDescent="0.35"/>
    <row r="3792" ht="14.25" customHeight="1" x14ac:dyDescent="0.35"/>
    <row r="3793" ht="14.25" customHeight="1" x14ac:dyDescent="0.35"/>
    <row r="3794" ht="14.25" customHeight="1" x14ac:dyDescent="0.35"/>
    <row r="3795" ht="14.25" customHeight="1" x14ac:dyDescent="0.35"/>
    <row r="3796" ht="14.25" customHeight="1" x14ac:dyDescent="0.35"/>
    <row r="3797" ht="14.25" customHeight="1" x14ac:dyDescent="0.35"/>
    <row r="3798" ht="14.25" customHeight="1" x14ac:dyDescent="0.35"/>
    <row r="3799" ht="14.25" customHeight="1" x14ac:dyDescent="0.35"/>
    <row r="3800" ht="14.25" customHeight="1" x14ac:dyDescent="0.35"/>
    <row r="3801" ht="14.25" customHeight="1" x14ac:dyDescent="0.35"/>
    <row r="3802" ht="14.25" customHeight="1" x14ac:dyDescent="0.35"/>
    <row r="3803" ht="14.25" customHeight="1" x14ac:dyDescent="0.35"/>
    <row r="3804" ht="14.25" customHeight="1" x14ac:dyDescent="0.35"/>
    <row r="3805" ht="14.25" customHeight="1" x14ac:dyDescent="0.35"/>
    <row r="3806" ht="14.25" customHeight="1" x14ac:dyDescent="0.35"/>
    <row r="3807" ht="14.25" customHeight="1" x14ac:dyDescent="0.35"/>
    <row r="3808" ht="14.25" customHeight="1" x14ac:dyDescent="0.35"/>
    <row r="3809" ht="14.25" customHeight="1" x14ac:dyDescent="0.35"/>
    <row r="3810" ht="14.25" customHeight="1" x14ac:dyDescent="0.35"/>
    <row r="3811" ht="14.25" customHeight="1" x14ac:dyDescent="0.35"/>
    <row r="3812" ht="14.25" customHeight="1" x14ac:dyDescent="0.35"/>
    <row r="3813" ht="14.25" customHeight="1" x14ac:dyDescent="0.35"/>
    <row r="3814" ht="14.25" customHeight="1" x14ac:dyDescent="0.35"/>
    <row r="3815" ht="14.25" customHeight="1" x14ac:dyDescent="0.35"/>
    <row r="3816" ht="14.25" customHeight="1" x14ac:dyDescent="0.35"/>
    <row r="3817" ht="14.25" customHeight="1" x14ac:dyDescent="0.35"/>
    <row r="3818" ht="14.25" customHeight="1" x14ac:dyDescent="0.35"/>
    <row r="3819" ht="14.25" customHeight="1" x14ac:dyDescent="0.35"/>
    <row r="3820" ht="14.25" customHeight="1" x14ac:dyDescent="0.35"/>
    <row r="3821" ht="14.25" customHeight="1" x14ac:dyDescent="0.35"/>
    <row r="3822" ht="14.25" customHeight="1" x14ac:dyDescent="0.35"/>
    <row r="3823" ht="14.25" customHeight="1" x14ac:dyDescent="0.35"/>
    <row r="3824" ht="14.25" customHeight="1" x14ac:dyDescent="0.35"/>
    <row r="3825" ht="14.25" customHeight="1" x14ac:dyDescent="0.35"/>
    <row r="3826" ht="14.25" customHeight="1" x14ac:dyDescent="0.35"/>
    <row r="3827" ht="14.25" customHeight="1" x14ac:dyDescent="0.35"/>
    <row r="3828" ht="14.25" customHeight="1" x14ac:dyDescent="0.35"/>
    <row r="3829" ht="14.25" customHeight="1" x14ac:dyDescent="0.35"/>
    <row r="3830" ht="14.25" customHeight="1" x14ac:dyDescent="0.35"/>
    <row r="3831" ht="14.25" customHeight="1" x14ac:dyDescent="0.35"/>
    <row r="3832" ht="14.25" customHeight="1" x14ac:dyDescent="0.35"/>
    <row r="3833" ht="14.25" customHeight="1" x14ac:dyDescent="0.35"/>
    <row r="3834" ht="14.25" customHeight="1" x14ac:dyDescent="0.35"/>
    <row r="3835" ht="14.25" customHeight="1" x14ac:dyDescent="0.35"/>
    <row r="3836" ht="14.25" customHeight="1" x14ac:dyDescent="0.35"/>
    <row r="3837" ht="14.25" customHeight="1" x14ac:dyDescent="0.35"/>
    <row r="3838" ht="14.25" customHeight="1" x14ac:dyDescent="0.35"/>
    <row r="3839" ht="14.25" customHeight="1" x14ac:dyDescent="0.35"/>
    <row r="3840" ht="14.25" customHeight="1" x14ac:dyDescent="0.35"/>
    <row r="3841" ht="14.25" customHeight="1" x14ac:dyDescent="0.35"/>
    <row r="3842" ht="14.25" customHeight="1" x14ac:dyDescent="0.35"/>
    <row r="3843" ht="14.25" customHeight="1" x14ac:dyDescent="0.35"/>
    <row r="3844" ht="14.25" customHeight="1" x14ac:dyDescent="0.35"/>
    <row r="3845" ht="14.25" customHeight="1" x14ac:dyDescent="0.35"/>
    <row r="3846" ht="14.25" customHeight="1" x14ac:dyDescent="0.35"/>
    <row r="3847" ht="14.25" customHeight="1" x14ac:dyDescent="0.35"/>
    <row r="3848" ht="14.25" customHeight="1" x14ac:dyDescent="0.35"/>
    <row r="3849" ht="14.25" customHeight="1" x14ac:dyDescent="0.35"/>
    <row r="3850" ht="14.25" customHeight="1" x14ac:dyDescent="0.35"/>
    <row r="3851" ht="14.25" customHeight="1" x14ac:dyDescent="0.35"/>
    <row r="3852" ht="14.25" customHeight="1" x14ac:dyDescent="0.35"/>
    <row r="3853" ht="14.25" customHeight="1" x14ac:dyDescent="0.35"/>
    <row r="3854" ht="14.25" customHeight="1" x14ac:dyDescent="0.35"/>
    <row r="3855" ht="14.25" customHeight="1" x14ac:dyDescent="0.35"/>
    <row r="3856" ht="14.25" customHeight="1" x14ac:dyDescent="0.35"/>
    <row r="3857" ht="14.25" customHeight="1" x14ac:dyDescent="0.35"/>
    <row r="3858" ht="14.25" customHeight="1" x14ac:dyDescent="0.35"/>
    <row r="3859" ht="14.25" customHeight="1" x14ac:dyDescent="0.35"/>
    <row r="3860" ht="14.25" customHeight="1" x14ac:dyDescent="0.35"/>
    <row r="3861" ht="14.25" customHeight="1" x14ac:dyDescent="0.35"/>
    <row r="3862" ht="14.25" customHeight="1" x14ac:dyDescent="0.35"/>
    <row r="3863" ht="14.25" customHeight="1" x14ac:dyDescent="0.35"/>
    <row r="3864" ht="14.25" customHeight="1" x14ac:dyDescent="0.35"/>
    <row r="3865" ht="14.25" customHeight="1" x14ac:dyDescent="0.35"/>
    <row r="3866" ht="14.25" customHeight="1" x14ac:dyDescent="0.35"/>
    <row r="3867" ht="14.25" customHeight="1" x14ac:dyDescent="0.35"/>
    <row r="3868" ht="14.25" customHeight="1" x14ac:dyDescent="0.35"/>
    <row r="3869" ht="14.25" customHeight="1" x14ac:dyDescent="0.35"/>
    <row r="3870" ht="14.25" customHeight="1" x14ac:dyDescent="0.35"/>
    <row r="3871" ht="14.25" customHeight="1" x14ac:dyDescent="0.35"/>
    <row r="3872" ht="14.25" customHeight="1" x14ac:dyDescent="0.35"/>
    <row r="3873" ht="14.25" customHeight="1" x14ac:dyDescent="0.35"/>
    <row r="3874" ht="14.25" customHeight="1" x14ac:dyDescent="0.35"/>
    <row r="3875" ht="14.25" customHeight="1" x14ac:dyDescent="0.35"/>
    <row r="3876" ht="14.25" customHeight="1" x14ac:dyDescent="0.35"/>
    <row r="3877" ht="14.25" customHeight="1" x14ac:dyDescent="0.35"/>
    <row r="3878" ht="14.25" customHeight="1" x14ac:dyDescent="0.35"/>
    <row r="3879" ht="14.25" customHeight="1" x14ac:dyDescent="0.35"/>
    <row r="3880" ht="14.25" customHeight="1" x14ac:dyDescent="0.35"/>
    <row r="3881" ht="14.25" customHeight="1" x14ac:dyDescent="0.35"/>
    <row r="3882" ht="14.25" customHeight="1" x14ac:dyDescent="0.35"/>
    <row r="3883" ht="14.25" customHeight="1" x14ac:dyDescent="0.35"/>
    <row r="3884" ht="14.25" customHeight="1" x14ac:dyDescent="0.35"/>
    <row r="3885" ht="14.25" customHeight="1" x14ac:dyDescent="0.35"/>
    <row r="3886" ht="14.25" customHeight="1" x14ac:dyDescent="0.35"/>
    <row r="3887" ht="14.25" customHeight="1" x14ac:dyDescent="0.35"/>
    <row r="3888" ht="14.25" customHeight="1" x14ac:dyDescent="0.35"/>
    <row r="3889" ht="14.25" customHeight="1" x14ac:dyDescent="0.35"/>
    <row r="3890" ht="14.25" customHeight="1" x14ac:dyDescent="0.35"/>
    <row r="3891" ht="14.25" customHeight="1" x14ac:dyDescent="0.35"/>
    <row r="3892" ht="14.25" customHeight="1" x14ac:dyDescent="0.35"/>
    <row r="3893" ht="14.25" customHeight="1" x14ac:dyDescent="0.35"/>
    <row r="3894" ht="14.25" customHeight="1" x14ac:dyDescent="0.35"/>
    <row r="3895" ht="14.25" customHeight="1" x14ac:dyDescent="0.35"/>
    <row r="3896" ht="14.25" customHeight="1" x14ac:dyDescent="0.35"/>
    <row r="3897" ht="14.25" customHeight="1" x14ac:dyDescent="0.35"/>
    <row r="3898" ht="14.25" customHeight="1" x14ac:dyDescent="0.35"/>
    <row r="3899" ht="14.25" customHeight="1" x14ac:dyDescent="0.35"/>
    <row r="3900" ht="14.25" customHeight="1" x14ac:dyDescent="0.35"/>
    <row r="3901" ht="14.25" customHeight="1" x14ac:dyDescent="0.35"/>
    <row r="3902" ht="14.25" customHeight="1" x14ac:dyDescent="0.35"/>
    <row r="3903" ht="14.25" customHeight="1" x14ac:dyDescent="0.35"/>
    <row r="3904" ht="14.25" customHeight="1" x14ac:dyDescent="0.35"/>
    <row r="3905" ht="14.25" customHeight="1" x14ac:dyDescent="0.35"/>
    <row r="3906" ht="14.25" customHeight="1" x14ac:dyDescent="0.35"/>
    <row r="3907" ht="14.25" customHeight="1" x14ac:dyDescent="0.35"/>
    <row r="3908" ht="14.25" customHeight="1" x14ac:dyDescent="0.35"/>
    <row r="3909" ht="14.25" customHeight="1" x14ac:dyDescent="0.35"/>
    <row r="3910" ht="14.25" customHeight="1" x14ac:dyDescent="0.35"/>
    <row r="3911" ht="14.25" customHeight="1" x14ac:dyDescent="0.35"/>
    <row r="3912" ht="14.25" customHeight="1" x14ac:dyDescent="0.35"/>
    <row r="3913" ht="14.25" customHeight="1" x14ac:dyDescent="0.35"/>
    <row r="3914" ht="14.25" customHeight="1" x14ac:dyDescent="0.35"/>
    <row r="3915" ht="14.25" customHeight="1" x14ac:dyDescent="0.35"/>
    <row r="3916" ht="14.25" customHeight="1" x14ac:dyDescent="0.35"/>
    <row r="3917" ht="14.25" customHeight="1" x14ac:dyDescent="0.35"/>
    <row r="3918" ht="14.25" customHeight="1" x14ac:dyDescent="0.35"/>
    <row r="3919" ht="14.25" customHeight="1" x14ac:dyDescent="0.35"/>
    <row r="3920" ht="14.25" customHeight="1" x14ac:dyDescent="0.35"/>
    <row r="3921" ht="14.25" customHeight="1" x14ac:dyDescent="0.35"/>
    <row r="3922" ht="14.25" customHeight="1" x14ac:dyDescent="0.35"/>
    <row r="3923" ht="14.25" customHeight="1" x14ac:dyDescent="0.35"/>
    <row r="3924" ht="14.25" customHeight="1" x14ac:dyDescent="0.35"/>
    <row r="3925" ht="14.25" customHeight="1" x14ac:dyDescent="0.35"/>
    <row r="3926" ht="14.25" customHeight="1" x14ac:dyDescent="0.35"/>
    <row r="3927" ht="14.25" customHeight="1" x14ac:dyDescent="0.35"/>
    <row r="3928" ht="14.25" customHeight="1" x14ac:dyDescent="0.35"/>
    <row r="3929" ht="14.25" customHeight="1" x14ac:dyDescent="0.35"/>
    <row r="3930" ht="14.25" customHeight="1" x14ac:dyDescent="0.35"/>
    <row r="3931" ht="14.25" customHeight="1" x14ac:dyDescent="0.35"/>
    <row r="3932" ht="14.25" customHeight="1" x14ac:dyDescent="0.35"/>
    <row r="3933" ht="14.25" customHeight="1" x14ac:dyDescent="0.35"/>
    <row r="3934" ht="14.25" customHeight="1" x14ac:dyDescent="0.35"/>
    <row r="3935" ht="14.25" customHeight="1" x14ac:dyDescent="0.35"/>
    <row r="3936" ht="14.25" customHeight="1" x14ac:dyDescent="0.35"/>
    <row r="3937" ht="14.25" customHeight="1" x14ac:dyDescent="0.35"/>
    <row r="3938" ht="14.25" customHeight="1" x14ac:dyDescent="0.35"/>
    <row r="3939" ht="14.25" customHeight="1" x14ac:dyDescent="0.35"/>
    <row r="3940" ht="14.25" customHeight="1" x14ac:dyDescent="0.35"/>
    <row r="3941" ht="14.25" customHeight="1" x14ac:dyDescent="0.35"/>
    <row r="3942" ht="14.25" customHeight="1" x14ac:dyDescent="0.35"/>
    <row r="3943" ht="14.25" customHeight="1" x14ac:dyDescent="0.35"/>
    <row r="3944" ht="14.25" customHeight="1" x14ac:dyDescent="0.35"/>
    <row r="3945" ht="14.25" customHeight="1" x14ac:dyDescent="0.35"/>
    <row r="3946" ht="14.25" customHeight="1" x14ac:dyDescent="0.35"/>
    <row r="3947" ht="14.25" customHeight="1" x14ac:dyDescent="0.35"/>
    <row r="3948" ht="14.25" customHeight="1" x14ac:dyDescent="0.35"/>
    <row r="3949" ht="14.25" customHeight="1" x14ac:dyDescent="0.35"/>
    <row r="3950" ht="14.25" customHeight="1" x14ac:dyDescent="0.35"/>
    <row r="3951" ht="14.25" customHeight="1" x14ac:dyDescent="0.35"/>
    <row r="3952" ht="14.25" customHeight="1" x14ac:dyDescent="0.35"/>
    <row r="3953" ht="14.25" customHeight="1" x14ac:dyDescent="0.35"/>
    <row r="3954" ht="14.25" customHeight="1" x14ac:dyDescent="0.35"/>
    <row r="3955" ht="14.25" customHeight="1" x14ac:dyDescent="0.35"/>
    <row r="3956" ht="14.25" customHeight="1" x14ac:dyDescent="0.35"/>
    <row r="3957" ht="14.25" customHeight="1" x14ac:dyDescent="0.35"/>
    <row r="3958" ht="14.25" customHeight="1" x14ac:dyDescent="0.35"/>
    <row r="3959" ht="14.25" customHeight="1" x14ac:dyDescent="0.35"/>
    <row r="3960" ht="14.25" customHeight="1" x14ac:dyDescent="0.35"/>
    <row r="3961" ht="14.25" customHeight="1" x14ac:dyDescent="0.35"/>
    <row r="3962" ht="14.25" customHeight="1" x14ac:dyDescent="0.35"/>
    <row r="3963" ht="14.25" customHeight="1" x14ac:dyDescent="0.35"/>
    <row r="3964" ht="14.25" customHeight="1" x14ac:dyDescent="0.35"/>
    <row r="3965" ht="14.25" customHeight="1" x14ac:dyDescent="0.35"/>
    <row r="3966" ht="14.25" customHeight="1" x14ac:dyDescent="0.35"/>
    <row r="3967" ht="14.25" customHeight="1" x14ac:dyDescent="0.35"/>
    <row r="3968" ht="14.25" customHeight="1" x14ac:dyDescent="0.35"/>
    <row r="3969" ht="14.25" customHeight="1" x14ac:dyDescent="0.35"/>
    <row r="3970" ht="14.25" customHeight="1" x14ac:dyDescent="0.35"/>
    <row r="3971" ht="14.25" customHeight="1" x14ac:dyDescent="0.35"/>
    <row r="3972" ht="14.25" customHeight="1" x14ac:dyDescent="0.35"/>
    <row r="3973" ht="14.25" customHeight="1" x14ac:dyDescent="0.35"/>
    <row r="3974" ht="14.25" customHeight="1" x14ac:dyDescent="0.35"/>
    <row r="3975" ht="14.25" customHeight="1" x14ac:dyDescent="0.35"/>
    <row r="3976" ht="14.25" customHeight="1" x14ac:dyDescent="0.35"/>
    <row r="3977" ht="14.25" customHeight="1" x14ac:dyDescent="0.35"/>
    <row r="3978" ht="14.25" customHeight="1" x14ac:dyDescent="0.35"/>
    <row r="3979" ht="14.25" customHeight="1" x14ac:dyDescent="0.35"/>
    <row r="3980" ht="14.25" customHeight="1" x14ac:dyDescent="0.35"/>
    <row r="3981" ht="14.25" customHeight="1" x14ac:dyDescent="0.35"/>
    <row r="3982" ht="14.25" customHeight="1" x14ac:dyDescent="0.35"/>
    <row r="3983" ht="14.25" customHeight="1" x14ac:dyDescent="0.35"/>
    <row r="3984" ht="14.25" customHeight="1" x14ac:dyDescent="0.35"/>
    <row r="3985" ht="14.25" customHeight="1" x14ac:dyDescent="0.35"/>
    <row r="3986" ht="14.25" customHeight="1" x14ac:dyDescent="0.35"/>
    <row r="3987" ht="14.25" customHeight="1" x14ac:dyDescent="0.35"/>
    <row r="3988" ht="14.25" customHeight="1" x14ac:dyDescent="0.35"/>
    <row r="3989" ht="14.25" customHeight="1" x14ac:dyDescent="0.35"/>
    <row r="3990" ht="14.25" customHeight="1" x14ac:dyDescent="0.35"/>
    <row r="3991" ht="14.25" customHeight="1" x14ac:dyDescent="0.35"/>
    <row r="3992" ht="14.25" customHeight="1" x14ac:dyDescent="0.35"/>
    <row r="3993" ht="14.25" customHeight="1" x14ac:dyDescent="0.35"/>
    <row r="3994" ht="14.25" customHeight="1" x14ac:dyDescent="0.35"/>
    <row r="3995" ht="14.25" customHeight="1" x14ac:dyDescent="0.35"/>
    <row r="3996" ht="14.25" customHeight="1" x14ac:dyDescent="0.35"/>
    <row r="3997" ht="14.25" customHeight="1" x14ac:dyDescent="0.35"/>
    <row r="3998" ht="14.25" customHeight="1" x14ac:dyDescent="0.35"/>
    <row r="3999" ht="14.25" customHeight="1" x14ac:dyDescent="0.35"/>
    <row r="4000" ht="14.25" customHeight="1" x14ac:dyDescent="0.35"/>
    <row r="4001" ht="14.25" customHeight="1" x14ac:dyDescent="0.35"/>
    <row r="4002" ht="14.25" customHeight="1" x14ac:dyDescent="0.35"/>
    <row r="4003" ht="14.25" customHeight="1" x14ac:dyDescent="0.35"/>
    <row r="4004" ht="14.25" customHeight="1" x14ac:dyDescent="0.35"/>
    <row r="4005" ht="14.25" customHeight="1" x14ac:dyDescent="0.35"/>
    <row r="4006" ht="14.25" customHeight="1" x14ac:dyDescent="0.35"/>
    <row r="4007" ht="14.25" customHeight="1" x14ac:dyDescent="0.35"/>
    <row r="4008" ht="14.25" customHeight="1" x14ac:dyDescent="0.35"/>
    <row r="4009" ht="14.25" customHeight="1" x14ac:dyDescent="0.35"/>
    <row r="4010" ht="14.25" customHeight="1" x14ac:dyDescent="0.35"/>
    <row r="4011" ht="14.25" customHeight="1" x14ac:dyDescent="0.35"/>
    <row r="4012" ht="14.25" customHeight="1" x14ac:dyDescent="0.35"/>
    <row r="4013" ht="14.25" customHeight="1" x14ac:dyDescent="0.35"/>
    <row r="4014" ht="14.25" customHeight="1" x14ac:dyDescent="0.35"/>
    <row r="4015" ht="14.25" customHeight="1" x14ac:dyDescent="0.35"/>
    <row r="4016" ht="14.25" customHeight="1" x14ac:dyDescent="0.35"/>
    <row r="4017" ht="14.25" customHeight="1" x14ac:dyDescent="0.35"/>
    <row r="4018" ht="14.25" customHeight="1" x14ac:dyDescent="0.35"/>
    <row r="4019" ht="14.25" customHeight="1" x14ac:dyDescent="0.35"/>
    <row r="4020" ht="14.25" customHeight="1" x14ac:dyDescent="0.35"/>
    <row r="4021" ht="14.25" customHeight="1" x14ac:dyDescent="0.35"/>
    <row r="4022" ht="14.25" customHeight="1" x14ac:dyDescent="0.35"/>
    <row r="4023" ht="14.25" customHeight="1" x14ac:dyDescent="0.35"/>
    <row r="4024" ht="14.25" customHeight="1" x14ac:dyDescent="0.35"/>
    <row r="4025" ht="14.25" customHeight="1" x14ac:dyDescent="0.35"/>
    <row r="4026" ht="14.25" customHeight="1" x14ac:dyDescent="0.35"/>
    <row r="4027" ht="14.25" customHeight="1" x14ac:dyDescent="0.35"/>
    <row r="4028" ht="14.25" customHeight="1" x14ac:dyDescent="0.35"/>
    <row r="4029" ht="14.25" customHeight="1" x14ac:dyDescent="0.35"/>
    <row r="4030" ht="14.25" customHeight="1" x14ac:dyDescent="0.35"/>
    <row r="4031" ht="14.25" customHeight="1" x14ac:dyDescent="0.35"/>
    <row r="4032" ht="14.25" customHeight="1" x14ac:dyDescent="0.35"/>
    <row r="4033" ht="14.25" customHeight="1" x14ac:dyDescent="0.35"/>
    <row r="4034" ht="14.25" customHeight="1" x14ac:dyDescent="0.35"/>
    <row r="4035" ht="14.25" customHeight="1" x14ac:dyDescent="0.35"/>
    <row r="4036" ht="14.25" customHeight="1" x14ac:dyDescent="0.35"/>
    <row r="4037" ht="14.25" customHeight="1" x14ac:dyDescent="0.35"/>
    <row r="4038" ht="14.25" customHeight="1" x14ac:dyDescent="0.35"/>
    <row r="4039" ht="14.25" customHeight="1" x14ac:dyDescent="0.35"/>
    <row r="4040" ht="14.25" customHeight="1" x14ac:dyDescent="0.35"/>
    <row r="4041" ht="14.25" customHeight="1" x14ac:dyDescent="0.35"/>
    <row r="4042" ht="14.25" customHeight="1" x14ac:dyDescent="0.35"/>
    <row r="4043" ht="14.25" customHeight="1" x14ac:dyDescent="0.35"/>
    <row r="4044" ht="14.25" customHeight="1" x14ac:dyDescent="0.35"/>
    <row r="4045" ht="14.25" customHeight="1" x14ac:dyDescent="0.35"/>
    <row r="4046" ht="14.25" customHeight="1" x14ac:dyDescent="0.35"/>
    <row r="4047" ht="14.25" customHeight="1" x14ac:dyDescent="0.35"/>
    <row r="4048" ht="14.25" customHeight="1" x14ac:dyDescent="0.35"/>
    <row r="4049" ht="14.25" customHeight="1" x14ac:dyDescent="0.35"/>
    <row r="4050" ht="14.25" customHeight="1" x14ac:dyDescent="0.35"/>
    <row r="4051" ht="14.25" customHeight="1" x14ac:dyDescent="0.35"/>
    <row r="4052" ht="14.25" customHeight="1" x14ac:dyDescent="0.35"/>
    <row r="4053" ht="14.25" customHeight="1" x14ac:dyDescent="0.35"/>
    <row r="4054" ht="14.25" customHeight="1" x14ac:dyDescent="0.35"/>
    <row r="4055" ht="14.25" customHeight="1" x14ac:dyDescent="0.35"/>
    <row r="4056" ht="14.25" customHeight="1" x14ac:dyDescent="0.35"/>
    <row r="4057" ht="14.25" customHeight="1" x14ac:dyDescent="0.35"/>
    <row r="4058" ht="14.25" customHeight="1" x14ac:dyDescent="0.35"/>
    <row r="4059" ht="14.25" customHeight="1" x14ac:dyDescent="0.35"/>
    <row r="4060" ht="14.25" customHeight="1" x14ac:dyDescent="0.35"/>
    <row r="4061" ht="14.25" customHeight="1" x14ac:dyDescent="0.35"/>
    <row r="4062" ht="14.25" customHeight="1" x14ac:dyDescent="0.35"/>
    <row r="4063" ht="14.25" customHeight="1" x14ac:dyDescent="0.35"/>
    <row r="4064" ht="14.25" customHeight="1" x14ac:dyDescent="0.35"/>
    <row r="4065" ht="14.25" customHeight="1" x14ac:dyDescent="0.35"/>
    <row r="4066" ht="14.25" customHeight="1" x14ac:dyDescent="0.35"/>
    <row r="4067" ht="14.25" customHeight="1" x14ac:dyDescent="0.35"/>
    <row r="4068" ht="14.25" customHeight="1" x14ac:dyDescent="0.35"/>
    <row r="4069" ht="14.25" customHeight="1" x14ac:dyDescent="0.35"/>
    <row r="4070" ht="14.25" customHeight="1" x14ac:dyDescent="0.35"/>
    <row r="4071" ht="14.25" customHeight="1" x14ac:dyDescent="0.35"/>
    <row r="4072" ht="14.25" customHeight="1" x14ac:dyDescent="0.35"/>
    <row r="4073" ht="14.25" customHeight="1" x14ac:dyDescent="0.35"/>
    <row r="4074" ht="14.25" customHeight="1" x14ac:dyDescent="0.35"/>
    <row r="4075" ht="14.25" customHeight="1" x14ac:dyDescent="0.35"/>
    <row r="4076" ht="14.25" customHeight="1" x14ac:dyDescent="0.35"/>
    <row r="4077" ht="14.25" customHeight="1" x14ac:dyDescent="0.35"/>
    <row r="4078" ht="14.25" customHeight="1" x14ac:dyDescent="0.35"/>
    <row r="4079" ht="14.25" customHeight="1" x14ac:dyDescent="0.35"/>
    <row r="4080" ht="14.25" customHeight="1" x14ac:dyDescent="0.35"/>
    <row r="4081" ht="14.25" customHeight="1" x14ac:dyDescent="0.35"/>
    <row r="4082" ht="14.25" customHeight="1" x14ac:dyDescent="0.35"/>
    <row r="4083" ht="14.25" customHeight="1" x14ac:dyDescent="0.35"/>
    <row r="4084" ht="14.25" customHeight="1" x14ac:dyDescent="0.35"/>
    <row r="4085" ht="14.25" customHeight="1" x14ac:dyDescent="0.35"/>
    <row r="4086" ht="14.25" customHeight="1" x14ac:dyDescent="0.35"/>
    <row r="4087" ht="14.25" customHeight="1" x14ac:dyDescent="0.35"/>
    <row r="4088" ht="14.25" customHeight="1" x14ac:dyDescent="0.35"/>
    <row r="4089" ht="14.25" customHeight="1" x14ac:dyDescent="0.35"/>
    <row r="4090" ht="14.25" customHeight="1" x14ac:dyDescent="0.35"/>
    <row r="4091" ht="14.25" customHeight="1" x14ac:dyDescent="0.35"/>
    <row r="4092" ht="14.25" customHeight="1" x14ac:dyDescent="0.35"/>
    <row r="4093" ht="14.25" customHeight="1" x14ac:dyDescent="0.35"/>
    <row r="4094" ht="14.25" customHeight="1" x14ac:dyDescent="0.35"/>
    <row r="4095" ht="14.25" customHeight="1" x14ac:dyDescent="0.35"/>
    <row r="4096" ht="14.25" customHeight="1" x14ac:dyDescent="0.35"/>
    <row r="4097" ht="14.25" customHeight="1" x14ac:dyDescent="0.35"/>
    <row r="4098" ht="14.25" customHeight="1" x14ac:dyDescent="0.35"/>
    <row r="4099" ht="14.25" customHeight="1" x14ac:dyDescent="0.35"/>
    <row r="4100" ht="14.25" customHeight="1" x14ac:dyDescent="0.35"/>
    <row r="4101" ht="14.25" customHeight="1" x14ac:dyDescent="0.35"/>
    <row r="4102" ht="14.25" customHeight="1" x14ac:dyDescent="0.35"/>
    <row r="4103" ht="14.25" customHeight="1" x14ac:dyDescent="0.35"/>
    <row r="4104" ht="14.25" customHeight="1" x14ac:dyDescent="0.35"/>
    <row r="4105" ht="14.25" customHeight="1" x14ac:dyDescent="0.35"/>
    <row r="4106" ht="14.25" customHeight="1" x14ac:dyDescent="0.35"/>
    <row r="4107" ht="14.25" customHeight="1" x14ac:dyDescent="0.35"/>
    <row r="4108" ht="14.25" customHeight="1" x14ac:dyDescent="0.35"/>
    <row r="4109" ht="14.25" customHeight="1" x14ac:dyDescent="0.35"/>
    <row r="4110" ht="14.25" customHeight="1" x14ac:dyDescent="0.35"/>
    <row r="4111" ht="14.25" customHeight="1" x14ac:dyDescent="0.35"/>
    <row r="4112" ht="14.25" customHeight="1" x14ac:dyDescent="0.35"/>
    <row r="4113" ht="14.25" customHeight="1" x14ac:dyDescent="0.35"/>
    <row r="4114" ht="14.25" customHeight="1" x14ac:dyDescent="0.35"/>
    <row r="4115" ht="14.25" customHeight="1" x14ac:dyDescent="0.35"/>
    <row r="4116" ht="14.25" customHeight="1" x14ac:dyDescent="0.35"/>
    <row r="4117" ht="14.25" customHeight="1" x14ac:dyDescent="0.35"/>
    <row r="4118" ht="14.25" customHeight="1" x14ac:dyDescent="0.35"/>
    <row r="4119" ht="14.25" customHeight="1" x14ac:dyDescent="0.35"/>
    <row r="4120" ht="14.25" customHeight="1" x14ac:dyDescent="0.35"/>
    <row r="4121" ht="14.25" customHeight="1" x14ac:dyDescent="0.35"/>
    <row r="4122" ht="14.25" customHeight="1" x14ac:dyDescent="0.35"/>
    <row r="4123" ht="14.25" customHeight="1" x14ac:dyDescent="0.35"/>
    <row r="4124" ht="14.25" customHeight="1" x14ac:dyDescent="0.35"/>
    <row r="4125" ht="14.25" customHeight="1" x14ac:dyDescent="0.35"/>
    <row r="4126" ht="14.25" customHeight="1" x14ac:dyDescent="0.35"/>
    <row r="4127" ht="14.25" customHeight="1" x14ac:dyDescent="0.35"/>
    <row r="4128" ht="14.25" customHeight="1" x14ac:dyDescent="0.35"/>
    <row r="4129" ht="14.25" customHeight="1" x14ac:dyDescent="0.35"/>
    <row r="4130" ht="14.25" customHeight="1" x14ac:dyDescent="0.35"/>
    <row r="4131" ht="14.25" customHeight="1" x14ac:dyDescent="0.35"/>
    <row r="4132" ht="14.25" customHeight="1" x14ac:dyDescent="0.35"/>
    <row r="4133" ht="14.25" customHeight="1" x14ac:dyDescent="0.35"/>
    <row r="4134" ht="14.25" customHeight="1" x14ac:dyDescent="0.35"/>
    <row r="4135" ht="14.25" customHeight="1" x14ac:dyDescent="0.35"/>
    <row r="4136" ht="14.25" customHeight="1" x14ac:dyDescent="0.35"/>
    <row r="4137" ht="14.25" customHeight="1" x14ac:dyDescent="0.35"/>
    <row r="4138" ht="14.25" customHeight="1" x14ac:dyDescent="0.35"/>
    <row r="4139" ht="14.25" customHeight="1" x14ac:dyDescent="0.35"/>
    <row r="4140" ht="14.25" customHeight="1" x14ac:dyDescent="0.35"/>
    <row r="4141" ht="14.25" customHeight="1" x14ac:dyDescent="0.35"/>
    <row r="4142" ht="14.25" customHeight="1" x14ac:dyDescent="0.35"/>
    <row r="4143" ht="14.25" customHeight="1" x14ac:dyDescent="0.35"/>
    <row r="4144" ht="14.25" customHeight="1" x14ac:dyDescent="0.35"/>
    <row r="4145" ht="14.25" customHeight="1" x14ac:dyDescent="0.35"/>
    <row r="4146" ht="14.25" customHeight="1" x14ac:dyDescent="0.35"/>
    <row r="4147" ht="14.25" customHeight="1" x14ac:dyDescent="0.35"/>
    <row r="4148" ht="14.25" customHeight="1" x14ac:dyDescent="0.35"/>
    <row r="4149" ht="14.25" customHeight="1" x14ac:dyDescent="0.35"/>
    <row r="4150" ht="14.25" customHeight="1" x14ac:dyDescent="0.35"/>
    <row r="4151" ht="14.25" customHeight="1" x14ac:dyDescent="0.35"/>
    <row r="4152" ht="14.25" customHeight="1" x14ac:dyDescent="0.35"/>
    <row r="4153" ht="14.25" customHeight="1" x14ac:dyDescent="0.35"/>
    <row r="4154" ht="14.25" customHeight="1" x14ac:dyDescent="0.35"/>
    <row r="4155" ht="14.25" customHeight="1" x14ac:dyDescent="0.35"/>
    <row r="4156" ht="14.25" customHeight="1" x14ac:dyDescent="0.35"/>
    <row r="4157" ht="14.25" customHeight="1" x14ac:dyDescent="0.35"/>
    <row r="4158" ht="14.25" customHeight="1" x14ac:dyDescent="0.35"/>
    <row r="4159" ht="14.25" customHeight="1" x14ac:dyDescent="0.35"/>
    <row r="4160" ht="14.25" customHeight="1" x14ac:dyDescent="0.35"/>
    <row r="4161" ht="14.25" customHeight="1" x14ac:dyDescent="0.35"/>
    <row r="4162" ht="14.25" customHeight="1" x14ac:dyDescent="0.35"/>
    <row r="4163" ht="14.25" customHeight="1" x14ac:dyDescent="0.35"/>
    <row r="4164" ht="14.25" customHeight="1" x14ac:dyDescent="0.35"/>
    <row r="4165" ht="14.25" customHeight="1" x14ac:dyDescent="0.35"/>
    <row r="4166" ht="14.25" customHeight="1" x14ac:dyDescent="0.35"/>
    <row r="4167" ht="14.25" customHeight="1" x14ac:dyDescent="0.35"/>
    <row r="4168" ht="14.25" customHeight="1" x14ac:dyDescent="0.35"/>
    <row r="4169" ht="14.25" customHeight="1" x14ac:dyDescent="0.35"/>
    <row r="4170" ht="14.25" customHeight="1" x14ac:dyDescent="0.35"/>
    <row r="4171" ht="14.25" customHeight="1" x14ac:dyDescent="0.35"/>
    <row r="4172" ht="14.25" customHeight="1" x14ac:dyDescent="0.35"/>
    <row r="4173" ht="14.25" customHeight="1" x14ac:dyDescent="0.35"/>
    <row r="4174" ht="14.25" customHeight="1" x14ac:dyDescent="0.35"/>
    <row r="4175" ht="14.25" customHeight="1" x14ac:dyDescent="0.35"/>
    <row r="4176" ht="14.25" customHeight="1" x14ac:dyDescent="0.35"/>
    <row r="4177" ht="14.25" customHeight="1" x14ac:dyDescent="0.35"/>
    <row r="4178" ht="14.25" customHeight="1" x14ac:dyDescent="0.35"/>
    <row r="4179" ht="14.25" customHeight="1" x14ac:dyDescent="0.35"/>
    <row r="4180" ht="14.25" customHeight="1" x14ac:dyDescent="0.35"/>
    <row r="4181" ht="14.25" customHeight="1" x14ac:dyDescent="0.35"/>
    <row r="4182" ht="14.25" customHeight="1" x14ac:dyDescent="0.35"/>
    <row r="4183" ht="14.25" customHeight="1" x14ac:dyDescent="0.35"/>
    <row r="4184" ht="14.25" customHeight="1" x14ac:dyDescent="0.35"/>
    <row r="4185" ht="14.25" customHeight="1" x14ac:dyDescent="0.35"/>
    <row r="4186" ht="14.25" customHeight="1" x14ac:dyDescent="0.35"/>
    <row r="4187" ht="14.25" customHeight="1" x14ac:dyDescent="0.35"/>
    <row r="4188" ht="14.25" customHeight="1" x14ac:dyDescent="0.35"/>
    <row r="4189" ht="14.25" customHeight="1" x14ac:dyDescent="0.35"/>
    <row r="4190" ht="14.25" customHeight="1" x14ac:dyDescent="0.35"/>
    <row r="4191" ht="14.25" customHeight="1" x14ac:dyDescent="0.35"/>
    <row r="4192" ht="14.25" customHeight="1" x14ac:dyDescent="0.35"/>
    <row r="4193" ht="14.25" customHeight="1" x14ac:dyDescent="0.35"/>
    <row r="4194" ht="14.25" customHeight="1" x14ac:dyDescent="0.35"/>
    <row r="4195" ht="14.25" customHeight="1" x14ac:dyDescent="0.35"/>
    <row r="4196" ht="14.25" customHeight="1" x14ac:dyDescent="0.35"/>
    <row r="4197" ht="14.25" customHeight="1" x14ac:dyDescent="0.35"/>
    <row r="4198" ht="14.25" customHeight="1" x14ac:dyDescent="0.35"/>
    <row r="4199" ht="14.25" customHeight="1" x14ac:dyDescent="0.35"/>
    <row r="4200" ht="14.25" customHeight="1" x14ac:dyDescent="0.35"/>
    <row r="4201" ht="14.25" customHeight="1" x14ac:dyDescent="0.35"/>
    <row r="4202" ht="14.25" customHeight="1" x14ac:dyDescent="0.35"/>
    <row r="4203" ht="14.25" customHeight="1" x14ac:dyDescent="0.35"/>
    <row r="4204" ht="14.25" customHeight="1" x14ac:dyDescent="0.35"/>
    <row r="4205" ht="14.25" customHeight="1" x14ac:dyDescent="0.35"/>
    <row r="4206" ht="14.25" customHeight="1" x14ac:dyDescent="0.35"/>
    <row r="4207" ht="14.25" customHeight="1" x14ac:dyDescent="0.35"/>
    <row r="4208" ht="14.25" customHeight="1" x14ac:dyDescent="0.35"/>
    <row r="4209" ht="14.25" customHeight="1" x14ac:dyDescent="0.35"/>
    <row r="4210" ht="14.25" customHeight="1" x14ac:dyDescent="0.35"/>
    <row r="4211" ht="14.25" customHeight="1" x14ac:dyDescent="0.35"/>
    <row r="4212" ht="14.25" customHeight="1" x14ac:dyDescent="0.35"/>
    <row r="4213" ht="14.25" customHeight="1" x14ac:dyDescent="0.35"/>
    <row r="4214" ht="14.25" customHeight="1" x14ac:dyDescent="0.35"/>
    <row r="4215" ht="14.25" customHeight="1" x14ac:dyDescent="0.35"/>
    <row r="4216" ht="14.25" customHeight="1" x14ac:dyDescent="0.35"/>
    <row r="4217" ht="14.25" customHeight="1" x14ac:dyDescent="0.35"/>
    <row r="4218" ht="14.25" customHeight="1" x14ac:dyDescent="0.35"/>
    <row r="4219" ht="14.25" customHeight="1" x14ac:dyDescent="0.35"/>
    <row r="4220" ht="14.25" customHeight="1" x14ac:dyDescent="0.35"/>
    <row r="4221" ht="14.25" customHeight="1" x14ac:dyDescent="0.35"/>
    <row r="4222" ht="14.25" customHeight="1" x14ac:dyDescent="0.35"/>
    <row r="4223" ht="14.25" customHeight="1" x14ac:dyDescent="0.35"/>
    <row r="4224" ht="14.25" customHeight="1" x14ac:dyDescent="0.35"/>
    <row r="4225" ht="14.25" customHeight="1" x14ac:dyDescent="0.35"/>
    <row r="4226" ht="14.25" customHeight="1" x14ac:dyDescent="0.35"/>
    <row r="4227" ht="14.25" customHeight="1" x14ac:dyDescent="0.35"/>
    <row r="4228" ht="14.25" customHeight="1" x14ac:dyDescent="0.35"/>
    <row r="4229" ht="14.25" customHeight="1" x14ac:dyDescent="0.35"/>
    <row r="4230" ht="14.25" customHeight="1" x14ac:dyDescent="0.35"/>
    <row r="4231" ht="14.25" customHeight="1" x14ac:dyDescent="0.35"/>
    <row r="4232" ht="14.25" customHeight="1" x14ac:dyDescent="0.35"/>
    <row r="4233" ht="14.25" customHeight="1" x14ac:dyDescent="0.35"/>
    <row r="4234" ht="14.25" customHeight="1" x14ac:dyDescent="0.35"/>
    <row r="4235" ht="14.25" customHeight="1" x14ac:dyDescent="0.35"/>
    <row r="4236" ht="14.25" customHeight="1" x14ac:dyDescent="0.35"/>
    <row r="4237" ht="14.25" customHeight="1" x14ac:dyDescent="0.35"/>
    <row r="4238" ht="14.25" customHeight="1" x14ac:dyDescent="0.35"/>
    <row r="4239" ht="14.25" customHeight="1" x14ac:dyDescent="0.35"/>
    <row r="4240" ht="14.25" customHeight="1" x14ac:dyDescent="0.35"/>
    <row r="4241" ht="14.25" customHeight="1" x14ac:dyDescent="0.35"/>
    <row r="4242" ht="14.25" customHeight="1" x14ac:dyDescent="0.35"/>
    <row r="4243" ht="14.25" customHeight="1" x14ac:dyDescent="0.35"/>
    <row r="4244" ht="14.25" customHeight="1" x14ac:dyDescent="0.35"/>
    <row r="4245" ht="14.25" customHeight="1" x14ac:dyDescent="0.35"/>
    <row r="4246" ht="14.25" customHeight="1" x14ac:dyDescent="0.35"/>
    <row r="4247" ht="14.25" customHeight="1" x14ac:dyDescent="0.35"/>
    <row r="4248" ht="14.25" customHeight="1" x14ac:dyDescent="0.35"/>
    <row r="4249" ht="14.25" customHeight="1" x14ac:dyDescent="0.35"/>
    <row r="4250" ht="14.25" customHeight="1" x14ac:dyDescent="0.35"/>
    <row r="4251" ht="14.25" customHeight="1" x14ac:dyDescent="0.35"/>
    <row r="4252" ht="14.25" customHeight="1" x14ac:dyDescent="0.35"/>
    <row r="4253" ht="14.25" customHeight="1" x14ac:dyDescent="0.35"/>
    <row r="4254" ht="14.25" customHeight="1" x14ac:dyDescent="0.35"/>
    <row r="4255" ht="14.25" customHeight="1" x14ac:dyDescent="0.35"/>
    <row r="4256" ht="14.25" customHeight="1" x14ac:dyDescent="0.35"/>
    <row r="4257" ht="14.25" customHeight="1" x14ac:dyDescent="0.35"/>
    <row r="4258" ht="14.25" customHeight="1" x14ac:dyDescent="0.35"/>
    <row r="4259" ht="14.25" customHeight="1" x14ac:dyDescent="0.35"/>
    <row r="4260" ht="14.25" customHeight="1" x14ac:dyDescent="0.35"/>
    <row r="4261" ht="14.25" customHeight="1" x14ac:dyDescent="0.35"/>
    <row r="4262" ht="14.25" customHeight="1" x14ac:dyDescent="0.35"/>
    <row r="4263" ht="14.25" customHeight="1" x14ac:dyDescent="0.35"/>
    <row r="4264" ht="14.25" customHeight="1" x14ac:dyDescent="0.35"/>
    <row r="4265" ht="14.25" customHeight="1" x14ac:dyDescent="0.35"/>
    <row r="4266" ht="14.25" customHeight="1" x14ac:dyDescent="0.35"/>
    <row r="4267" ht="14.25" customHeight="1" x14ac:dyDescent="0.35"/>
    <row r="4268" ht="14.25" customHeight="1" x14ac:dyDescent="0.35"/>
    <row r="4269" ht="14.25" customHeight="1" x14ac:dyDescent="0.35"/>
    <row r="4270" ht="14.25" customHeight="1" x14ac:dyDescent="0.35"/>
    <row r="4271" ht="14.25" customHeight="1" x14ac:dyDescent="0.35"/>
    <row r="4272" ht="14.25" customHeight="1" x14ac:dyDescent="0.35"/>
    <row r="4273" ht="14.25" customHeight="1" x14ac:dyDescent="0.35"/>
    <row r="4274" ht="14.25" customHeight="1" x14ac:dyDescent="0.35"/>
    <row r="4275" ht="14.25" customHeight="1" x14ac:dyDescent="0.35"/>
    <row r="4276" ht="14.25" customHeight="1" x14ac:dyDescent="0.35"/>
    <row r="4277" ht="14.25" customHeight="1" x14ac:dyDescent="0.35"/>
    <row r="4278" ht="14.25" customHeight="1" x14ac:dyDescent="0.35"/>
    <row r="4279" ht="14.25" customHeight="1" x14ac:dyDescent="0.35"/>
    <row r="4280" ht="14.25" customHeight="1" x14ac:dyDescent="0.35"/>
    <row r="4281" ht="14.25" customHeight="1" x14ac:dyDescent="0.35"/>
    <row r="4282" ht="14.25" customHeight="1" x14ac:dyDescent="0.35"/>
    <row r="4283" ht="14.25" customHeight="1" x14ac:dyDescent="0.35"/>
    <row r="4284" ht="14.25" customHeight="1" x14ac:dyDescent="0.35"/>
    <row r="4285" ht="14.25" customHeight="1" x14ac:dyDescent="0.35"/>
    <row r="4286" ht="14.25" customHeight="1" x14ac:dyDescent="0.35"/>
    <row r="4287" ht="14.25" customHeight="1" x14ac:dyDescent="0.35"/>
    <row r="4288" ht="14.25" customHeight="1" x14ac:dyDescent="0.35"/>
    <row r="4289" ht="14.25" customHeight="1" x14ac:dyDescent="0.35"/>
    <row r="4290" ht="14.25" customHeight="1" x14ac:dyDescent="0.35"/>
    <row r="4291" ht="14.25" customHeight="1" x14ac:dyDescent="0.35"/>
    <row r="4292" ht="14.25" customHeight="1" x14ac:dyDescent="0.35"/>
    <row r="4293" ht="14.25" customHeight="1" x14ac:dyDescent="0.35"/>
    <row r="4294" ht="14.25" customHeight="1" x14ac:dyDescent="0.35"/>
    <row r="4295" ht="14.25" customHeight="1" x14ac:dyDescent="0.35"/>
    <row r="4296" ht="14.25" customHeight="1" x14ac:dyDescent="0.35"/>
    <row r="4297" ht="14.25" customHeight="1" x14ac:dyDescent="0.35"/>
    <row r="4298" ht="14.25" customHeight="1" x14ac:dyDescent="0.35"/>
    <row r="4299" ht="14.25" customHeight="1" x14ac:dyDescent="0.35"/>
    <row r="4300" ht="14.25" customHeight="1" x14ac:dyDescent="0.35"/>
    <row r="4301" ht="14.25" customHeight="1" x14ac:dyDescent="0.35"/>
    <row r="4302" ht="14.25" customHeight="1" x14ac:dyDescent="0.35"/>
    <row r="4303" ht="14.25" customHeight="1" x14ac:dyDescent="0.35"/>
    <row r="4304" ht="14.25" customHeight="1" x14ac:dyDescent="0.35"/>
    <row r="4305" ht="14.25" customHeight="1" x14ac:dyDescent="0.35"/>
    <row r="4306" ht="14.25" customHeight="1" x14ac:dyDescent="0.35"/>
    <row r="4307" ht="14.25" customHeight="1" x14ac:dyDescent="0.35"/>
    <row r="4308" ht="14.25" customHeight="1" x14ac:dyDescent="0.35"/>
    <row r="4309" ht="14.25" customHeight="1" x14ac:dyDescent="0.35"/>
    <row r="4310" ht="14.25" customHeight="1" x14ac:dyDescent="0.35"/>
    <row r="4311" ht="14.25" customHeight="1" x14ac:dyDescent="0.35"/>
    <row r="4312" ht="14.25" customHeight="1" x14ac:dyDescent="0.35"/>
    <row r="4313" ht="14.25" customHeight="1" x14ac:dyDescent="0.35"/>
    <row r="4314" ht="14.25" customHeight="1" x14ac:dyDescent="0.35"/>
    <row r="4315" ht="14.25" customHeight="1" x14ac:dyDescent="0.35"/>
    <row r="4316" ht="14.25" customHeight="1" x14ac:dyDescent="0.35"/>
    <row r="4317" ht="14.25" customHeight="1" x14ac:dyDescent="0.35"/>
    <row r="4318" ht="14.25" customHeight="1" x14ac:dyDescent="0.35"/>
    <row r="4319" ht="14.25" customHeight="1" x14ac:dyDescent="0.35"/>
    <row r="4320" ht="14.25" customHeight="1" x14ac:dyDescent="0.35"/>
    <row r="4321" ht="14.25" customHeight="1" x14ac:dyDescent="0.35"/>
    <row r="4322" ht="14.25" customHeight="1" x14ac:dyDescent="0.35"/>
    <row r="4323" ht="14.25" customHeight="1" x14ac:dyDescent="0.35"/>
    <row r="4324" ht="14.25" customHeight="1" x14ac:dyDescent="0.35"/>
    <row r="4325" ht="14.25" customHeight="1" x14ac:dyDescent="0.35"/>
    <row r="4326" ht="14.25" customHeight="1" x14ac:dyDescent="0.35"/>
    <row r="4327" ht="14.25" customHeight="1" x14ac:dyDescent="0.35"/>
    <row r="4328" ht="14.25" customHeight="1" x14ac:dyDescent="0.35"/>
    <row r="4329" ht="14.25" customHeight="1" x14ac:dyDescent="0.35"/>
    <row r="4330" ht="14.25" customHeight="1" x14ac:dyDescent="0.35"/>
    <row r="4331" ht="14.25" customHeight="1" x14ac:dyDescent="0.35"/>
    <row r="4332" ht="14.25" customHeight="1" x14ac:dyDescent="0.35"/>
    <row r="4333" ht="14.25" customHeight="1" x14ac:dyDescent="0.35"/>
    <row r="4334" ht="14.25" customHeight="1" x14ac:dyDescent="0.35"/>
    <row r="4335" ht="14.25" customHeight="1" x14ac:dyDescent="0.35"/>
    <row r="4336" ht="14.25" customHeight="1" x14ac:dyDescent="0.35"/>
    <row r="4337" ht="14.25" customHeight="1" x14ac:dyDescent="0.35"/>
    <row r="4338" ht="14.25" customHeight="1" x14ac:dyDescent="0.35"/>
    <row r="4339" ht="14.25" customHeight="1" x14ac:dyDescent="0.35"/>
    <row r="4340" ht="14.25" customHeight="1" x14ac:dyDescent="0.35"/>
    <row r="4341" ht="14.25" customHeight="1" x14ac:dyDescent="0.35"/>
    <row r="4342" ht="14.25" customHeight="1" x14ac:dyDescent="0.35"/>
    <row r="4343" ht="14.25" customHeight="1" x14ac:dyDescent="0.35"/>
    <row r="4344" ht="14.25" customHeight="1" x14ac:dyDescent="0.35"/>
    <row r="4345" ht="14.25" customHeight="1" x14ac:dyDescent="0.35"/>
    <row r="4346" ht="14.25" customHeight="1" x14ac:dyDescent="0.35"/>
    <row r="4347" ht="14.25" customHeight="1" x14ac:dyDescent="0.35"/>
    <row r="4348" ht="14.25" customHeight="1" x14ac:dyDescent="0.35"/>
    <row r="4349" ht="14.25" customHeight="1" x14ac:dyDescent="0.35"/>
    <row r="4350" ht="14.25" customHeight="1" x14ac:dyDescent="0.35"/>
    <row r="4351" ht="14.25" customHeight="1" x14ac:dyDescent="0.35"/>
    <row r="4352" ht="14.25" customHeight="1" x14ac:dyDescent="0.35"/>
    <row r="4353" ht="14.25" customHeight="1" x14ac:dyDescent="0.35"/>
    <row r="4354" ht="14.25" customHeight="1" x14ac:dyDescent="0.35"/>
    <row r="4355" ht="14.25" customHeight="1" x14ac:dyDescent="0.35"/>
    <row r="4356" ht="14.25" customHeight="1" x14ac:dyDescent="0.35"/>
    <row r="4357" ht="14.25" customHeight="1" x14ac:dyDescent="0.35"/>
    <row r="4358" ht="14.25" customHeight="1" x14ac:dyDescent="0.35"/>
    <row r="4359" ht="14.25" customHeight="1" x14ac:dyDescent="0.35"/>
    <row r="4360" ht="14.25" customHeight="1" x14ac:dyDescent="0.35"/>
    <row r="4361" ht="14.25" customHeight="1" x14ac:dyDescent="0.35"/>
    <row r="4362" ht="14.25" customHeight="1" x14ac:dyDescent="0.35"/>
    <row r="4363" ht="14.25" customHeight="1" x14ac:dyDescent="0.35"/>
    <row r="4364" ht="14.25" customHeight="1" x14ac:dyDescent="0.35"/>
    <row r="4365" ht="14.25" customHeight="1" x14ac:dyDescent="0.35"/>
    <row r="4366" ht="14.25" customHeight="1" x14ac:dyDescent="0.35"/>
    <row r="4367" ht="14.25" customHeight="1" x14ac:dyDescent="0.35"/>
    <row r="4368" ht="14.25" customHeight="1" x14ac:dyDescent="0.35"/>
    <row r="4369" ht="14.25" customHeight="1" x14ac:dyDescent="0.35"/>
    <row r="4370" ht="14.25" customHeight="1" x14ac:dyDescent="0.35"/>
    <row r="4371" ht="14.25" customHeight="1" x14ac:dyDescent="0.35"/>
    <row r="4372" ht="14.25" customHeight="1" x14ac:dyDescent="0.35"/>
    <row r="4373" ht="14.25" customHeight="1" x14ac:dyDescent="0.35"/>
    <row r="4374" ht="14.25" customHeight="1" x14ac:dyDescent="0.35"/>
    <row r="4375" ht="14.25" customHeight="1" x14ac:dyDescent="0.35"/>
    <row r="4376" ht="14.25" customHeight="1" x14ac:dyDescent="0.35"/>
    <row r="4377" ht="14.25" customHeight="1" x14ac:dyDescent="0.35"/>
    <row r="4378" ht="14.25" customHeight="1" x14ac:dyDescent="0.35"/>
    <row r="4379" ht="14.25" customHeight="1" x14ac:dyDescent="0.35"/>
    <row r="4380" ht="14.25" customHeight="1" x14ac:dyDescent="0.35"/>
    <row r="4381" ht="14.25" customHeight="1" x14ac:dyDescent="0.35"/>
    <row r="4382" ht="14.25" customHeight="1" x14ac:dyDescent="0.35"/>
    <row r="4383" ht="14.25" customHeight="1" x14ac:dyDescent="0.35"/>
    <row r="4384" ht="14.25" customHeight="1" x14ac:dyDescent="0.35"/>
    <row r="4385" ht="14.25" customHeight="1" x14ac:dyDescent="0.35"/>
    <row r="4386" ht="14.25" customHeight="1" x14ac:dyDescent="0.35"/>
    <row r="4387" ht="14.25" customHeight="1" x14ac:dyDescent="0.35"/>
    <row r="4388" ht="14.25" customHeight="1" x14ac:dyDescent="0.35"/>
    <row r="4389" ht="14.25" customHeight="1" x14ac:dyDescent="0.35"/>
    <row r="4390" ht="14.25" customHeight="1" x14ac:dyDescent="0.35"/>
    <row r="4391" ht="14.25" customHeight="1" x14ac:dyDescent="0.35"/>
    <row r="4392" ht="14.25" customHeight="1" x14ac:dyDescent="0.35"/>
    <row r="4393" ht="14.25" customHeight="1" x14ac:dyDescent="0.35"/>
    <row r="4394" ht="14.25" customHeight="1" x14ac:dyDescent="0.35"/>
    <row r="4395" ht="14.25" customHeight="1" x14ac:dyDescent="0.35"/>
    <row r="4396" ht="14.25" customHeight="1" x14ac:dyDescent="0.35"/>
    <row r="4397" ht="14.25" customHeight="1" x14ac:dyDescent="0.35"/>
    <row r="4398" ht="14.25" customHeight="1" x14ac:dyDescent="0.35"/>
    <row r="4399" ht="14.25" customHeight="1" x14ac:dyDescent="0.35"/>
    <row r="4400" ht="14.25" customHeight="1" x14ac:dyDescent="0.35"/>
    <row r="4401" ht="14.25" customHeight="1" x14ac:dyDescent="0.35"/>
    <row r="4402" ht="14.25" customHeight="1" x14ac:dyDescent="0.35"/>
    <row r="4403" ht="14.25" customHeight="1" x14ac:dyDescent="0.35"/>
    <row r="4404" ht="14.25" customHeight="1" x14ac:dyDescent="0.35"/>
    <row r="4405" ht="14.25" customHeight="1" x14ac:dyDescent="0.35"/>
    <row r="4406" ht="14.25" customHeight="1" x14ac:dyDescent="0.35"/>
    <row r="4407" ht="14.25" customHeight="1" x14ac:dyDescent="0.35"/>
    <row r="4408" ht="14.25" customHeight="1" x14ac:dyDescent="0.35"/>
    <row r="4409" ht="14.25" customHeight="1" x14ac:dyDescent="0.35"/>
    <row r="4410" ht="14.25" customHeight="1" x14ac:dyDescent="0.35"/>
    <row r="4411" ht="14.25" customHeight="1" x14ac:dyDescent="0.35"/>
    <row r="4412" ht="14.25" customHeight="1" x14ac:dyDescent="0.35"/>
    <row r="4413" ht="14.25" customHeight="1" x14ac:dyDescent="0.35"/>
    <row r="4414" ht="14.25" customHeight="1" x14ac:dyDescent="0.35"/>
    <row r="4415" ht="14.25" customHeight="1" x14ac:dyDescent="0.35"/>
    <row r="4416" ht="14.25" customHeight="1" x14ac:dyDescent="0.35"/>
    <row r="4417" ht="14.25" customHeight="1" x14ac:dyDescent="0.35"/>
    <row r="4418" ht="14.25" customHeight="1" x14ac:dyDescent="0.35"/>
    <row r="4419" ht="14.25" customHeight="1" x14ac:dyDescent="0.35"/>
    <row r="4420" ht="14.25" customHeight="1" x14ac:dyDescent="0.35"/>
    <row r="4421" ht="14.25" customHeight="1" x14ac:dyDescent="0.35"/>
    <row r="4422" ht="14.25" customHeight="1" x14ac:dyDescent="0.35"/>
    <row r="4423" ht="14.25" customHeight="1" x14ac:dyDescent="0.35"/>
    <row r="4424" ht="14.25" customHeight="1" x14ac:dyDescent="0.35"/>
    <row r="4425" ht="14.25" customHeight="1" x14ac:dyDescent="0.35"/>
    <row r="4426" ht="14.25" customHeight="1" x14ac:dyDescent="0.35"/>
    <row r="4427" ht="14.25" customHeight="1" x14ac:dyDescent="0.35"/>
    <row r="4428" ht="14.25" customHeight="1" x14ac:dyDescent="0.35"/>
    <row r="4429" ht="14.25" customHeight="1" x14ac:dyDescent="0.35"/>
    <row r="4430" ht="14.25" customHeight="1" x14ac:dyDescent="0.35"/>
    <row r="4431" ht="14.25" customHeight="1" x14ac:dyDescent="0.35"/>
    <row r="4432" ht="14.25" customHeight="1" x14ac:dyDescent="0.35"/>
    <row r="4433" ht="14.25" customHeight="1" x14ac:dyDescent="0.35"/>
    <row r="4434" ht="14.25" customHeight="1" x14ac:dyDescent="0.35"/>
    <row r="4435" ht="14.25" customHeight="1" x14ac:dyDescent="0.35"/>
    <row r="4436" ht="14.25" customHeight="1" x14ac:dyDescent="0.35"/>
    <row r="4437" ht="14.25" customHeight="1" x14ac:dyDescent="0.35"/>
    <row r="4438" ht="14.25" customHeight="1" x14ac:dyDescent="0.35"/>
    <row r="4439" ht="14.25" customHeight="1" x14ac:dyDescent="0.35"/>
    <row r="4440" ht="14.25" customHeight="1" x14ac:dyDescent="0.35"/>
    <row r="4441" ht="14.25" customHeight="1" x14ac:dyDescent="0.35"/>
    <row r="4442" ht="14.25" customHeight="1" x14ac:dyDescent="0.35"/>
    <row r="4443" ht="14.25" customHeight="1" x14ac:dyDescent="0.35"/>
    <row r="4444" ht="14.25" customHeight="1" x14ac:dyDescent="0.35"/>
    <row r="4445" ht="14.25" customHeight="1" x14ac:dyDescent="0.35"/>
    <row r="4446" ht="14.25" customHeight="1" x14ac:dyDescent="0.35"/>
    <row r="4447" ht="14.25" customHeight="1" x14ac:dyDescent="0.35"/>
    <row r="4448" ht="14.25" customHeight="1" x14ac:dyDescent="0.35"/>
    <row r="4449" ht="14.25" customHeight="1" x14ac:dyDescent="0.35"/>
    <row r="4450" ht="14.25" customHeight="1" x14ac:dyDescent="0.35"/>
    <row r="4451" ht="14.25" customHeight="1" x14ac:dyDescent="0.35"/>
    <row r="4452" ht="14.25" customHeight="1" x14ac:dyDescent="0.35"/>
    <row r="4453" ht="14.25" customHeight="1" x14ac:dyDescent="0.35"/>
    <row r="4454" ht="14.25" customHeight="1" x14ac:dyDescent="0.35"/>
    <row r="4455" ht="14.25" customHeight="1" x14ac:dyDescent="0.35"/>
    <row r="4456" ht="14.25" customHeight="1" x14ac:dyDescent="0.35"/>
    <row r="4457" ht="14.25" customHeight="1" x14ac:dyDescent="0.35"/>
    <row r="4458" ht="14.25" customHeight="1" x14ac:dyDescent="0.35"/>
    <row r="4459" ht="14.25" customHeight="1" x14ac:dyDescent="0.35"/>
    <row r="4460" ht="14.25" customHeight="1" x14ac:dyDescent="0.35"/>
    <row r="4461" ht="14.25" customHeight="1" x14ac:dyDescent="0.35"/>
    <row r="4462" ht="14.25" customHeight="1" x14ac:dyDescent="0.35"/>
    <row r="4463" ht="14.25" customHeight="1" x14ac:dyDescent="0.35"/>
    <row r="4464" ht="14.25" customHeight="1" x14ac:dyDescent="0.35"/>
    <row r="4465" ht="14.25" customHeight="1" x14ac:dyDescent="0.35"/>
    <row r="4466" ht="14.25" customHeight="1" x14ac:dyDescent="0.35"/>
    <row r="4467" ht="14.25" customHeight="1" x14ac:dyDescent="0.35"/>
    <row r="4468" ht="14.25" customHeight="1" x14ac:dyDescent="0.35"/>
    <row r="4469" ht="14.25" customHeight="1" x14ac:dyDescent="0.35"/>
    <row r="4470" ht="14.25" customHeight="1" x14ac:dyDescent="0.35"/>
    <row r="4471" ht="14.25" customHeight="1" x14ac:dyDescent="0.35"/>
    <row r="4472" ht="14.25" customHeight="1" x14ac:dyDescent="0.35"/>
    <row r="4473" ht="14.25" customHeight="1" x14ac:dyDescent="0.35"/>
    <row r="4474" ht="14.25" customHeight="1" x14ac:dyDescent="0.35"/>
    <row r="4475" ht="14.25" customHeight="1" x14ac:dyDescent="0.35"/>
    <row r="4476" ht="14.25" customHeight="1" x14ac:dyDescent="0.35"/>
    <row r="4477" ht="14.25" customHeight="1" x14ac:dyDescent="0.35"/>
    <row r="4478" ht="14.25" customHeight="1" x14ac:dyDescent="0.35"/>
    <row r="4479" ht="14.25" customHeight="1" x14ac:dyDescent="0.35"/>
    <row r="4480" ht="14.25" customHeight="1" x14ac:dyDescent="0.35"/>
    <row r="4481" ht="14.25" customHeight="1" x14ac:dyDescent="0.35"/>
    <row r="4482" ht="14.25" customHeight="1" x14ac:dyDescent="0.35"/>
    <row r="4483" ht="14.25" customHeight="1" x14ac:dyDescent="0.35"/>
    <row r="4484" ht="14.25" customHeight="1" x14ac:dyDescent="0.35"/>
    <row r="4485" ht="14.25" customHeight="1" x14ac:dyDescent="0.35"/>
    <row r="4486" ht="14.25" customHeight="1" x14ac:dyDescent="0.35"/>
    <row r="4487" ht="14.25" customHeight="1" x14ac:dyDescent="0.35"/>
    <row r="4488" ht="14.25" customHeight="1" x14ac:dyDescent="0.35"/>
    <row r="4489" ht="14.25" customHeight="1" x14ac:dyDescent="0.35"/>
    <row r="4490" ht="14.25" customHeight="1" x14ac:dyDescent="0.35"/>
    <row r="4491" ht="14.25" customHeight="1" x14ac:dyDescent="0.35"/>
    <row r="4492" ht="14.25" customHeight="1" x14ac:dyDescent="0.35"/>
    <row r="4493" ht="14.25" customHeight="1" x14ac:dyDescent="0.35"/>
    <row r="4494" ht="14.25" customHeight="1" x14ac:dyDescent="0.35"/>
    <row r="4495" ht="14.25" customHeight="1" x14ac:dyDescent="0.35"/>
    <row r="4496" ht="14.25" customHeight="1" x14ac:dyDescent="0.35"/>
    <row r="4497" ht="14.25" customHeight="1" x14ac:dyDescent="0.35"/>
    <row r="4498" ht="14.25" customHeight="1" x14ac:dyDescent="0.35"/>
    <row r="4499" ht="14.25" customHeight="1" x14ac:dyDescent="0.35"/>
    <row r="4500" ht="14.25" customHeight="1" x14ac:dyDescent="0.35"/>
    <row r="4501" ht="14.25" customHeight="1" x14ac:dyDescent="0.35"/>
    <row r="4502" ht="14.25" customHeight="1" x14ac:dyDescent="0.35"/>
    <row r="4503" ht="14.25" customHeight="1" x14ac:dyDescent="0.35"/>
    <row r="4504" ht="14.25" customHeight="1" x14ac:dyDescent="0.35"/>
    <row r="4505" ht="14.25" customHeight="1" x14ac:dyDescent="0.35"/>
    <row r="4506" ht="14.25" customHeight="1" x14ac:dyDescent="0.35"/>
    <row r="4507" ht="14.25" customHeight="1" x14ac:dyDescent="0.35"/>
    <row r="4508" ht="14.25" customHeight="1" x14ac:dyDescent="0.35"/>
    <row r="4509" ht="14.25" customHeight="1" x14ac:dyDescent="0.35"/>
    <row r="4510" ht="14.25" customHeight="1" x14ac:dyDescent="0.35"/>
    <row r="4511" ht="14.25" customHeight="1" x14ac:dyDescent="0.35"/>
    <row r="4512" ht="14.25" customHeight="1" x14ac:dyDescent="0.35"/>
    <row r="4513" ht="14.25" customHeight="1" x14ac:dyDescent="0.35"/>
    <row r="4514" ht="14.25" customHeight="1" x14ac:dyDescent="0.35"/>
    <row r="4515" ht="14.25" customHeight="1" x14ac:dyDescent="0.35"/>
    <row r="4516" ht="14.25" customHeight="1" x14ac:dyDescent="0.35"/>
    <row r="4517" ht="14.25" customHeight="1" x14ac:dyDescent="0.35"/>
    <row r="4518" ht="14.25" customHeight="1" x14ac:dyDescent="0.35"/>
    <row r="4519" ht="14.25" customHeight="1" x14ac:dyDescent="0.35"/>
    <row r="4520" ht="14.25" customHeight="1" x14ac:dyDescent="0.35"/>
    <row r="4521" ht="14.25" customHeight="1" x14ac:dyDescent="0.35"/>
    <row r="4522" ht="14.25" customHeight="1" x14ac:dyDescent="0.35"/>
    <row r="4523" ht="14.25" customHeight="1" x14ac:dyDescent="0.35"/>
    <row r="4524" ht="14.25" customHeight="1" x14ac:dyDescent="0.35"/>
    <row r="4525" ht="14.25" customHeight="1" x14ac:dyDescent="0.35"/>
    <row r="4526" ht="14.25" customHeight="1" x14ac:dyDescent="0.35"/>
    <row r="4527" ht="14.25" customHeight="1" x14ac:dyDescent="0.35"/>
    <row r="4528" ht="14.25" customHeight="1" x14ac:dyDescent="0.35"/>
    <row r="4529" ht="14.25" customHeight="1" x14ac:dyDescent="0.35"/>
    <row r="4530" ht="14.25" customHeight="1" x14ac:dyDescent="0.35"/>
    <row r="4531" ht="14.25" customHeight="1" x14ac:dyDescent="0.35"/>
    <row r="4532" ht="14.25" customHeight="1" x14ac:dyDescent="0.35"/>
    <row r="4533" ht="14.25" customHeight="1" x14ac:dyDescent="0.35"/>
    <row r="4534" ht="14.25" customHeight="1" x14ac:dyDescent="0.35"/>
    <row r="4535" ht="14.25" customHeight="1" x14ac:dyDescent="0.35"/>
    <row r="4536" ht="14.25" customHeight="1" x14ac:dyDescent="0.35"/>
    <row r="4537" ht="14.25" customHeight="1" x14ac:dyDescent="0.35"/>
    <row r="4538" ht="14.25" customHeight="1" x14ac:dyDescent="0.35"/>
    <row r="4539" ht="14.25" customHeight="1" x14ac:dyDescent="0.35"/>
    <row r="4540" ht="14.25" customHeight="1" x14ac:dyDescent="0.35"/>
    <row r="4541" ht="14.25" customHeight="1" x14ac:dyDescent="0.35"/>
    <row r="4542" ht="14.25" customHeight="1" x14ac:dyDescent="0.35"/>
    <row r="4543" ht="14.25" customHeight="1" x14ac:dyDescent="0.35"/>
    <row r="4544" ht="14.25" customHeight="1" x14ac:dyDescent="0.35"/>
    <row r="4545" ht="14.25" customHeight="1" x14ac:dyDescent="0.35"/>
    <row r="4546" ht="14.25" customHeight="1" x14ac:dyDescent="0.35"/>
    <row r="4547" ht="14.25" customHeight="1" x14ac:dyDescent="0.35"/>
    <row r="4548" ht="14.25" customHeight="1" x14ac:dyDescent="0.35"/>
    <row r="4549" ht="14.25" customHeight="1" x14ac:dyDescent="0.35"/>
    <row r="4550" ht="14.25" customHeight="1" x14ac:dyDescent="0.35"/>
    <row r="4551" ht="14.25" customHeight="1" x14ac:dyDescent="0.35"/>
    <row r="4552" ht="14.25" customHeight="1" x14ac:dyDescent="0.35"/>
    <row r="4553" ht="14.25" customHeight="1" x14ac:dyDescent="0.35"/>
    <row r="4554" ht="14.25" customHeight="1" x14ac:dyDescent="0.35"/>
    <row r="4555" ht="14.25" customHeight="1" x14ac:dyDescent="0.35"/>
    <row r="4556" ht="14.25" customHeight="1" x14ac:dyDescent="0.35"/>
    <row r="4557" ht="14.25" customHeight="1" x14ac:dyDescent="0.35"/>
    <row r="4558" ht="14.25" customHeight="1" x14ac:dyDescent="0.35"/>
    <row r="4559" ht="14.25" customHeight="1" x14ac:dyDescent="0.35"/>
    <row r="4560" ht="14.25" customHeight="1" x14ac:dyDescent="0.35"/>
    <row r="4561" ht="14.25" customHeight="1" x14ac:dyDescent="0.35"/>
    <row r="4562" ht="14.25" customHeight="1" x14ac:dyDescent="0.35"/>
    <row r="4563" ht="14.25" customHeight="1" x14ac:dyDescent="0.35"/>
    <row r="4564" ht="14.25" customHeight="1" x14ac:dyDescent="0.35"/>
    <row r="4565" ht="14.25" customHeight="1" x14ac:dyDescent="0.35"/>
    <row r="4566" ht="14.25" customHeight="1" x14ac:dyDescent="0.35"/>
    <row r="4567" ht="14.25" customHeight="1" x14ac:dyDescent="0.35"/>
    <row r="4568" ht="14.25" customHeight="1" x14ac:dyDescent="0.35"/>
    <row r="4569" ht="14.25" customHeight="1" x14ac:dyDescent="0.35"/>
    <row r="4570" ht="14.25" customHeight="1" x14ac:dyDescent="0.35"/>
    <row r="4571" ht="14.25" customHeight="1" x14ac:dyDescent="0.35"/>
    <row r="4572" ht="14.25" customHeight="1" x14ac:dyDescent="0.35"/>
    <row r="4573" ht="14.25" customHeight="1" x14ac:dyDescent="0.35"/>
    <row r="4574" ht="14.25" customHeight="1" x14ac:dyDescent="0.35"/>
    <row r="4575" ht="14.25" customHeight="1" x14ac:dyDescent="0.35"/>
    <row r="4576" ht="14.25" customHeight="1" x14ac:dyDescent="0.35"/>
    <row r="4577" ht="14.25" customHeight="1" x14ac:dyDescent="0.35"/>
    <row r="4578" ht="14.25" customHeight="1" x14ac:dyDescent="0.35"/>
    <row r="4579" ht="14.25" customHeight="1" x14ac:dyDescent="0.35"/>
    <row r="4580" ht="14.25" customHeight="1" x14ac:dyDescent="0.35"/>
    <row r="4581" ht="14.25" customHeight="1" x14ac:dyDescent="0.35"/>
    <row r="4582" ht="14.25" customHeight="1" x14ac:dyDescent="0.35"/>
    <row r="4583" ht="14.25" customHeight="1" x14ac:dyDescent="0.35"/>
    <row r="4584" ht="14.25" customHeight="1" x14ac:dyDescent="0.35"/>
    <row r="4585" ht="14.25" customHeight="1" x14ac:dyDescent="0.35"/>
    <row r="4586" ht="14.25" customHeight="1" x14ac:dyDescent="0.35"/>
    <row r="4587" ht="14.25" customHeight="1" x14ac:dyDescent="0.35"/>
    <row r="4588" ht="14.25" customHeight="1" x14ac:dyDescent="0.35"/>
    <row r="4589" ht="14.25" customHeight="1" x14ac:dyDescent="0.35"/>
    <row r="4590" ht="14.25" customHeight="1" x14ac:dyDescent="0.35"/>
    <row r="4591" ht="14.25" customHeight="1" x14ac:dyDescent="0.35"/>
    <row r="4592" ht="14.25" customHeight="1" x14ac:dyDescent="0.35"/>
    <row r="4593" ht="14.25" customHeight="1" x14ac:dyDescent="0.35"/>
    <row r="4594" ht="14.25" customHeight="1" x14ac:dyDescent="0.35"/>
    <row r="4595" ht="14.25" customHeight="1" x14ac:dyDescent="0.35"/>
    <row r="4596" ht="14.25" customHeight="1" x14ac:dyDescent="0.35"/>
    <row r="4597" ht="14.25" customHeight="1" x14ac:dyDescent="0.35"/>
    <row r="4598" ht="14.25" customHeight="1" x14ac:dyDescent="0.35"/>
    <row r="4599" ht="14.25" customHeight="1" x14ac:dyDescent="0.35"/>
    <row r="4600" ht="14.25" customHeight="1" x14ac:dyDescent="0.35"/>
    <row r="4601" ht="14.25" customHeight="1" x14ac:dyDescent="0.35"/>
    <row r="4602" ht="14.25" customHeight="1" x14ac:dyDescent="0.35"/>
    <row r="4603" ht="14.25" customHeight="1" x14ac:dyDescent="0.35"/>
    <row r="4604" ht="14.25" customHeight="1" x14ac:dyDescent="0.35"/>
    <row r="4605" ht="14.25" customHeight="1" x14ac:dyDescent="0.35"/>
    <row r="4606" ht="14.25" customHeight="1" x14ac:dyDescent="0.35"/>
    <row r="4607" ht="14.25" customHeight="1" x14ac:dyDescent="0.35"/>
    <row r="4608" ht="14.25" customHeight="1" x14ac:dyDescent="0.35"/>
    <row r="4609" ht="14.25" customHeight="1" x14ac:dyDescent="0.35"/>
    <row r="4610" ht="14.25" customHeight="1" x14ac:dyDescent="0.35"/>
    <row r="4611" ht="14.25" customHeight="1" x14ac:dyDescent="0.35"/>
    <row r="4612" ht="14.25" customHeight="1" x14ac:dyDescent="0.35"/>
    <row r="4613" ht="14.25" customHeight="1" x14ac:dyDescent="0.35"/>
    <row r="4614" ht="14.25" customHeight="1" x14ac:dyDescent="0.35"/>
    <row r="4615" ht="14.25" customHeight="1" x14ac:dyDescent="0.35"/>
    <row r="4616" ht="14.25" customHeight="1" x14ac:dyDescent="0.35"/>
    <row r="4617" ht="14.25" customHeight="1" x14ac:dyDescent="0.35"/>
    <row r="4618" ht="14.25" customHeight="1" x14ac:dyDescent="0.35"/>
    <row r="4619" ht="14.25" customHeight="1" x14ac:dyDescent="0.35"/>
    <row r="4620" ht="14.25" customHeight="1" x14ac:dyDescent="0.35"/>
    <row r="4621" ht="14.25" customHeight="1" x14ac:dyDescent="0.35"/>
    <row r="4622" ht="14.25" customHeight="1" x14ac:dyDescent="0.35"/>
    <row r="4623" ht="14.25" customHeight="1" x14ac:dyDescent="0.35"/>
    <row r="4624" ht="14.25" customHeight="1" x14ac:dyDescent="0.35"/>
    <row r="4625" ht="14.25" customHeight="1" x14ac:dyDescent="0.35"/>
    <row r="4626" ht="14.25" customHeight="1" x14ac:dyDescent="0.35"/>
    <row r="4627" ht="14.25" customHeight="1" x14ac:dyDescent="0.35"/>
    <row r="4628" ht="14.25" customHeight="1" x14ac:dyDescent="0.35"/>
    <row r="4629" ht="14.25" customHeight="1" x14ac:dyDescent="0.35"/>
    <row r="4630" ht="14.25" customHeight="1" x14ac:dyDescent="0.35"/>
    <row r="4631" ht="14.25" customHeight="1" x14ac:dyDescent="0.35"/>
    <row r="4632" ht="14.25" customHeight="1" x14ac:dyDescent="0.35"/>
    <row r="4633" ht="14.25" customHeight="1" x14ac:dyDescent="0.35"/>
    <row r="4634" ht="14.25" customHeight="1" x14ac:dyDescent="0.35"/>
    <row r="4635" ht="14.25" customHeight="1" x14ac:dyDescent="0.35"/>
    <row r="4636" ht="14.25" customHeight="1" x14ac:dyDescent="0.35"/>
    <row r="4637" ht="14.25" customHeight="1" x14ac:dyDescent="0.35"/>
    <row r="4638" ht="14.25" customHeight="1" x14ac:dyDescent="0.35"/>
    <row r="4639" ht="14.25" customHeight="1" x14ac:dyDescent="0.35"/>
    <row r="4640" ht="14.25" customHeight="1" x14ac:dyDescent="0.35"/>
    <row r="4641" ht="14.25" customHeight="1" x14ac:dyDescent="0.35"/>
    <row r="4642" ht="14.25" customHeight="1" x14ac:dyDescent="0.35"/>
    <row r="4643" ht="14.25" customHeight="1" x14ac:dyDescent="0.35"/>
    <row r="4644" ht="14.25" customHeight="1" x14ac:dyDescent="0.35"/>
    <row r="4645" ht="14.25" customHeight="1" x14ac:dyDescent="0.35"/>
    <row r="4646" ht="14.25" customHeight="1" x14ac:dyDescent="0.35"/>
    <row r="4647" ht="14.25" customHeight="1" x14ac:dyDescent="0.35"/>
    <row r="4648" ht="14.25" customHeight="1" x14ac:dyDescent="0.35"/>
    <row r="4649" ht="14.25" customHeight="1" x14ac:dyDescent="0.35"/>
    <row r="4650" ht="14.25" customHeight="1" x14ac:dyDescent="0.35"/>
    <row r="4651" ht="14.25" customHeight="1" x14ac:dyDescent="0.35"/>
    <row r="4652" ht="14.25" customHeight="1" x14ac:dyDescent="0.35"/>
    <row r="4653" ht="14.25" customHeight="1" x14ac:dyDescent="0.35"/>
    <row r="4654" ht="14.25" customHeight="1" x14ac:dyDescent="0.35"/>
    <row r="4655" ht="14.25" customHeight="1" x14ac:dyDescent="0.35"/>
    <row r="4656" ht="14.25" customHeight="1" x14ac:dyDescent="0.35"/>
    <row r="4657" ht="14.25" customHeight="1" x14ac:dyDescent="0.35"/>
    <row r="4658" ht="14.25" customHeight="1" x14ac:dyDescent="0.35"/>
    <row r="4659" ht="14.25" customHeight="1" x14ac:dyDescent="0.35"/>
    <row r="4660" ht="14.25" customHeight="1" x14ac:dyDescent="0.35"/>
    <row r="4661" ht="14.25" customHeight="1" x14ac:dyDescent="0.35"/>
    <row r="4662" ht="14.25" customHeight="1" x14ac:dyDescent="0.35"/>
    <row r="4663" ht="14.25" customHeight="1" x14ac:dyDescent="0.35"/>
    <row r="4664" ht="14.25" customHeight="1" x14ac:dyDescent="0.35"/>
    <row r="4665" ht="14.25" customHeight="1" x14ac:dyDescent="0.35"/>
    <row r="4666" ht="14.25" customHeight="1" x14ac:dyDescent="0.35"/>
    <row r="4667" ht="14.25" customHeight="1" x14ac:dyDescent="0.35"/>
    <row r="4668" ht="14.25" customHeight="1" x14ac:dyDescent="0.35"/>
    <row r="4669" ht="14.25" customHeight="1" x14ac:dyDescent="0.35"/>
    <row r="4670" ht="14.25" customHeight="1" x14ac:dyDescent="0.35"/>
    <row r="4671" ht="14.25" customHeight="1" x14ac:dyDescent="0.35"/>
    <row r="4672" ht="14.25" customHeight="1" x14ac:dyDescent="0.35"/>
    <row r="4673" ht="14.25" customHeight="1" x14ac:dyDescent="0.35"/>
    <row r="4674" ht="14.25" customHeight="1" x14ac:dyDescent="0.35"/>
    <row r="4675" ht="14.25" customHeight="1" x14ac:dyDescent="0.35"/>
    <row r="4676" ht="14.25" customHeight="1" x14ac:dyDescent="0.35"/>
    <row r="4677" ht="14.25" customHeight="1" x14ac:dyDescent="0.35"/>
    <row r="4678" ht="14.25" customHeight="1" x14ac:dyDescent="0.35"/>
    <row r="4679" ht="14.25" customHeight="1" x14ac:dyDescent="0.35"/>
    <row r="4680" ht="14.25" customHeight="1" x14ac:dyDescent="0.35"/>
    <row r="4681" ht="14.25" customHeight="1" x14ac:dyDescent="0.35"/>
    <row r="4682" ht="14.25" customHeight="1" x14ac:dyDescent="0.35"/>
    <row r="4683" ht="14.25" customHeight="1" x14ac:dyDescent="0.35"/>
    <row r="4684" ht="14.25" customHeight="1" x14ac:dyDescent="0.35"/>
    <row r="4685" ht="14.25" customHeight="1" x14ac:dyDescent="0.35"/>
    <row r="4686" ht="14.25" customHeight="1" x14ac:dyDescent="0.35"/>
    <row r="4687" ht="14.25" customHeight="1" x14ac:dyDescent="0.35"/>
    <row r="4688" ht="14.25" customHeight="1" x14ac:dyDescent="0.35"/>
    <row r="4689" ht="14.25" customHeight="1" x14ac:dyDescent="0.35"/>
    <row r="4690" ht="14.25" customHeight="1" x14ac:dyDescent="0.35"/>
    <row r="4691" ht="14.25" customHeight="1" x14ac:dyDescent="0.35"/>
    <row r="4692" ht="14.25" customHeight="1" x14ac:dyDescent="0.35"/>
    <row r="4693" ht="14.25" customHeight="1" x14ac:dyDescent="0.35"/>
    <row r="4694" ht="14.25" customHeight="1" x14ac:dyDescent="0.35"/>
    <row r="4695" ht="14.25" customHeight="1" x14ac:dyDescent="0.35"/>
    <row r="4696" ht="14.25" customHeight="1" x14ac:dyDescent="0.35"/>
    <row r="4697" ht="14.25" customHeight="1" x14ac:dyDescent="0.35"/>
    <row r="4698" ht="14.25" customHeight="1" x14ac:dyDescent="0.35"/>
    <row r="4699" ht="14.25" customHeight="1" x14ac:dyDescent="0.35"/>
    <row r="4700" ht="14.25" customHeight="1" x14ac:dyDescent="0.35"/>
    <row r="4701" ht="14.25" customHeight="1" x14ac:dyDescent="0.35"/>
    <row r="4702" ht="14.25" customHeight="1" x14ac:dyDescent="0.35"/>
    <row r="4703" ht="14.25" customHeight="1" x14ac:dyDescent="0.35"/>
    <row r="4704" ht="14.25" customHeight="1" x14ac:dyDescent="0.35"/>
    <row r="4705" ht="14.25" customHeight="1" x14ac:dyDescent="0.35"/>
    <row r="4706" ht="14.25" customHeight="1" x14ac:dyDescent="0.35"/>
    <row r="4707" ht="14.25" customHeight="1" x14ac:dyDescent="0.35"/>
    <row r="4708" ht="14.25" customHeight="1" x14ac:dyDescent="0.35"/>
    <row r="4709" ht="14.25" customHeight="1" x14ac:dyDescent="0.35"/>
    <row r="4710" ht="14.25" customHeight="1" x14ac:dyDescent="0.35"/>
    <row r="4711" ht="14.25" customHeight="1" x14ac:dyDescent="0.35"/>
    <row r="4712" ht="14.25" customHeight="1" x14ac:dyDescent="0.35"/>
    <row r="4713" ht="14.25" customHeight="1" x14ac:dyDescent="0.35"/>
    <row r="4714" ht="14.25" customHeight="1" x14ac:dyDescent="0.35"/>
    <row r="4715" ht="14.25" customHeight="1" x14ac:dyDescent="0.35"/>
    <row r="4716" ht="14.25" customHeight="1" x14ac:dyDescent="0.35"/>
    <row r="4717" ht="14.25" customHeight="1" x14ac:dyDescent="0.35"/>
    <row r="4718" ht="14.25" customHeight="1" x14ac:dyDescent="0.35"/>
    <row r="4719" ht="14.25" customHeight="1" x14ac:dyDescent="0.35"/>
    <row r="4720" ht="14.25" customHeight="1" x14ac:dyDescent="0.35"/>
    <row r="4721" ht="14.25" customHeight="1" x14ac:dyDescent="0.35"/>
    <row r="4722" ht="14.25" customHeight="1" x14ac:dyDescent="0.35"/>
    <row r="4723" ht="14.25" customHeight="1" x14ac:dyDescent="0.35"/>
    <row r="4724" ht="14.25" customHeight="1" x14ac:dyDescent="0.35"/>
    <row r="4725" ht="14.25" customHeight="1" x14ac:dyDescent="0.35"/>
    <row r="4726" ht="14.25" customHeight="1" x14ac:dyDescent="0.35"/>
    <row r="4727" ht="14.25" customHeight="1" x14ac:dyDescent="0.35"/>
    <row r="4728" ht="14.25" customHeight="1" x14ac:dyDescent="0.35"/>
    <row r="4729" ht="14.25" customHeight="1" x14ac:dyDescent="0.35"/>
    <row r="4730" ht="14.25" customHeight="1" x14ac:dyDescent="0.35"/>
    <row r="4731" ht="14.25" customHeight="1" x14ac:dyDescent="0.35"/>
    <row r="4732" ht="14.25" customHeight="1" x14ac:dyDescent="0.35"/>
    <row r="4733" ht="14.25" customHeight="1" x14ac:dyDescent="0.35"/>
    <row r="4734" ht="14.25" customHeight="1" x14ac:dyDescent="0.35"/>
    <row r="4735" ht="14.25" customHeight="1" x14ac:dyDescent="0.35"/>
    <row r="4736" ht="14.25" customHeight="1" x14ac:dyDescent="0.35"/>
    <row r="4737" ht="14.25" customHeight="1" x14ac:dyDescent="0.35"/>
    <row r="4738" ht="14.25" customHeight="1" x14ac:dyDescent="0.35"/>
    <row r="4739" ht="14.25" customHeight="1" x14ac:dyDescent="0.35"/>
    <row r="4740" ht="14.25" customHeight="1" x14ac:dyDescent="0.35"/>
    <row r="4741" ht="14.25" customHeight="1" x14ac:dyDescent="0.35"/>
    <row r="4742" ht="14.25" customHeight="1" x14ac:dyDescent="0.35"/>
    <row r="4743" ht="14.25" customHeight="1" x14ac:dyDescent="0.35"/>
    <row r="4744" ht="14.25" customHeight="1" x14ac:dyDescent="0.35"/>
    <row r="4745" ht="14.25" customHeight="1" x14ac:dyDescent="0.35"/>
    <row r="4746" ht="14.25" customHeight="1" x14ac:dyDescent="0.35"/>
    <row r="4747" ht="14.25" customHeight="1" x14ac:dyDescent="0.35"/>
    <row r="4748" ht="14.25" customHeight="1" x14ac:dyDescent="0.35"/>
    <row r="4749" ht="14.25" customHeight="1" x14ac:dyDescent="0.35"/>
    <row r="4750" ht="14.25" customHeight="1" x14ac:dyDescent="0.35"/>
    <row r="4751" ht="14.25" customHeight="1" x14ac:dyDescent="0.35"/>
    <row r="4752" ht="14.25" customHeight="1" x14ac:dyDescent="0.35"/>
    <row r="4753" ht="14.25" customHeight="1" x14ac:dyDescent="0.35"/>
    <row r="4754" ht="14.25" customHeight="1" x14ac:dyDescent="0.35"/>
    <row r="4755" ht="14.25" customHeight="1" x14ac:dyDescent="0.35"/>
    <row r="4756" ht="14.25" customHeight="1" x14ac:dyDescent="0.35"/>
    <row r="4757" ht="14.25" customHeight="1" x14ac:dyDescent="0.35"/>
    <row r="4758" ht="14.25" customHeight="1" x14ac:dyDescent="0.35"/>
  </sheetData>
  <sheetProtection password="DF2A" sheet="1" objects="1" scenarios="1" selectLockedCells="1"/>
  <mergeCells count="16921">
    <mergeCell ref="D1113:L1113"/>
    <mergeCell ref="X2145:AD2145"/>
    <mergeCell ref="AE2145:AT2145"/>
    <mergeCell ref="D2146:P2146"/>
    <mergeCell ref="Q2146:W2146"/>
    <mergeCell ref="X2146:AD2146"/>
    <mergeCell ref="AE2146:AT2146"/>
    <mergeCell ref="D2147:P2147"/>
    <mergeCell ref="Q2147:W2147"/>
    <mergeCell ref="X2147:AD2147"/>
    <mergeCell ref="AE2147:AT2147"/>
    <mergeCell ref="D2141:P2141"/>
    <mergeCell ref="Q2141:W2141"/>
    <mergeCell ref="X2141:AD2141"/>
    <mergeCell ref="AE2141:AT2141"/>
    <mergeCell ref="D2142:P2142"/>
    <mergeCell ref="Q2142:W2142"/>
    <mergeCell ref="X2142:AD2142"/>
    <mergeCell ref="AE2142:AT2142"/>
    <mergeCell ref="AV2141:BU2141"/>
    <mergeCell ref="BV2141:CN2141"/>
    <mergeCell ref="AV2142:BU2142"/>
    <mergeCell ref="BV2142:CN2142"/>
    <mergeCell ref="D2148:P2148"/>
    <mergeCell ref="Q2148:W2148"/>
    <mergeCell ref="X2148:AD2148"/>
    <mergeCell ref="AE2148:AT2148"/>
    <mergeCell ref="AV2148:BU2148"/>
    <mergeCell ref="BV2148:CN2148"/>
    <mergeCell ref="AV2143:BU2143"/>
    <mergeCell ref="BV2143:CN2143"/>
    <mergeCell ref="AV2144:BU2144"/>
    <mergeCell ref="BV2144:CN2144"/>
    <mergeCell ref="AV2145:BU2145"/>
    <mergeCell ref="BV2145:CN2145"/>
    <mergeCell ref="AV2146:BU2146"/>
    <mergeCell ref="BV2146:CN2146"/>
    <mergeCell ref="AV2147:BU2147"/>
    <mergeCell ref="BV2147:CN2147"/>
    <mergeCell ref="D2143:P2143"/>
    <mergeCell ref="Q2143:W2143"/>
    <mergeCell ref="X2143:AD2143"/>
    <mergeCell ref="AE2143:AT2143"/>
    <mergeCell ref="D2144:P2144"/>
    <mergeCell ref="Q2144:W2144"/>
    <mergeCell ref="X2144:AD2144"/>
    <mergeCell ref="AE2144:AT2144"/>
    <mergeCell ref="D2145:P2145"/>
    <mergeCell ref="Q2145:W2145"/>
    <mergeCell ref="AV2135:BU2135"/>
    <mergeCell ref="BV2135:CN2135"/>
    <mergeCell ref="AV2136:BU2136"/>
    <mergeCell ref="BV2136:CN2136"/>
    <mergeCell ref="AV2137:BU2137"/>
    <mergeCell ref="BV2137:CN2137"/>
    <mergeCell ref="AV2138:BU2138"/>
    <mergeCell ref="BV2138:CN2138"/>
    <mergeCell ref="AV2139:BU2139"/>
    <mergeCell ref="BV2139:CN2139"/>
    <mergeCell ref="AV2140:BU2140"/>
    <mergeCell ref="BV2140:CN2140"/>
    <mergeCell ref="D2130:P2130"/>
    <mergeCell ref="Q2130:W2130"/>
    <mergeCell ref="X2130:AD2130"/>
    <mergeCell ref="AE2130:AT2130"/>
    <mergeCell ref="D2131:P2131"/>
    <mergeCell ref="Q2131:W2131"/>
    <mergeCell ref="X2131:AD2131"/>
    <mergeCell ref="AE2131:AT2131"/>
    <mergeCell ref="D2132:P2132"/>
    <mergeCell ref="Q2132:W2132"/>
    <mergeCell ref="X2132:AD2132"/>
    <mergeCell ref="AE2132:AT2132"/>
    <mergeCell ref="D2133:P2133"/>
    <mergeCell ref="Q2133:W2133"/>
    <mergeCell ref="X2133:AD2133"/>
    <mergeCell ref="AE2133:AT2133"/>
    <mergeCell ref="D2134:P2134"/>
    <mergeCell ref="Q2134:W2134"/>
    <mergeCell ref="X2134:AD2134"/>
    <mergeCell ref="AE2134:AT2134"/>
    <mergeCell ref="D2135:P2135"/>
    <mergeCell ref="Q2135:W2135"/>
    <mergeCell ref="X2135:AD2135"/>
    <mergeCell ref="AE2135:AT2135"/>
    <mergeCell ref="D2136:P2136"/>
    <mergeCell ref="Q2136:W2136"/>
    <mergeCell ref="X2136:AD2136"/>
    <mergeCell ref="AE2136:AT2136"/>
    <mergeCell ref="D2137:P2137"/>
    <mergeCell ref="Q2137:W2137"/>
    <mergeCell ref="X2137:AD2137"/>
    <mergeCell ref="AE2137:AT2137"/>
    <mergeCell ref="D2138:P2138"/>
    <mergeCell ref="Q2138:W2138"/>
    <mergeCell ref="X2138:AD2138"/>
    <mergeCell ref="AE2138:AT2138"/>
    <mergeCell ref="X2139:AD2139"/>
    <mergeCell ref="AE2139:AT2139"/>
    <mergeCell ref="D2140:P2140"/>
    <mergeCell ref="Q2140:W2140"/>
    <mergeCell ref="X2140:AD2140"/>
    <mergeCell ref="AE2140:AT2140"/>
    <mergeCell ref="AV1901:BQ1901"/>
    <mergeCell ref="BR1901:BW1901"/>
    <mergeCell ref="BX1901:CE1901"/>
    <mergeCell ref="CF1901:CN1901"/>
    <mergeCell ref="AV1902:BQ1902"/>
    <mergeCell ref="BR1902:BW1902"/>
    <mergeCell ref="BX1902:CE1902"/>
    <mergeCell ref="CF1902:CN1902"/>
    <mergeCell ref="AV1903:BQ1903"/>
    <mergeCell ref="BR1903:BW1903"/>
    <mergeCell ref="BX1903:CE1903"/>
    <mergeCell ref="CF1903:CN1903"/>
    <mergeCell ref="AV2048:BQ2048"/>
    <mergeCell ref="BR2048:BW2048"/>
    <mergeCell ref="BX2048:CE2048"/>
    <mergeCell ref="CF2048:CN2048"/>
    <mergeCell ref="AV2039:BQ2039"/>
    <mergeCell ref="BR2039:BW2039"/>
    <mergeCell ref="BX2039:CE2039"/>
    <mergeCell ref="CF2039:CN2039"/>
    <mergeCell ref="BV2115:CN2115"/>
    <mergeCell ref="AV2116:BU2116"/>
    <mergeCell ref="BV2116:CN2116"/>
    <mergeCell ref="AV2117:BU2117"/>
    <mergeCell ref="BV2117:CN2117"/>
    <mergeCell ref="AV2118:BU2118"/>
    <mergeCell ref="BV2118:CN2118"/>
    <mergeCell ref="AV2119:BU2119"/>
    <mergeCell ref="BV2119:CN2119"/>
    <mergeCell ref="AV2120:BU2120"/>
    <mergeCell ref="BV2120:CN2120"/>
    <mergeCell ref="AV2121:BU2121"/>
    <mergeCell ref="BV2121:CN2121"/>
    <mergeCell ref="AV2055:BQ2056"/>
    <mergeCell ref="AV2057:BQ2059"/>
    <mergeCell ref="BR2055:BW2056"/>
    <mergeCell ref="BR2057:BW2059"/>
    <mergeCell ref="BX2055:CC2056"/>
    <mergeCell ref="BX2057:CC2059"/>
    <mergeCell ref="CD2055:CI2056"/>
    <mergeCell ref="CD2057:CI2059"/>
    <mergeCell ref="CJ2055:CN2056"/>
    <mergeCell ref="CJ2057:CN2059"/>
    <mergeCell ref="AV2040:BQ2040"/>
    <mergeCell ref="BR2040:BW2040"/>
    <mergeCell ref="BX2040:CE2040"/>
    <mergeCell ref="CF2040:CN2040"/>
    <mergeCell ref="AV2041:BQ2041"/>
    <mergeCell ref="BR2041:BW2041"/>
    <mergeCell ref="BX2041:CE2041"/>
    <mergeCell ref="CF2041:CN2041"/>
    <mergeCell ref="AV2042:BQ2042"/>
    <mergeCell ref="BR2042:BW2042"/>
    <mergeCell ref="BX2042:CE2042"/>
    <mergeCell ref="CF2042:CN2042"/>
    <mergeCell ref="AV2043:BQ2043"/>
    <mergeCell ref="BR2043:BW2043"/>
    <mergeCell ref="BX2043:CE2043"/>
    <mergeCell ref="CF2043:CN2043"/>
    <mergeCell ref="AV2044:BQ2044"/>
    <mergeCell ref="BR2044:BW2044"/>
    <mergeCell ref="BX2044:CE2044"/>
    <mergeCell ref="CF2044:CN2044"/>
    <mergeCell ref="AV2045:BQ2045"/>
    <mergeCell ref="D2155:P2155"/>
    <mergeCell ref="D2156:P2156"/>
    <mergeCell ref="D2157:P2157"/>
    <mergeCell ref="D2119:P2119"/>
    <mergeCell ref="Q2119:W2119"/>
    <mergeCell ref="X2119:AD2119"/>
    <mergeCell ref="AE2119:AT2119"/>
    <mergeCell ref="D2120:P2120"/>
    <mergeCell ref="Q2120:W2120"/>
    <mergeCell ref="X2120:AD2120"/>
    <mergeCell ref="AE2120:AT2120"/>
    <mergeCell ref="D2121:P2121"/>
    <mergeCell ref="Q2121:W2121"/>
    <mergeCell ref="X2121:AD2121"/>
    <mergeCell ref="AE2121:AT2121"/>
    <mergeCell ref="D2122:P2122"/>
    <mergeCell ref="Q2122:W2122"/>
    <mergeCell ref="X2122:AD2122"/>
    <mergeCell ref="AE2122:AT2122"/>
    <mergeCell ref="D2123:P2123"/>
    <mergeCell ref="Q2123:W2123"/>
    <mergeCell ref="X2123:AD2123"/>
    <mergeCell ref="AE2123:AT2123"/>
    <mergeCell ref="D2127:P2127"/>
    <mergeCell ref="Q2127:W2127"/>
    <mergeCell ref="X2127:AD2127"/>
    <mergeCell ref="AV2122:BU2122"/>
    <mergeCell ref="BV2122:CN2122"/>
    <mergeCell ref="AV2123:BU2123"/>
    <mergeCell ref="BV2123:CN2123"/>
    <mergeCell ref="AV2127:BU2127"/>
    <mergeCell ref="BV2127:CN2127"/>
    <mergeCell ref="AV2128:BU2128"/>
    <mergeCell ref="BV2128:CN2128"/>
    <mergeCell ref="D2124:P2124"/>
    <mergeCell ref="Q2124:W2124"/>
    <mergeCell ref="X2124:AD2124"/>
    <mergeCell ref="AE2124:AT2124"/>
    <mergeCell ref="D2125:P2125"/>
    <mergeCell ref="Q2125:W2125"/>
    <mergeCell ref="X2125:AD2125"/>
    <mergeCell ref="AE2125:AT2125"/>
    <mergeCell ref="D2126:P2126"/>
    <mergeCell ref="Q2126:W2126"/>
    <mergeCell ref="X2126:AD2126"/>
    <mergeCell ref="AE2126:AT2126"/>
    <mergeCell ref="AV2124:BU2124"/>
    <mergeCell ref="BV2124:CN2124"/>
    <mergeCell ref="AV2125:BU2125"/>
    <mergeCell ref="BV2125:CN2125"/>
    <mergeCell ref="AV2126:BU2126"/>
    <mergeCell ref="BV2126:CN2126"/>
    <mergeCell ref="D2139:P2139"/>
    <mergeCell ref="Q2139:W2139"/>
    <mergeCell ref="AV2130:BU2130"/>
    <mergeCell ref="BV2130:CN2130"/>
    <mergeCell ref="AV2131:BU2131"/>
    <mergeCell ref="BV2131:CN2131"/>
    <mergeCell ref="AV2132:BU2132"/>
    <mergeCell ref="BV2132:CN2132"/>
    <mergeCell ref="AV2133:BU2133"/>
    <mergeCell ref="BV2133:CN2133"/>
    <mergeCell ref="AV2134:BU2134"/>
    <mergeCell ref="BV2134:CN2134"/>
    <mergeCell ref="D1413:Q1413"/>
    <mergeCell ref="R1413:U1413"/>
    <mergeCell ref="V1413:Y1413"/>
    <mergeCell ref="Z1413:AC1413"/>
    <mergeCell ref="AD1413:AF1413"/>
    <mergeCell ref="AG1413:AI1413"/>
    <mergeCell ref="AJ1413:AL1413"/>
    <mergeCell ref="AM1413:AP1413"/>
    <mergeCell ref="AQ1413:AT1413"/>
    <mergeCell ref="AV1413:BK1413"/>
    <mergeCell ref="BL1413:BO1413"/>
    <mergeCell ref="BP1413:BS1413"/>
    <mergeCell ref="BT1413:BW1413"/>
    <mergeCell ref="BX1413:BZ1413"/>
    <mergeCell ref="CA1413:CC1413"/>
    <mergeCell ref="CD1413:CF1413"/>
    <mergeCell ref="CG1413:CJ1413"/>
    <mergeCell ref="CK1413:CN1413"/>
    <mergeCell ref="E912:F912"/>
    <mergeCell ref="E913:F913"/>
    <mergeCell ref="E914:F914"/>
    <mergeCell ref="E915:F915"/>
    <mergeCell ref="E916:F916"/>
    <mergeCell ref="E917:F917"/>
    <mergeCell ref="E918:F918"/>
    <mergeCell ref="E919:F919"/>
    <mergeCell ref="E920:F920"/>
    <mergeCell ref="E921:F921"/>
    <mergeCell ref="E922:F922"/>
    <mergeCell ref="E923:F923"/>
    <mergeCell ref="E924:F924"/>
    <mergeCell ref="E925:F925"/>
    <mergeCell ref="D1078:O1078"/>
    <mergeCell ref="P1078:Y1078"/>
    <mergeCell ref="Z1078:AI1078"/>
    <mergeCell ref="AJ1078:AT1078"/>
    <mergeCell ref="T925:AH925"/>
    <mergeCell ref="AI925:AO925"/>
    <mergeCell ref="AP925:AV925"/>
    <mergeCell ref="AW925:BC925"/>
    <mergeCell ref="BD925:BJ925"/>
    <mergeCell ref="BK925:BQ925"/>
    <mergeCell ref="BR925:BX925"/>
    <mergeCell ref="BY925:CE925"/>
    <mergeCell ref="CF925:CJ925"/>
    <mergeCell ref="CK925:CN925"/>
    <mergeCell ref="AP921:AV921"/>
    <mergeCell ref="AW921:BC921"/>
    <mergeCell ref="BD921:BJ921"/>
    <mergeCell ref="BK921:BQ921"/>
    <mergeCell ref="BR921:BX921"/>
    <mergeCell ref="BY921:CE921"/>
    <mergeCell ref="CF921:CJ921"/>
    <mergeCell ref="CK921:CN921"/>
    <mergeCell ref="T922:AH922"/>
    <mergeCell ref="AI922:AO922"/>
    <mergeCell ref="AP922:AV922"/>
    <mergeCell ref="AW922:BC922"/>
    <mergeCell ref="BD922:BJ922"/>
    <mergeCell ref="BK922:BQ922"/>
    <mergeCell ref="BR922:BX922"/>
    <mergeCell ref="BY922:CE922"/>
    <mergeCell ref="CF922:CJ922"/>
    <mergeCell ref="CK922:CN922"/>
    <mergeCell ref="E132:F132"/>
    <mergeCell ref="E172:F172"/>
    <mergeCell ref="E173:F173"/>
    <mergeCell ref="E174:F174"/>
    <mergeCell ref="E175:F175"/>
    <mergeCell ref="E176:F176"/>
    <mergeCell ref="E177:F177"/>
    <mergeCell ref="E178:F178"/>
    <mergeCell ref="E223:F223"/>
    <mergeCell ref="E224:F224"/>
    <mergeCell ref="E270:F270"/>
    <mergeCell ref="E279:F279"/>
    <mergeCell ref="E354:F354"/>
    <mergeCell ref="E355:F355"/>
    <mergeCell ref="E358:F358"/>
    <mergeCell ref="E359:F359"/>
    <mergeCell ref="E360:F360"/>
    <mergeCell ref="E361:F361"/>
    <mergeCell ref="E367:F367"/>
    <mergeCell ref="E531:F531"/>
    <mergeCell ref="E546:F546"/>
    <mergeCell ref="E576:F576"/>
    <mergeCell ref="E577:F577"/>
    <mergeCell ref="E634:F634"/>
    <mergeCell ref="E848:F848"/>
    <mergeCell ref="E849:F849"/>
    <mergeCell ref="E884:F884"/>
    <mergeCell ref="E885:F885"/>
    <mergeCell ref="E886:F886"/>
    <mergeCell ref="E887:F887"/>
    <mergeCell ref="E888:F888"/>
    <mergeCell ref="E889:F889"/>
    <mergeCell ref="E890:F890"/>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79:F179"/>
    <mergeCell ref="E180:F180"/>
    <mergeCell ref="E181:F181"/>
    <mergeCell ref="E182:F182"/>
    <mergeCell ref="E183:F183"/>
    <mergeCell ref="E184:F184"/>
    <mergeCell ref="E185:F185"/>
    <mergeCell ref="E186:F186"/>
    <mergeCell ref="E187:F187"/>
    <mergeCell ref="E188:F188"/>
    <mergeCell ref="E189:F189"/>
    <mergeCell ref="E190:F190"/>
    <mergeCell ref="E191:F191"/>
    <mergeCell ref="E192:F192"/>
    <mergeCell ref="E193:F193"/>
    <mergeCell ref="E891:F891"/>
    <mergeCell ref="E892:F892"/>
    <mergeCell ref="E893:F893"/>
    <mergeCell ref="E894:F894"/>
    <mergeCell ref="E895:F895"/>
    <mergeCell ref="E896:F896"/>
    <mergeCell ref="E897:F897"/>
    <mergeCell ref="E898:F898"/>
    <mergeCell ref="E899:F899"/>
    <mergeCell ref="E900:F900"/>
    <mergeCell ref="E901:F901"/>
    <mergeCell ref="E902:F902"/>
    <mergeCell ref="E903:F903"/>
    <mergeCell ref="E904:F904"/>
    <mergeCell ref="E905:F905"/>
    <mergeCell ref="E906:F906"/>
    <mergeCell ref="E907:F907"/>
    <mergeCell ref="E908:F908"/>
    <mergeCell ref="E909:F909"/>
    <mergeCell ref="E910:F910"/>
    <mergeCell ref="E911:F911"/>
    <mergeCell ref="T894:AH894"/>
    <mergeCell ref="AI894:AO894"/>
    <mergeCell ref="AP894:AV894"/>
    <mergeCell ref="AW894:BC894"/>
    <mergeCell ref="BD894:BJ894"/>
    <mergeCell ref="BK894:BQ894"/>
    <mergeCell ref="BR894:BX894"/>
    <mergeCell ref="BY894:CE894"/>
    <mergeCell ref="CF894:CJ894"/>
    <mergeCell ref="CK894:CN894"/>
    <mergeCell ref="T895:AH895"/>
    <mergeCell ref="AI895:AO895"/>
    <mergeCell ref="AP895:AV895"/>
    <mergeCell ref="AW895:BC895"/>
    <mergeCell ref="BD895:BJ895"/>
    <mergeCell ref="BK895:BQ895"/>
    <mergeCell ref="BR895:BX895"/>
    <mergeCell ref="BY895:CE895"/>
    <mergeCell ref="CF895:CJ895"/>
    <mergeCell ref="CK895:CN895"/>
    <mergeCell ref="T896:AH896"/>
    <mergeCell ref="AI896:AO896"/>
    <mergeCell ref="AP896:AV896"/>
    <mergeCell ref="AW896:BC896"/>
    <mergeCell ref="BD896:BJ896"/>
    <mergeCell ref="BK896:BQ896"/>
    <mergeCell ref="BR896:BX896"/>
    <mergeCell ref="BY896:CE896"/>
    <mergeCell ref="CF896:CJ896"/>
    <mergeCell ref="CK896:CN896"/>
    <mergeCell ref="T897:AH897"/>
    <mergeCell ref="AI897:AO897"/>
    <mergeCell ref="AP897:AV897"/>
    <mergeCell ref="AW897:BC897"/>
    <mergeCell ref="BD897:BJ897"/>
    <mergeCell ref="BK897:BQ897"/>
    <mergeCell ref="BR897:BX897"/>
    <mergeCell ref="BY897:CE897"/>
    <mergeCell ref="CF897:CJ897"/>
    <mergeCell ref="CK897:CN897"/>
    <mergeCell ref="AW909:BC909"/>
    <mergeCell ref="BD909:BJ909"/>
    <mergeCell ref="BK909:BQ909"/>
    <mergeCell ref="BR909:BX909"/>
    <mergeCell ref="BY909:CE909"/>
    <mergeCell ref="CF909:CJ909"/>
    <mergeCell ref="CK889:CN889"/>
    <mergeCell ref="T890:AH890"/>
    <mergeCell ref="AI890:AO890"/>
    <mergeCell ref="AP890:AV890"/>
    <mergeCell ref="AW890:BC890"/>
    <mergeCell ref="BD890:BJ890"/>
    <mergeCell ref="BK890:BQ890"/>
    <mergeCell ref="BR890:BX890"/>
    <mergeCell ref="BY890:CE890"/>
    <mergeCell ref="CF890:CJ890"/>
    <mergeCell ref="CK890:CN890"/>
    <mergeCell ref="T891:AH891"/>
    <mergeCell ref="AI891:AO891"/>
    <mergeCell ref="AP891:AV891"/>
    <mergeCell ref="AW891:BC891"/>
    <mergeCell ref="BD891:BJ891"/>
    <mergeCell ref="BK891:BQ891"/>
    <mergeCell ref="BR891:BX891"/>
    <mergeCell ref="BY891:CE891"/>
    <mergeCell ref="CF891:CJ891"/>
    <mergeCell ref="CK891:CN891"/>
    <mergeCell ref="T892:AH892"/>
    <mergeCell ref="AI892:AO892"/>
    <mergeCell ref="AP892:AV892"/>
    <mergeCell ref="AW892:BC892"/>
    <mergeCell ref="BD892:BJ892"/>
    <mergeCell ref="BK892:BQ892"/>
    <mergeCell ref="BR892:BX892"/>
    <mergeCell ref="BY892:CE892"/>
    <mergeCell ref="CF892:CJ892"/>
    <mergeCell ref="CK892:CN892"/>
    <mergeCell ref="T893:AH893"/>
    <mergeCell ref="AI893:AO893"/>
    <mergeCell ref="AP893:AV893"/>
    <mergeCell ref="AW893:BC893"/>
    <mergeCell ref="BD893:BJ893"/>
    <mergeCell ref="BK893:BQ893"/>
    <mergeCell ref="BR893:BX893"/>
    <mergeCell ref="BY893:CE893"/>
    <mergeCell ref="CF893:CJ893"/>
    <mergeCell ref="CK893:CN893"/>
    <mergeCell ref="CK909:CN909"/>
    <mergeCell ref="BY908:CE908"/>
    <mergeCell ref="CF908:CJ908"/>
    <mergeCell ref="CK908:CN908"/>
    <mergeCell ref="AW901:BC901"/>
    <mergeCell ref="BD901:BJ901"/>
    <mergeCell ref="BK901:BQ901"/>
    <mergeCell ref="BR901:BX901"/>
    <mergeCell ref="BY901:CE901"/>
    <mergeCell ref="CF901:CJ901"/>
    <mergeCell ref="CK901:CN901"/>
    <mergeCell ref="T902:AH902"/>
    <mergeCell ref="AI902:AO902"/>
    <mergeCell ref="AP902:AV902"/>
    <mergeCell ref="AW902:BC902"/>
    <mergeCell ref="BD902:BJ902"/>
    <mergeCell ref="BK902:BQ902"/>
    <mergeCell ref="BR902:BX902"/>
    <mergeCell ref="BY902:CE902"/>
    <mergeCell ref="CF902:CJ902"/>
    <mergeCell ref="T923:AH923"/>
    <mergeCell ref="AI923:AO923"/>
    <mergeCell ref="AP923:AV923"/>
    <mergeCell ref="AW923:BC923"/>
    <mergeCell ref="BD923:BJ923"/>
    <mergeCell ref="BK923:BQ923"/>
    <mergeCell ref="BR923:BX923"/>
    <mergeCell ref="BY923:CE923"/>
    <mergeCell ref="CF923:CJ923"/>
    <mergeCell ref="CK923:CN923"/>
    <mergeCell ref="T924:AH924"/>
    <mergeCell ref="AI924:AO924"/>
    <mergeCell ref="AP924:AV924"/>
    <mergeCell ref="AW924:BC924"/>
    <mergeCell ref="BD924:BJ924"/>
    <mergeCell ref="BK924:BQ924"/>
    <mergeCell ref="BR924:BX924"/>
    <mergeCell ref="BY924:CE924"/>
    <mergeCell ref="CF924:CJ924"/>
    <mergeCell ref="CK924:CN924"/>
    <mergeCell ref="AW917:BC917"/>
    <mergeCell ref="BD917:BJ917"/>
    <mergeCell ref="BK917:BQ917"/>
    <mergeCell ref="BR917:BX917"/>
    <mergeCell ref="BY917:CE917"/>
    <mergeCell ref="CF917:CJ917"/>
    <mergeCell ref="CK917:CN917"/>
    <mergeCell ref="T918:AH918"/>
    <mergeCell ref="AI918:AO918"/>
    <mergeCell ref="AP918:AV918"/>
    <mergeCell ref="AW918:BC918"/>
    <mergeCell ref="BD918:BJ918"/>
    <mergeCell ref="BK918:BQ918"/>
    <mergeCell ref="BR918:BX918"/>
    <mergeCell ref="BY918:CE918"/>
    <mergeCell ref="CF918:CJ918"/>
    <mergeCell ref="CK918:CN918"/>
    <mergeCell ref="T919:AH919"/>
    <mergeCell ref="AI919:AO919"/>
    <mergeCell ref="AP919:AV919"/>
    <mergeCell ref="AW919:BC919"/>
    <mergeCell ref="BD919:BJ919"/>
    <mergeCell ref="BK919:BQ919"/>
    <mergeCell ref="BR919:BX919"/>
    <mergeCell ref="BY919:CE919"/>
    <mergeCell ref="CF919:CJ919"/>
    <mergeCell ref="CK919:CN919"/>
    <mergeCell ref="T920:AH920"/>
    <mergeCell ref="AI920:AO920"/>
    <mergeCell ref="AP920:AV920"/>
    <mergeCell ref="AW920:BC920"/>
    <mergeCell ref="BD920:BJ920"/>
    <mergeCell ref="BK920:BQ920"/>
    <mergeCell ref="BR920:BX920"/>
    <mergeCell ref="BY920:CE920"/>
    <mergeCell ref="CF920:CJ920"/>
    <mergeCell ref="CK920:CN920"/>
    <mergeCell ref="AW913:BC913"/>
    <mergeCell ref="BD913:BJ913"/>
    <mergeCell ref="BK913:BQ913"/>
    <mergeCell ref="BR913:BX913"/>
    <mergeCell ref="BY913:CE913"/>
    <mergeCell ref="CF913:CJ913"/>
    <mergeCell ref="CK913:CN913"/>
    <mergeCell ref="T914:AH914"/>
    <mergeCell ref="AI914:AO914"/>
    <mergeCell ref="AP914:AV914"/>
    <mergeCell ref="AW914:BC914"/>
    <mergeCell ref="BD914:BJ914"/>
    <mergeCell ref="BK914:BQ914"/>
    <mergeCell ref="BR914:BX914"/>
    <mergeCell ref="BY914:CE914"/>
    <mergeCell ref="CF914:CJ914"/>
    <mergeCell ref="CK914:CN914"/>
    <mergeCell ref="T915:AH915"/>
    <mergeCell ref="AI915:AO915"/>
    <mergeCell ref="AP915:AV915"/>
    <mergeCell ref="AW915:BC915"/>
    <mergeCell ref="BD915:BJ915"/>
    <mergeCell ref="BK915:BQ915"/>
    <mergeCell ref="BR915:BX915"/>
    <mergeCell ref="BY915:CE915"/>
    <mergeCell ref="CF915:CJ915"/>
    <mergeCell ref="CK915:CN915"/>
    <mergeCell ref="T916:AH916"/>
    <mergeCell ref="AI916:AO916"/>
    <mergeCell ref="AP916:AV916"/>
    <mergeCell ref="AW916:BC916"/>
    <mergeCell ref="BD916:BJ916"/>
    <mergeCell ref="BK916:BQ916"/>
    <mergeCell ref="BR916:BX916"/>
    <mergeCell ref="BY916:CE916"/>
    <mergeCell ref="CF916:CJ916"/>
    <mergeCell ref="CK916:CN916"/>
    <mergeCell ref="T910:AH910"/>
    <mergeCell ref="AI910:AO910"/>
    <mergeCell ref="AP910:AV910"/>
    <mergeCell ref="AW910:BC910"/>
    <mergeCell ref="BD910:BJ910"/>
    <mergeCell ref="BK910:BQ910"/>
    <mergeCell ref="BR910:BX910"/>
    <mergeCell ref="BY910:CE910"/>
    <mergeCell ref="CF910:CJ910"/>
    <mergeCell ref="CK910:CN910"/>
    <mergeCell ref="T911:AH911"/>
    <mergeCell ref="AI911:AO911"/>
    <mergeCell ref="AP911:AV911"/>
    <mergeCell ref="AW911:BC911"/>
    <mergeCell ref="BD911:BJ911"/>
    <mergeCell ref="BK911:BQ911"/>
    <mergeCell ref="BR911:BX911"/>
    <mergeCell ref="BY911:CE911"/>
    <mergeCell ref="CF911:CJ911"/>
    <mergeCell ref="CK911:CN911"/>
    <mergeCell ref="T912:AH912"/>
    <mergeCell ref="AI912:AO912"/>
    <mergeCell ref="AP912:AV912"/>
    <mergeCell ref="AW912:BC912"/>
    <mergeCell ref="BD912:BJ912"/>
    <mergeCell ref="BK912:BQ912"/>
    <mergeCell ref="BR912:BX912"/>
    <mergeCell ref="BY912:CE912"/>
    <mergeCell ref="CF912:CJ912"/>
    <mergeCell ref="CK912:CN912"/>
    <mergeCell ref="AW905:BC905"/>
    <mergeCell ref="BD905:BJ905"/>
    <mergeCell ref="BK905:BQ905"/>
    <mergeCell ref="BR905:BX905"/>
    <mergeCell ref="BY905:CE905"/>
    <mergeCell ref="CF905:CJ905"/>
    <mergeCell ref="CK905:CN905"/>
    <mergeCell ref="T906:AH906"/>
    <mergeCell ref="AI906:AO906"/>
    <mergeCell ref="AP906:AV906"/>
    <mergeCell ref="AW906:BC906"/>
    <mergeCell ref="BD906:BJ906"/>
    <mergeCell ref="BK906:BQ906"/>
    <mergeCell ref="BR906:BX906"/>
    <mergeCell ref="BY906:CE906"/>
    <mergeCell ref="CF906:CJ906"/>
    <mergeCell ref="CK906:CN906"/>
    <mergeCell ref="T907:AH907"/>
    <mergeCell ref="AI907:AO907"/>
    <mergeCell ref="AP907:AV907"/>
    <mergeCell ref="AW907:BC907"/>
    <mergeCell ref="BD907:BJ907"/>
    <mergeCell ref="BK907:BQ907"/>
    <mergeCell ref="BR907:BX907"/>
    <mergeCell ref="BY907:CE907"/>
    <mergeCell ref="CF907:CJ907"/>
    <mergeCell ref="CK907:CN907"/>
    <mergeCell ref="T908:AH908"/>
    <mergeCell ref="AI908:AO908"/>
    <mergeCell ref="AP908:AV908"/>
    <mergeCell ref="AW908:BC908"/>
    <mergeCell ref="BD908:BJ908"/>
    <mergeCell ref="BK908:BQ908"/>
    <mergeCell ref="BR908:BX908"/>
    <mergeCell ref="CK902:CN902"/>
    <mergeCell ref="T903:AH903"/>
    <mergeCell ref="AI903:AO903"/>
    <mergeCell ref="AP903:AV903"/>
    <mergeCell ref="AW903:BC903"/>
    <mergeCell ref="BD903:BJ903"/>
    <mergeCell ref="BK903:BQ903"/>
    <mergeCell ref="BR903:BX903"/>
    <mergeCell ref="BY903:CE903"/>
    <mergeCell ref="CF903:CJ903"/>
    <mergeCell ref="CK903:CN903"/>
    <mergeCell ref="T904:AH904"/>
    <mergeCell ref="AI904:AO904"/>
    <mergeCell ref="AP904:AV904"/>
    <mergeCell ref="AW904:BC904"/>
    <mergeCell ref="BD904:BJ904"/>
    <mergeCell ref="BK904:BQ904"/>
    <mergeCell ref="BR904:BX904"/>
    <mergeCell ref="BY904:CE904"/>
    <mergeCell ref="CF904:CJ904"/>
    <mergeCell ref="CK904:CN904"/>
    <mergeCell ref="BK886:BQ886"/>
    <mergeCell ref="BR886:BX886"/>
    <mergeCell ref="BY886:CE886"/>
    <mergeCell ref="CF886:CJ886"/>
    <mergeCell ref="CK886:CN886"/>
    <mergeCell ref="T898:AH898"/>
    <mergeCell ref="AI898:AO898"/>
    <mergeCell ref="AP898:AV898"/>
    <mergeCell ref="AW898:BC898"/>
    <mergeCell ref="BD898:BJ898"/>
    <mergeCell ref="BK898:BQ898"/>
    <mergeCell ref="BR898:BX898"/>
    <mergeCell ref="BY898:CE898"/>
    <mergeCell ref="CF898:CJ898"/>
    <mergeCell ref="CK898:CN898"/>
    <mergeCell ref="T899:AH899"/>
    <mergeCell ref="AI899:AO899"/>
    <mergeCell ref="AP899:AV899"/>
    <mergeCell ref="AW899:BC899"/>
    <mergeCell ref="BD899:BJ899"/>
    <mergeCell ref="BK899:BQ899"/>
    <mergeCell ref="BR899:BX899"/>
    <mergeCell ref="BY899:CE899"/>
    <mergeCell ref="CF899:CJ899"/>
    <mergeCell ref="CK899:CN899"/>
    <mergeCell ref="T900:AH900"/>
    <mergeCell ref="AI900:AO900"/>
    <mergeCell ref="AP900:AV900"/>
    <mergeCell ref="AW900:BC900"/>
    <mergeCell ref="BD900:BJ900"/>
    <mergeCell ref="BK900:BQ900"/>
    <mergeCell ref="BR900:BX900"/>
    <mergeCell ref="BY900:CE900"/>
    <mergeCell ref="CF900:CJ900"/>
    <mergeCell ref="CK900:CN900"/>
    <mergeCell ref="T887:AH887"/>
    <mergeCell ref="AI887:AO887"/>
    <mergeCell ref="AP887:AV887"/>
    <mergeCell ref="AW887:BC887"/>
    <mergeCell ref="BD887:BJ887"/>
    <mergeCell ref="BK887:BQ887"/>
    <mergeCell ref="BR887:BX887"/>
    <mergeCell ref="BY887:CE887"/>
    <mergeCell ref="CF887:CJ887"/>
    <mergeCell ref="CK887:CN887"/>
    <mergeCell ref="T888:AH888"/>
    <mergeCell ref="AI888:AO888"/>
    <mergeCell ref="AP888:AV888"/>
    <mergeCell ref="AW888:BC888"/>
    <mergeCell ref="BD888:BJ888"/>
    <mergeCell ref="BK888:BQ888"/>
    <mergeCell ref="BR888:BX888"/>
    <mergeCell ref="BY888:CE888"/>
    <mergeCell ref="CF888:CJ888"/>
    <mergeCell ref="CK888:CN888"/>
    <mergeCell ref="T889:AH889"/>
    <mergeCell ref="AI889:AO889"/>
    <mergeCell ref="AP889:AV889"/>
    <mergeCell ref="AW889:BC889"/>
    <mergeCell ref="BD889:BJ889"/>
    <mergeCell ref="BK889:BQ889"/>
    <mergeCell ref="BR889:BX889"/>
    <mergeCell ref="BY889:CE889"/>
    <mergeCell ref="CF889:CJ889"/>
    <mergeCell ref="AV2426:BK2426"/>
    <mergeCell ref="BL2426:BT2426"/>
    <mergeCell ref="BU2426:CB2426"/>
    <mergeCell ref="CC2426:CH2426"/>
    <mergeCell ref="CI2426:CN2426"/>
    <mergeCell ref="AV2427:BK2427"/>
    <mergeCell ref="BL2427:BT2427"/>
    <mergeCell ref="BU2427:CB2427"/>
    <mergeCell ref="CC2427:CH2427"/>
    <mergeCell ref="CI2427:CN2427"/>
    <mergeCell ref="AV2428:BK2428"/>
    <mergeCell ref="BL2428:BT2428"/>
    <mergeCell ref="BU2428:CB2428"/>
    <mergeCell ref="CC2428:CH2428"/>
    <mergeCell ref="CI2428:CN2428"/>
    <mergeCell ref="AV2412:BK2412"/>
    <mergeCell ref="BL2412:BT2412"/>
    <mergeCell ref="BU2412:CB2412"/>
    <mergeCell ref="CC2412:CH2412"/>
    <mergeCell ref="CI2412:CN2412"/>
    <mergeCell ref="AV2413:BK2413"/>
    <mergeCell ref="BL2413:BT2413"/>
    <mergeCell ref="BU2413:CB2413"/>
    <mergeCell ref="CC2413:CH2413"/>
    <mergeCell ref="CI2413:CN2413"/>
    <mergeCell ref="AV2414:BK2414"/>
    <mergeCell ref="BL2414:BT2414"/>
    <mergeCell ref="BU2414:CB2414"/>
    <mergeCell ref="CC2414:CH2414"/>
    <mergeCell ref="CI2414:CN2414"/>
    <mergeCell ref="AV2415:BK2415"/>
    <mergeCell ref="BL2415:BT2415"/>
    <mergeCell ref="BU2415:CB2415"/>
    <mergeCell ref="CC2415:CH2415"/>
    <mergeCell ref="CI2415:CN2415"/>
    <mergeCell ref="AV2416:BK2416"/>
    <mergeCell ref="BL2416:BT2416"/>
    <mergeCell ref="BU2416:CB2416"/>
    <mergeCell ref="CC2416:CH2416"/>
    <mergeCell ref="CI2416:CN2416"/>
    <mergeCell ref="AV2417:BK2417"/>
    <mergeCell ref="BL2417:BT2417"/>
    <mergeCell ref="BU2417:CB2417"/>
    <mergeCell ref="AV2429:BK2429"/>
    <mergeCell ref="BL2429:BT2429"/>
    <mergeCell ref="BU2429:CB2429"/>
    <mergeCell ref="CC2429:CH2429"/>
    <mergeCell ref="CI2429:CN2429"/>
    <mergeCell ref="AV2419:BK2419"/>
    <mergeCell ref="BL2419:BT2419"/>
    <mergeCell ref="BU2419:CB2419"/>
    <mergeCell ref="CC2419:CH2419"/>
    <mergeCell ref="CI2419:CN2419"/>
    <mergeCell ref="AV2420:BK2420"/>
    <mergeCell ref="BL2420:BT2420"/>
    <mergeCell ref="BU2420:CB2420"/>
    <mergeCell ref="CC2420:CH2420"/>
    <mergeCell ref="CI2420:CN2420"/>
    <mergeCell ref="AV2421:BK2421"/>
    <mergeCell ref="BL2421:BT2421"/>
    <mergeCell ref="BU2421:CB2421"/>
    <mergeCell ref="CC2421:CH2421"/>
    <mergeCell ref="CI2421:CN2421"/>
    <mergeCell ref="AV2422:BK2422"/>
    <mergeCell ref="BL2422:BT2422"/>
    <mergeCell ref="BU2422:CB2422"/>
    <mergeCell ref="CC2422:CH2422"/>
    <mergeCell ref="CI2422:CN2422"/>
    <mergeCell ref="AV2423:BK2423"/>
    <mergeCell ref="BL2423:BT2423"/>
    <mergeCell ref="BU2423:CB2423"/>
    <mergeCell ref="CC2423:CH2423"/>
    <mergeCell ref="CI2423:CN2423"/>
    <mergeCell ref="AV2424:BK2424"/>
    <mergeCell ref="BL2424:BT2424"/>
    <mergeCell ref="BU2424:CB2424"/>
    <mergeCell ref="CC2424:CH2424"/>
    <mergeCell ref="CI2424:CN2424"/>
    <mergeCell ref="AV2425:BK2425"/>
    <mergeCell ref="BL2425:BT2425"/>
    <mergeCell ref="BU2425:CB2425"/>
    <mergeCell ref="CC2425:CH2425"/>
    <mergeCell ref="CI2425:CN2425"/>
    <mergeCell ref="AV2404:BK2404"/>
    <mergeCell ref="BL2404:BT2404"/>
    <mergeCell ref="BU2404:CB2404"/>
    <mergeCell ref="CC2404:CH2404"/>
    <mergeCell ref="CI2404:CN2404"/>
    <mergeCell ref="CC2417:CH2417"/>
    <mergeCell ref="CI2417:CN2417"/>
    <mergeCell ref="AV2418:BK2418"/>
    <mergeCell ref="BL2418:BT2418"/>
    <mergeCell ref="BU2418:CB2418"/>
    <mergeCell ref="CC2418:CH2418"/>
    <mergeCell ref="CI2418:CN2418"/>
    <mergeCell ref="AV2405:BK2405"/>
    <mergeCell ref="BL2405:BT2405"/>
    <mergeCell ref="BU2405:CB2405"/>
    <mergeCell ref="CC2405:CH2405"/>
    <mergeCell ref="CI2405:CN2405"/>
    <mergeCell ref="AV2406:BK2406"/>
    <mergeCell ref="BL2406:BT2406"/>
    <mergeCell ref="BU2406:CB2406"/>
    <mergeCell ref="CC2406:CH2406"/>
    <mergeCell ref="CI2406:CN2406"/>
    <mergeCell ref="AV2407:BK2407"/>
    <mergeCell ref="BL2407:BT2407"/>
    <mergeCell ref="BU2407:CB2407"/>
    <mergeCell ref="CC2407:CH2407"/>
    <mergeCell ref="CI2407:CN2407"/>
    <mergeCell ref="AV2408:BK2408"/>
    <mergeCell ref="BL2408:BT2408"/>
    <mergeCell ref="BU2408:CB2408"/>
    <mergeCell ref="CC2408:CH2408"/>
    <mergeCell ref="CI2408:CN2408"/>
    <mergeCell ref="AV2409:BK2409"/>
    <mergeCell ref="BL2409:BT2409"/>
    <mergeCell ref="BU2409:CB2409"/>
    <mergeCell ref="CC2409:CH2409"/>
    <mergeCell ref="CI2409:CN2409"/>
    <mergeCell ref="AV2410:BK2410"/>
    <mergeCell ref="BL2410:BT2410"/>
    <mergeCell ref="BU2410:CB2410"/>
    <mergeCell ref="CC2410:CH2410"/>
    <mergeCell ref="CI2410:CN2410"/>
    <mergeCell ref="AV2411:BK2411"/>
    <mergeCell ref="BL2411:BT2411"/>
    <mergeCell ref="BU2411:CB2411"/>
    <mergeCell ref="CC2411:CH2411"/>
    <mergeCell ref="CI2411:CN2411"/>
    <mergeCell ref="AV2397:BK2397"/>
    <mergeCell ref="BL2397:BT2397"/>
    <mergeCell ref="BU2397:CB2397"/>
    <mergeCell ref="CC2397:CH2397"/>
    <mergeCell ref="CI2397:CN2397"/>
    <mergeCell ref="AV2398:BK2398"/>
    <mergeCell ref="BL2398:BT2398"/>
    <mergeCell ref="BU2398:CB2398"/>
    <mergeCell ref="CC2398:CH2398"/>
    <mergeCell ref="CI2398:CN2398"/>
    <mergeCell ref="AV2399:BK2399"/>
    <mergeCell ref="BL2399:BT2399"/>
    <mergeCell ref="BU2399:CB2399"/>
    <mergeCell ref="CC2399:CH2399"/>
    <mergeCell ref="CI2399:CN2399"/>
    <mergeCell ref="AV2400:BK2400"/>
    <mergeCell ref="BL2400:BT2400"/>
    <mergeCell ref="BU2400:CB2400"/>
    <mergeCell ref="CC2400:CH2400"/>
    <mergeCell ref="CI2400:CN2400"/>
    <mergeCell ref="AV2401:BK2401"/>
    <mergeCell ref="BL2401:BT2401"/>
    <mergeCell ref="BU2401:CB2401"/>
    <mergeCell ref="CC2401:CH2401"/>
    <mergeCell ref="CI2401:CN2401"/>
    <mergeCell ref="AV2402:BK2402"/>
    <mergeCell ref="BL2402:BT2402"/>
    <mergeCell ref="BU2402:CB2402"/>
    <mergeCell ref="CC2402:CH2402"/>
    <mergeCell ref="CI2402:CN2402"/>
    <mergeCell ref="AV2403:BK2403"/>
    <mergeCell ref="BL2403:BT2403"/>
    <mergeCell ref="BU2403:CB2403"/>
    <mergeCell ref="CC2403:CH2403"/>
    <mergeCell ref="CI2403:CN2403"/>
    <mergeCell ref="AV2390:BK2390"/>
    <mergeCell ref="BL2390:BT2390"/>
    <mergeCell ref="BU2390:CB2390"/>
    <mergeCell ref="CC2390:CH2390"/>
    <mergeCell ref="CI2390:CN2390"/>
    <mergeCell ref="AV2391:BK2391"/>
    <mergeCell ref="BL2391:BT2391"/>
    <mergeCell ref="BU2391:CB2391"/>
    <mergeCell ref="CC2391:CH2391"/>
    <mergeCell ref="CI2391:CN2391"/>
    <mergeCell ref="AV2392:BK2392"/>
    <mergeCell ref="BL2392:BT2392"/>
    <mergeCell ref="BU2392:CB2392"/>
    <mergeCell ref="CC2392:CH2392"/>
    <mergeCell ref="CI2392:CN2392"/>
    <mergeCell ref="AV2393:BK2393"/>
    <mergeCell ref="BL2393:BT2393"/>
    <mergeCell ref="BU2393:CB2393"/>
    <mergeCell ref="CC2393:CH2393"/>
    <mergeCell ref="CI2393:CN2393"/>
    <mergeCell ref="AV2394:BK2394"/>
    <mergeCell ref="BL2394:BT2394"/>
    <mergeCell ref="BU2394:CB2394"/>
    <mergeCell ref="CC2394:CH2394"/>
    <mergeCell ref="CI2394:CN2394"/>
    <mergeCell ref="AV2395:BK2395"/>
    <mergeCell ref="BL2395:BT2395"/>
    <mergeCell ref="BU2395:CB2395"/>
    <mergeCell ref="CC2395:CH2395"/>
    <mergeCell ref="CI2395:CN2395"/>
    <mergeCell ref="AV2396:BK2396"/>
    <mergeCell ref="BL2396:BT2396"/>
    <mergeCell ref="BU2396:CB2396"/>
    <mergeCell ref="CC2396:CH2396"/>
    <mergeCell ref="CI2396:CN2396"/>
    <mergeCell ref="AV2383:BK2383"/>
    <mergeCell ref="BL2383:BT2383"/>
    <mergeCell ref="BU2383:CB2383"/>
    <mergeCell ref="CC2383:CH2383"/>
    <mergeCell ref="CI2383:CN2383"/>
    <mergeCell ref="AV2384:BK2384"/>
    <mergeCell ref="BL2384:BT2384"/>
    <mergeCell ref="BU2384:CB2384"/>
    <mergeCell ref="CC2384:CH2384"/>
    <mergeCell ref="CI2384:CN2384"/>
    <mergeCell ref="AV2385:BK2385"/>
    <mergeCell ref="BL2385:BT2385"/>
    <mergeCell ref="BU2385:CB2385"/>
    <mergeCell ref="CC2385:CH2385"/>
    <mergeCell ref="CI2385:CN2385"/>
    <mergeCell ref="AV2386:BK2386"/>
    <mergeCell ref="BL2386:BT2386"/>
    <mergeCell ref="BU2386:CB2386"/>
    <mergeCell ref="CC2386:CH2386"/>
    <mergeCell ref="CI2386:CN2386"/>
    <mergeCell ref="AV2387:BK2387"/>
    <mergeCell ref="BL2387:BT2387"/>
    <mergeCell ref="BU2387:CB2387"/>
    <mergeCell ref="CC2387:CH2387"/>
    <mergeCell ref="CI2387:CN2387"/>
    <mergeCell ref="AV2388:BK2388"/>
    <mergeCell ref="BL2388:BT2388"/>
    <mergeCell ref="BU2388:CB2388"/>
    <mergeCell ref="CC2388:CH2388"/>
    <mergeCell ref="CI2388:CN2388"/>
    <mergeCell ref="AV2389:BK2389"/>
    <mergeCell ref="BL2389:BT2389"/>
    <mergeCell ref="BU2389:CB2389"/>
    <mergeCell ref="CC2389:CH2389"/>
    <mergeCell ref="CI2389:CN2389"/>
    <mergeCell ref="AV2376:BK2376"/>
    <mergeCell ref="BL2376:BT2376"/>
    <mergeCell ref="BU2376:CB2376"/>
    <mergeCell ref="CC2376:CH2376"/>
    <mergeCell ref="CI2376:CN2376"/>
    <mergeCell ref="AV2377:BK2377"/>
    <mergeCell ref="BL2377:BT2377"/>
    <mergeCell ref="BU2377:CB2377"/>
    <mergeCell ref="CC2377:CH2377"/>
    <mergeCell ref="CI2377:CN2377"/>
    <mergeCell ref="AV2378:BK2378"/>
    <mergeCell ref="BL2378:BT2378"/>
    <mergeCell ref="BU2378:CB2378"/>
    <mergeCell ref="CC2378:CH2378"/>
    <mergeCell ref="CI2378:CN2378"/>
    <mergeCell ref="AV2379:BK2379"/>
    <mergeCell ref="BL2379:BT2379"/>
    <mergeCell ref="BU2379:CB2379"/>
    <mergeCell ref="CC2379:CH2379"/>
    <mergeCell ref="CI2379:CN2379"/>
    <mergeCell ref="AV2380:BK2380"/>
    <mergeCell ref="BL2380:BT2380"/>
    <mergeCell ref="BU2380:CB2380"/>
    <mergeCell ref="CC2380:CH2380"/>
    <mergeCell ref="CI2380:CN2380"/>
    <mergeCell ref="AV2381:BK2381"/>
    <mergeCell ref="BL2381:BT2381"/>
    <mergeCell ref="BU2381:CB2381"/>
    <mergeCell ref="CC2381:CH2381"/>
    <mergeCell ref="CI2381:CN2381"/>
    <mergeCell ref="AV2382:BK2382"/>
    <mergeCell ref="BL2382:BT2382"/>
    <mergeCell ref="BU2382:CB2382"/>
    <mergeCell ref="CC2382:CH2382"/>
    <mergeCell ref="CI2382:CN2382"/>
    <mergeCell ref="AV2369:BK2369"/>
    <mergeCell ref="BL2369:BT2369"/>
    <mergeCell ref="BU2369:CB2369"/>
    <mergeCell ref="CC2369:CH2369"/>
    <mergeCell ref="CI2369:CN2369"/>
    <mergeCell ref="AV2370:BK2370"/>
    <mergeCell ref="BL2370:BT2370"/>
    <mergeCell ref="BU2370:CB2370"/>
    <mergeCell ref="CC2370:CH2370"/>
    <mergeCell ref="CI2370:CN2370"/>
    <mergeCell ref="AV2371:BK2371"/>
    <mergeCell ref="BL2371:BT2371"/>
    <mergeCell ref="BU2371:CB2371"/>
    <mergeCell ref="CC2371:CH2371"/>
    <mergeCell ref="CI2371:CN2371"/>
    <mergeCell ref="AV2372:BK2372"/>
    <mergeCell ref="BL2372:BT2372"/>
    <mergeCell ref="BU2372:CB2372"/>
    <mergeCell ref="CC2372:CH2372"/>
    <mergeCell ref="CI2372:CN2372"/>
    <mergeCell ref="AV2373:BK2373"/>
    <mergeCell ref="BL2373:BT2373"/>
    <mergeCell ref="BU2373:CB2373"/>
    <mergeCell ref="CC2373:CH2373"/>
    <mergeCell ref="CI2373:CN2373"/>
    <mergeCell ref="AV2374:BK2374"/>
    <mergeCell ref="BL2374:BT2374"/>
    <mergeCell ref="BU2374:CB2374"/>
    <mergeCell ref="CC2374:CH2374"/>
    <mergeCell ref="CI2374:CN2374"/>
    <mergeCell ref="AV2375:BK2375"/>
    <mergeCell ref="BL2375:BT2375"/>
    <mergeCell ref="BU2375:CB2375"/>
    <mergeCell ref="CC2375:CH2375"/>
    <mergeCell ref="CI2375:CN2375"/>
    <mergeCell ref="AV2362:BK2362"/>
    <mergeCell ref="BL2362:BT2362"/>
    <mergeCell ref="BU2362:CB2362"/>
    <mergeCell ref="CC2362:CH2362"/>
    <mergeCell ref="CI2362:CN2362"/>
    <mergeCell ref="AV2363:BK2363"/>
    <mergeCell ref="BL2363:BT2363"/>
    <mergeCell ref="BU2363:CB2363"/>
    <mergeCell ref="CC2363:CH2363"/>
    <mergeCell ref="CI2363:CN2363"/>
    <mergeCell ref="AV2364:BK2364"/>
    <mergeCell ref="BL2364:BT2364"/>
    <mergeCell ref="BU2364:CB2364"/>
    <mergeCell ref="CC2364:CH2364"/>
    <mergeCell ref="CI2364:CN2364"/>
    <mergeCell ref="AV2365:BK2365"/>
    <mergeCell ref="BL2365:BT2365"/>
    <mergeCell ref="BU2365:CB2365"/>
    <mergeCell ref="CC2365:CH2365"/>
    <mergeCell ref="CI2365:CN2365"/>
    <mergeCell ref="AV2366:BK2366"/>
    <mergeCell ref="BL2366:BT2366"/>
    <mergeCell ref="BU2366:CB2366"/>
    <mergeCell ref="CC2366:CH2366"/>
    <mergeCell ref="CI2366:CN2366"/>
    <mergeCell ref="AV2367:BK2367"/>
    <mergeCell ref="BL2367:BT2367"/>
    <mergeCell ref="BU2367:CB2367"/>
    <mergeCell ref="CC2367:CH2367"/>
    <mergeCell ref="CI2367:CN2367"/>
    <mergeCell ref="AV2368:BK2368"/>
    <mergeCell ref="BL2368:BT2368"/>
    <mergeCell ref="BU2368:CB2368"/>
    <mergeCell ref="CC2368:CH2368"/>
    <mergeCell ref="CI2368:CN2368"/>
    <mergeCell ref="AV2355:BK2355"/>
    <mergeCell ref="BL2355:BT2355"/>
    <mergeCell ref="BU2355:CB2355"/>
    <mergeCell ref="CC2355:CH2355"/>
    <mergeCell ref="CI2355:CN2355"/>
    <mergeCell ref="AV2356:BK2356"/>
    <mergeCell ref="BL2356:BT2356"/>
    <mergeCell ref="BU2356:CB2356"/>
    <mergeCell ref="CC2356:CH2356"/>
    <mergeCell ref="CI2356:CN2356"/>
    <mergeCell ref="AV2357:BK2357"/>
    <mergeCell ref="BL2357:BT2357"/>
    <mergeCell ref="BU2357:CB2357"/>
    <mergeCell ref="CC2357:CH2357"/>
    <mergeCell ref="CI2357:CN2357"/>
    <mergeCell ref="AV2358:BK2358"/>
    <mergeCell ref="BL2358:BT2358"/>
    <mergeCell ref="BU2358:CB2358"/>
    <mergeCell ref="CC2358:CH2358"/>
    <mergeCell ref="CI2358:CN2358"/>
    <mergeCell ref="AV2359:BK2359"/>
    <mergeCell ref="BL2359:BT2359"/>
    <mergeCell ref="BU2359:CB2359"/>
    <mergeCell ref="CC2359:CH2359"/>
    <mergeCell ref="CI2359:CN2359"/>
    <mergeCell ref="AV2360:BK2360"/>
    <mergeCell ref="BL2360:BT2360"/>
    <mergeCell ref="BU2360:CB2360"/>
    <mergeCell ref="CC2360:CH2360"/>
    <mergeCell ref="CI2360:CN2360"/>
    <mergeCell ref="AV2361:BK2361"/>
    <mergeCell ref="BL2361:BT2361"/>
    <mergeCell ref="BU2361:CB2361"/>
    <mergeCell ref="CC2361:CH2361"/>
    <mergeCell ref="CI2361:CN2361"/>
    <mergeCell ref="AV2348:BK2348"/>
    <mergeCell ref="BL2348:BT2348"/>
    <mergeCell ref="BU2348:CB2348"/>
    <mergeCell ref="CC2348:CH2348"/>
    <mergeCell ref="CI2348:CN2348"/>
    <mergeCell ref="AV2349:BK2349"/>
    <mergeCell ref="BL2349:BT2349"/>
    <mergeCell ref="BU2349:CB2349"/>
    <mergeCell ref="CC2349:CH2349"/>
    <mergeCell ref="CI2349:CN2349"/>
    <mergeCell ref="AV2350:BK2350"/>
    <mergeCell ref="BL2350:BT2350"/>
    <mergeCell ref="BU2350:CB2350"/>
    <mergeCell ref="CC2350:CH2350"/>
    <mergeCell ref="CI2350:CN2350"/>
    <mergeCell ref="AV2351:BK2351"/>
    <mergeCell ref="BL2351:BT2351"/>
    <mergeCell ref="BU2351:CB2351"/>
    <mergeCell ref="CC2351:CH2351"/>
    <mergeCell ref="CI2351:CN2351"/>
    <mergeCell ref="AV2352:BK2352"/>
    <mergeCell ref="BL2352:BT2352"/>
    <mergeCell ref="BU2352:CB2352"/>
    <mergeCell ref="CC2352:CH2352"/>
    <mergeCell ref="CI2352:CN2352"/>
    <mergeCell ref="AV2353:BK2353"/>
    <mergeCell ref="BL2353:BT2353"/>
    <mergeCell ref="BU2353:CB2353"/>
    <mergeCell ref="CC2353:CH2353"/>
    <mergeCell ref="CI2353:CN2353"/>
    <mergeCell ref="AV2354:BK2354"/>
    <mergeCell ref="BL2354:BT2354"/>
    <mergeCell ref="BU2354:CB2354"/>
    <mergeCell ref="CC2354:CH2354"/>
    <mergeCell ref="CI2354:CN2354"/>
    <mergeCell ref="AV2341:BK2341"/>
    <mergeCell ref="BL2341:BT2341"/>
    <mergeCell ref="BU2341:CB2341"/>
    <mergeCell ref="CC2341:CH2341"/>
    <mergeCell ref="CI2341:CN2341"/>
    <mergeCell ref="AV2342:BK2342"/>
    <mergeCell ref="BL2342:BT2342"/>
    <mergeCell ref="BU2342:CB2342"/>
    <mergeCell ref="CC2342:CH2342"/>
    <mergeCell ref="CI2342:CN2342"/>
    <mergeCell ref="AV2343:BK2343"/>
    <mergeCell ref="BL2343:BT2343"/>
    <mergeCell ref="BU2343:CB2343"/>
    <mergeCell ref="CC2343:CH2343"/>
    <mergeCell ref="CI2343:CN2343"/>
    <mergeCell ref="AV2344:BK2344"/>
    <mergeCell ref="BL2344:BT2344"/>
    <mergeCell ref="BU2344:CB2344"/>
    <mergeCell ref="CC2344:CH2344"/>
    <mergeCell ref="CI2344:CN2344"/>
    <mergeCell ref="AV2345:BK2345"/>
    <mergeCell ref="BL2345:BT2345"/>
    <mergeCell ref="BU2345:CB2345"/>
    <mergeCell ref="CC2345:CH2345"/>
    <mergeCell ref="CI2345:CN2345"/>
    <mergeCell ref="AV2346:BK2346"/>
    <mergeCell ref="BL2346:BT2346"/>
    <mergeCell ref="BU2346:CB2346"/>
    <mergeCell ref="CC2346:CH2346"/>
    <mergeCell ref="CI2346:CN2346"/>
    <mergeCell ref="AV2347:BK2347"/>
    <mergeCell ref="BL2347:BT2347"/>
    <mergeCell ref="BU2347:CB2347"/>
    <mergeCell ref="CC2347:CH2347"/>
    <mergeCell ref="CI2347:CN2347"/>
    <mergeCell ref="AV2334:BK2334"/>
    <mergeCell ref="BL2334:BT2334"/>
    <mergeCell ref="BU2334:CB2334"/>
    <mergeCell ref="CC2334:CH2334"/>
    <mergeCell ref="CI2334:CN2334"/>
    <mergeCell ref="AV2335:BK2335"/>
    <mergeCell ref="BL2335:BT2335"/>
    <mergeCell ref="BU2335:CB2335"/>
    <mergeCell ref="CC2335:CH2335"/>
    <mergeCell ref="CI2335:CN2335"/>
    <mergeCell ref="AV2336:BK2336"/>
    <mergeCell ref="BL2336:BT2336"/>
    <mergeCell ref="BU2336:CB2336"/>
    <mergeCell ref="CC2336:CH2336"/>
    <mergeCell ref="CI2336:CN2336"/>
    <mergeCell ref="AV2337:BK2337"/>
    <mergeCell ref="BL2337:BT2337"/>
    <mergeCell ref="BU2337:CB2337"/>
    <mergeCell ref="CC2337:CH2337"/>
    <mergeCell ref="CI2337:CN2337"/>
    <mergeCell ref="AV2338:BK2338"/>
    <mergeCell ref="BL2338:BT2338"/>
    <mergeCell ref="BU2338:CB2338"/>
    <mergeCell ref="CC2338:CH2338"/>
    <mergeCell ref="CI2338:CN2338"/>
    <mergeCell ref="AV2339:BK2339"/>
    <mergeCell ref="BL2339:BT2339"/>
    <mergeCell ref="BU2339:CB2339"/>
    <mergeCell ref="CC2339:CH2339"/>
    <mergeCell ref="CI2339:CN2339"/>
    <mergeCell ref="AV2340:BK2340"/>
    <mergeCell ref="BL2340:BT2340"/>
    <mergeCell ref="BU2340:CB2340"/>
    <mergeCell ref="CC2340:CH2340"/>
    <mergeCell ref="CI2340:CN2340"/>
    <mergeCell ref="AV2327:BK2327"/>
    <mergeCell ref="BL2327:BT2327"/>
    <mergeCell ref="BU2327:CB2327"/>
    <mergeCell ref="CC2327:CH2327"/>
    <mergeCell ref="CI2327:CN2327"/>
    <mergeCell ref="AV2328:BK2328"/>
    <mergeCell ref="BL2328:BT2328"/>
    <mergeCell ref="BU2328:CB2328"/>
    <mergeCell ref="CC2328:CH2328"/>
    <mergeCell ref="CI2328:CN2328"/>
    <mergeCell ref="AV2329:BK2329"/>
    <mergeCell ref="BL2329:BT2329"/>
    <mergeCell ref="BU2329:CB2329"/>
    <mergeCell ref="CC2329:CH2329"/>
    <mergeCell ref="CI2329:CN2329"/>
    <mergeCell ref="AV2330:BK2330"/>
    <mergeCell ref="BL2330:BT2330"/>
    <mergeCell ref="BU2330:CB2330"/>
    <mergeCell ref="CC2330:CH2330"/>
    <mergeCell ref="CI2330:CN2330"/>
    <mergeCell ref="AV2331:BK2331"/>
    <mergeCell ref="BL2331:BT2331"/>
    <mergeCell ref="BU2331:CB2331"/>
    <mergeCell ref="CC2331:CH2331"/>
    <mergeCell ref="CI2331:CN2331"/>
    <mergeCell ref="AV2332:BK2332"/>
    <mergeCell ref="BL2332:BT2332"/>
    <mergeCell ref="BU2332:CB2332"/>
    <mergeCell ref="CC2332:CH2332"/>
    <mergeCell ref="CI2332:CN2332"/>
    <mergeCell ref="AV2333:BK2333"/>
    <mergeCell ref="BL2333:BT2333"/>
    <mergeCell ref="BU2333:CB2333"/>
    <mergeCell ref="CC2333:CH2333"/>
    <mergeCell ref="CI2333:CN2333"/>
    <mergeCell ref="AV2320:BK2320"/>
    <mergeCell ref="BL2320:BT2320"/>
    <mergeCell ref="BU2320:CB2320"/>
    <mergeCell ref="CC2320:CH2320"/>
    <mergeCell ref="CI2320:CN2320"/>
    <mergeCell ref="AV2321:BK2321"/>
    <mergeCell ref="BL2321:BT2321"/>
    <mergeCell ref="BU2321:CB2321"/>
    <mergeCell ref="CC2321:CH2321"/>
    <mergeCell ref="CI2321:CN2321"/>
    <mergeCell ref="AV2322:BK2322"/>
    <mergeCell ref="BL2322:BT2322"/>
    <mergeCell ref="BU2322:CB2322"/>
    <mergeCell ref="CC2322:CH2322"/>
    <mergeCell ref="CI2322:CN2322"/>
    <mergeCell ref="AV2323:BK2323"/>
    <mergeCell ref="BL2323:BT2323"/>
    <mergeCell ref="BU2323:CB2323"/>
    <mergeCell ref="CC2323:CH2323"/>
    <mergeCell ref="CI2323:CN2323"/>
    <mergeCell ref="AV2324:BK2324"/>
    <mergeCell ref="BL2324:BT2324"/>
    <mergeCell ref="BU2324:CB2324"/>
    <mergeCell ref="CC2324:CH2324"/>
    <mergeCell ref="CI2324:CN2324"/>
    <mergeCell ref="AV2325:BK2325"/>
    <mergeCell ref="BL2325:BT2325"/>
    <mergeCell ref="BU2325:CB2325"/>
    <mergeCell ref="CC2325:CH2325"/>
    <mergeCell ref="CI2325:CN2325"/>
    <mergeCell ref="AV2326:BK2326"/>
    <mergeCell ref="BL2326:BT2326"/>
    <mergeCell ref="BU2326:CB2326"/>
    <mergeCell ref="CC2326:CH2326"/>
    <mergeCell ref="CI2326:CN2326"/>
    <mergeCell ref="AV2313:BK2313"/>
    <mergeCell ref="BL2313:BT2313"/>
    <mergeCell ref="BU2313:CB2313"/>
    <mergeCell ref="CC2313:CH2313"/>
    <mergeCell ref="CI2313:CN2313"/>
    <mergeCell ref="AV2314:BK2314"/>
    <mergeCell ref="BL2314:BT2314"/>
    <mergeCell ref="BU2314:CB2314"/>
    <mergeCell ref="CC2314:CH2314"/>
    <mergeCell ref="CI2314:CN2314"/>
    <mergeCell ref="AV2315:BK2315"/>
    <mergeCell ref="BL2315:BT2315"/>
    <mergeCell ref="BU2315:CB2315"/>
    <mergeCell ref="CC2315:CH2315"/>
    <mergeCell ref="CI2315:CN2315"/>
    <mergeCell ref="AV2316:BK2316"/>
    <mergeCell ref="BL2316:BT2316"/>
    <mergeCell ref="BU2316:CB2316"/>
    <mergeCell ref="CC2316:CH2316"/>
    <mergeCell ref="CI2316:CN2316"/>
    <mergeCell ref="AV2317:BK2317"/>
    <mergeCell ref="BL2317:BT2317"/>
    <mergeCell ref="BU2317:CB2317"/>
    <mergeCell ref="CC2317:CH2317"/>
    <mergeCell ref="CI2317:CN2317"/>
    <mergeCell ref="AV2318:BK2318"/>
    <mergeCell ref="BL2318:BT2318"/>
    <mergeCell ref="BU2318:CB2318"/>
    <mergeCell ref="CC2318:CH2318"/>
    <mergeCell ref="CI2318:CN2318"/>
    <mergeCell ref="AV2319:BK2319"/>
    <mergeCell ref="BL2319:BT2319"/>
    <mergeCell ref="BU2319:CB2319"/>
    <mergeCell ref="CC2319:CH2319"/>
    <mergeCell ref="CI2319:CN2319"/>
    <mergeCell ref="AV2306:BK2306"/>
    <mergeCell ref="BL2306:BT2306"/>
    <mergeCell ref="BU2306:CB2306"/>
    <mergeCell ref="CC2306:CH2306"/>
    <mergeCell ref="CI2306:CN2306"/>
    <mergeCell ref="AV2307:BK2307"/>
    <mergeCell ref="BL2307:BT2307"/>
    <mergeCell ref="BU2307:CB2307"/>
    <mergeCell ref="CC2307:CH2307"/>
    <mergeCell ref="CI2307:CN2307"/>
    <mergeCell ref="AV2308:BK2308"/>
    <mergeCell ref="BL2308:BT2308"/>
    <mergeCell ref="BU2308:CB2308"/>
    <mergeCell ref="CC2308:CH2308"/>
    <mergeCell ref="CI2308:CN2308"/>
    <mergeCell ref="AV2309:BK2309"/>
    <mergeCell ref="BL2309:BT2309"/>
    <mergeCell ref="BU2309:CB2309"/>
    <mergeCell ref="CC2309:CH2309"/>
    <mergeCell ref="CI2309:CN2309"/>
    <mergeCell ref="AV2310:BK2310"/>
    <mergeCell ref="BL2310:BT2310"/>
    <mergeCell ref="BU2310:CB2310"/>
    <mergeCell ref="CC2310:CH2310"/>
    <mergeCell ref="CI2310:CN2310"/>
    <mergeCell ref="AV2311:BK2311"/>
    <mergeCell ref="BL2311:BT2311"/>
    <mergeCell ref="BU2311:CB2311"/>
    <mergeCell ref="CC2311:CH2311"/>
    <mergeCell ref="CI2311:CN2311"/>
    <mergeCell ref="AV2312:BK2312"/>
    <mergeCell ref="BL2312:BT2312"/>
    <mergeCell ref="BU2312:CB2312"/>
    <mergeCell ref="CC2312:CH2312"/>
    <mergeCell ref="CI2312:CN2312"/>
    <mergeCell ref="AV2299:BK2299"/>
    <mergeCell ref="BL2299:BT2299"/>
    <mergeCell ref="BU2299:CB2299"/>
    <mergeCell ref="CC2299:CH2299"/>
    <mergeCell ref="CI2299:CN2299"/>
    <mergeCell ref="AV2300:BK2300"/>
    <mergeCell ref="BL2300:BT2300"/>
    <mergeCell ref="BU2300:CB2300"/>
    <mergeCell ref="CC2300:CH2300"/>
    <mergeCell ref="CI2300:CN2300"/>
    <mergeCell ref="AV2301:BK2301"/>
    <mergeCell ref="BL2301:BT2301"/>
    <mergeCell ref="BU2301:CB2301"/>
    <mergeCell ref="CC2301:CH2301"/>
    <mergeCell ref="CI2301:CN2301"/>
    <mergeCell ref="AV2302:BK2302"/>
    <mergeCell ref="BL2302:BT2302"/>
    <mergeCell ref="BU2302:CB2302"/>
    <mergeCell ref="CC2302:CH2302"/>
    <mergeCell ref="CI2302:CN2302"/>
    <mergeCell ref="AV2303:BK2303"/>
    <mergeCell ref="BL2303:BT2303"/>
    <mergeCell ref="BU2303:CB2303"/>
    <mergeCell ref="CC2303:CH2303"/>
    <mergeCell ref="CI2303:CN2303"/>
    <mergeCell ref="AV2304:BK2304"/>
    <mergeCell ref="BL2304:BT2304"/>
    <mergeCell ref="BU2304:CB2304"/>
    <mergeCell ref="CC2304:CH2304"/>
    <mergeCell ref="CI2304:CN2304"/>
    <mergeCell ref="AV2305:BK2305"/>
    <mergeCell ref="BL2305:BT2305"/>
    <mergeCell ref="BU2305:CB2305"/>
    <mergeCell ref="CC2305:CH2305"/>
    <mergeCell ref="CI2305:CN2305"/>
    <mergeCell ref="AV2292:BK2292"/>
    <mergeCell ref="BL2292:BT2292"/>
    <mergeCell ref="BU2292:CB2292"/>
    <mergeCell ref="CC2292:CH2292"/>
    <mergeCell ref="CI2292:CN2292"/>
    <mergeCell ref="AV2293:BK2293"/>
    <mergeCell ref="BL2293:BT2293"/>
    <mergeCell ref="BU2293:CB2293"/>
    <mergeCell ref="CC2293:CH2293"/>
    <mergeCell ref="CI2293:CN2293"/>
    <mergeCell ref="AV2294:BK2294"/>
    <mergeCell ref="BL2294:BT2294"/>
    <mergeCell ref="BU2294:CB2294"/>
    <mergeCell ref="CC2294:CH2294"/>
    <mergeCell ref="CI2294:CN2294"/>
    <mergeCell ref="AV2295:BK2295"/>
    <mergeCell ref="BL2295:BT2295"/>
    <mergeCell ref="BU2295:CB2295"/>
    <mergeCell ref="CC2295:CH2295"/>
    <mergeCell ref="CI2295:CN2295"/>
    <mergeCell ref="AV2296:BK2296"/>
    <mergeCell ref="BL2296:BT2296"/>
    <mergeCell ref="BU2296:CB2296"/>
    <mergeCell ref="CC2296:CH2296"/>
    <mergeCell ref="CI2296:CN2296"/>
    <mergeCell ref="AV2297:BK2297"/>
    <mergeCell ref="BL2297:BT2297"/>
    <mergeCell ref="BU2297:CB2297"/>
    <mergeCell ref="CC2297:CH2297"/>
    <mergeCell ref="CI2297:CN2297"/>
    <mergeCell ref="AV2298:BK2298"/>
    <mergeCell ref="BL2298:BT2298"/>
    <mergeCell ref="BU2298:CB2298"/>
    <mergeCell ref="CC2298:CH2298"/>
    <mergeCell ref="CI2298:CN2298"/>
    <mergeCell ref="AV2285:BK2285"/>
    <mergeCell ref="BL2285:BT2285"/>
    <mergeCell ref="BU2285:CB2285"/>
    <mergeCell ref="CC2285:CH2285"/>
    <mergeCell ref="CI2285:CN2285"/>
    <mergeCell ref="AV2286:BK2286"/>
    <mergeCell ref="BL2286:BT2286"/>
    <mergeCell ref="BU2286:CB2286"/>
    <mergeCell ref="CC2286:CH2286"/>
    <mergeCell ref="CI2286:CN2286"/>
    <mergeCell ref="AV2287:BK2287"/>
    <mergeCell ref="BL2287:BT2287"/>
    <mergeCell ref="BU2287:CB2287"/>
    <mergeCell ref="CC2287:CH2287"/>
    <mergeCell ref="CI2287:CN2287"/>
    <mergeCell ref="AV2288:BK2288"/>
    <mergeCell ref="BL2288:BT2288"/>
    <mergeCell ref="BU2288:CB2288"/>
    <mergeCell ref="CC2288:CH2288"/>
    <mergeCell ref="CI2288:CN2288"/>
    <mergeCell ref="AV2289:BK2289"/>
    <mergeCell ref="BL2289:BT2289"/>
    <mergeCell ref="BU2289:CB2289"/>
    <mergeCell ref="CC2289:CH2289"/>
    <mergeCell ref="CI2289:CN2289"/>
    <mergeCell ref="AV2290:BK2290"/>
    <mergeCell ref="BL2290:BT2290"/>
    <mergeCell ref="BU2290:CB2290"/>
    <mergeCell ref="CC2290:CH2290"/>
    <mergeCell ref="CI2290:CN2290"/>
    <mergeCell ref="AV2291:BK2291"/>
    <mergeCell ref="BL2291:BT2291"/>
    <mergeCell ref="BU2291:CB2291"/>
    <mergeCell ref="CC2291:CH2291"/>
    <mergeCell ref="CI2291:CN2291"/>
    <mergeCell ref="AV2278:BK2278"/>
    <mergeCell ref="BL2278:BT2278"/>
    <mergeCell ref="BU2278:CB2278"/>
    <mergeCell ref="CC2278:CH2278"/>
    <mergeCell ref="CI2278:CN2278"/>
    <mergeCell ref="AV2279:BK2279"/>
    <mergeCell ref="BL2279:BT2279"/>
    <mergeCell ref="BU2279:CB2279"/>
    <mergeCell ref="CC2279:CH2279"/>
    <mergeCell ref="CI2279:CN2279"/>
    <mergeCell ref="AV2280:BK2280"/>
    <mergeCell ref="BL2280:BT2280"/>
    <mergeCell ref="BU2280:CB2280"/>
    <mergeCell ref="CC2280:CH2280"/>
    <mergeCell ref="CI2280:CN2280"/>
    <mergeCell ref="AV2281:BK2281"/>
    <mergeCell ref="BL2281:BT2281"/>
    <mergeCell ref="BU2281:CB2281"/>
    <mergeCell ref="CC2281:CH2281"/>
    <mergeCell ref="CI2281:CN2281"/>
    <mergeCell ref="AV2282:BK2282"/>
    <mergeCell ref="BL2282:BT2282"/>
    <mergeCell ref="BU2282:CB2282"/>
    <mergeCell ref="CC2282:CH2282"/>
    <mergeCell ref="CI2282:CN2282"/>
    <mergeCell ref="AV2283:BK2283"/>
    <mergeCell ref="BL2283:BT2283"/>
    <mergeCell ref="BU2283:CB2283"/>
    <mergeCell ref="CC2283:CH2283"/>
    <mergeCell ref="CI2283:CN2283"/>
    <mergeCell ref="AV2284:BK2284"/>
    <mergeCell ref="BL2284:BT2284"/>
    <mergeCell ref="BU2284:CB2284"/>
    <mergeCell ref="CC2284:CH2284"/>
    <mergeCell ref="CI2284:CN2284"/>
    <mergeCell ref="CI2270:CN2270"/>
    <mergeCell ref="AV2271:BK2271"/>
    <mergeCell ref="BL2271:BT2271"/>
    <mergeCell ref="BU2271:CB2271"/>
    <mergeCell ref="CC2271:CH2271"/>
    <mergeCell ref="CI2271:CN2271"/>
    <mergeCell ref="AV2272:BK2272"/>
    <mergeCell ref="BL2272:BT2272"/>
    <mergeCell ref="BU2272:CB2272"/>
    <mergeCell ref="CC2272:CH2272"/>
    <mergeCell ref="CI2272:CN2272"/>
    <mergeCell ref="AV2273:BK2273"/>
    <mergeCell ref="BL2273:BT2273"/>
    <mergeCell ref="BU2273:CB2273"/>
    <mergeCell ref="CC2273:CH2273"/>
    <mergeCell ref="CI2273:CN2273"/>
    <mergeCell ref="AV2274:BK2274"/>
    <mergeCell ref="BL2274:BT2274"/>
    <mergeCell ref="BU2274:CB2274"/>
    <mergeCell ref="CC2274:CH2274"/>
    <mergeCell ref="CI2274:CN2274"/>
    <mergeCell ref="AV2275:BK2275"/>
    <mergeCell ref="BL2275:BT2275"/>
    <mergeCell ref="BU2275:CB2275"/>
    <mergeCell ref="CC2275:CH2275"/>
    <mergeCell ref="CI2275:CN2275"/>
    <mergeCell ref="AV2276:BK2276"/>
    <mergeCell ref="BL2276:BT2276"/>
    <mergeCell ref="BU2276:CB2276"/>
    <mergeCell ref="CC2276:CH2276"/>
    <mergeCell ref="CI2276:CN2276"/>
    <mergeCell ref="AV2277:BK2277"/>
    <mergeCell ref="BL2277:BT2277"/>
    <mergeCell ref="BU2277:CB2277"/>
    <mergeCell ref="CC2277:CH2277"/>
    <mergeCell ref="CI2277:CN2277"/>
    <mergeCell ref="AV2256:BK2256"/>
    <mergeCell ref="BL2256:BT2256"/>
    <mergeCell ref="BU2256:CB2256"/>
    <mergeCell ref="CC2256:CH2256"/>
    <mergeCell ref="CI2256:CN2256"/>
    <mergeCell ref="AV2257:BK2257"/>
    <mergeCell ref="BL2257:BT2257"/>
    <mergeCell ref="BU2257:CB2257"/>
    <mergeCell ref="CC2257:CH2257"/>
    <mergeCell ref="CI2257:CN2257"/>
    <mergeCell ref="CI2261:CN2261"/>
    <mergeCell ref="AV2262:BK2262"/>
    <mergeCell ref="BL2262:BT2262"/>
    <mergeCell ref="BU2262:CB2262"/>
    <mergeCell ref="CC2262:CH2262"/>
    <mergeCell ref="CI2262:CN2262"/>
    <mergeCell ref="BU2259:CB2259"/>
    <mergeCell ref="CC2259:CH2259"/>
    <mergeCell ref="CI2259:CN2259"/>
    <mergeCell ref="AV2253:BK2253"/>
    <mergeCell ref="BL2253:BT2253"/>
    <mergeCell ref="BU2253:CB2253"/>
    <mergeCell ref="CC2253:CH2253"/>
    <mergeCell ref="CI2253:CN2253"/>
    <mergeCell ref="AV2254:BK2254"/>
    <mergeCell ref="BL2254:BT2254"/>
    <mergeCell ref="BU2254:CB2254"/>
    <mergeCell ref="CC2254:CH2254"/>
    <mergeCell ref="CI2254:CN2254"/>
    <mergeCell ref="AV2255:BK2255"/>
    <mergeCell ref="BL2255:BT2255"/>
    <mergeCell ref="BU2255:CB2255"/>
    <mergeCell ref="CC2255:CH2255"/>
    <mergeCell ref="CI2255:CN2255"/>
    <mergeCell ref="AV2259:BK2259"/>
    <mergeCell ref="BL2259:BT2259"/>
    <mergeCell ref="AV2243:BK2243"/>
    <mergeCell ref="BL2243:BT2243"/>
    <mergeCell ref="BU2243:CB2243"/>
    <mergeCell ref="CC2243:CH2243"/>
    <mergeCell ref="CI2243:CN2243"/>
    <mergeCell ref="AV2244:BK2244"/>
    <mergeCell ref="BL2244:BT2244"/>
    <mergeCell ref="BU2244:CB2244"/>
    <mergeCell ref="CC2244:CH2244"/>
    <mergeCell ref="CI2244:CN2244"/>
    <mergeCell ref="AV2245:BK2245"/>
    <mergeCell ref="BL2245:BT2245"/>
    <mergeCell ref="BU2245:CB2245"/>
    <mergeCell ref="CC2245:CH2245"/>
    <mergeCell ref="CI2245:CN2245"/>
    <mergeCell ref="AV2246:BK2246"/>
    <mergeCell ref="BL2246:BT2246"/>
    <mergeCell ref="BU2246:CB2246"/>
    <mergeCell ref="CC2246:CH2246"/>
    <mergeCell ref="CI2246:CN2246"/>
    <mergeCell ref="AV2247:BK2247"/>
    <mergeCell ref="BL2247:BT2247"/>
    <mergeCell ref="BU2247:CB2247"/>
    <mergeCell ref="CC2247:CH2247"/>
    <mergeCell ref="CI2247:CN2247"/>
    <mergeCell ref="AV2251:BK2251"/>
    <mergeCell ref="BL2251:BT2251"/>
    <mergeCell ref="BU2251:CB2251"/>
    <mergeCell ref="CC2251:CH2251"/>
    <mergeCell ref="CI2251:CN2251"/>
    <mergeCell ref="AV2252:BK2252"/>
    <mergeCell ref="BL2252:BT2252"/>
    <mergeCell ref="BU2252:CB2252"/>
    <mergeCell ref="CC2252:CH2252"/>
    <mergeCell ref="CI2252:CN2252"/>
    <mergeCell ref="CC2231:CH2231"/>
    <mergeCell ref="CI2231:CN2231"/>
    <mergeCell ref="AV2232:BK2232"/>
    <mergeCell ref="BL2232:BT2232"/>
    <mergeCell ref="BU2232:CB2232"/>
    <mergeCell ref="CC2232:CH2232"/>
    <mergeCell ref="CI2232:CN2232"/>
    <mergeCell ref="AV2233:BK2233"/>
    <mergeCell ref="BL2233:BT2233"/>
    <mergeCell ref="BU2233:CB2233"/>
    <mergeCell ref="CC2233:CH2233"/>
    <mergeCell ref="CI2233:CN2233"/>
    <mergeCell ref="AV2234:BK2234"/>
    <mergeCell ref="BL2234:BT2234"/>
    <mergeCell ref="BU2234:CB2234"/>
    <mergeCell ref="CC2234:CH2234"/>
    <mergeCell ref="CI2234:CN2234"/>
    <mergeCell ref="AV2235:BK2235"/>
    <mergeCell ref="BL2239:BT2239"/>
    <mergeCell ref="BU2239:CB2239"/>
    <mergeCell ref="CC2239:CH2239"/>
    <mergeCell ref="CI2239:CN2239"/>
    <mergeCell ref="AV2240:BK2240"/>
    <mergeCell ref="BL2240:BT2240"/>
    <mergeCell ref="BU2240:CB2240"/>
    <mergeCell ref="CC2240:CH2240"/>
    <mergeCell ref="CI2240:CN2240"/>
    <mergeCell ref="AV2241:BK2241"/>
    <mergeCell ref="BL2241:BT2241"/>
    <mergeCell ref="BU2241:CB2241"/>
    <mergeCell ref="CC2241:CH2241"/>
    <mergeCell ref="CI2241:CN2241"/>
    <mergeCell ref="AV2242:BK2242"/>
    <mergeCell ref="BL2242:BT2242"/>
    <mergeCell ref="BU2242:CB2242"/>
    <mergeCell ref="CC2242:CH2242"/>
    <mergeCell ref="CI2242:CN2242"/>
    <mergeCell ref="AV2238:BK2238"/>
    <mergeCell ref="BL2238:BT2238"/>
    <mergeCell ref="BU2238:CB2238"/>
    <mergeCell ref="CC2238:CH2238"/>
    <mergeCell ref="CI2238:CN2238"/>
    <mergeCell ref="AV2239:BK2239"/>
    <mergeCell ref="D2246:AF2246"/>
    <mergeCell ref="AG2246:AM2246"/>
    <mergeCell ref="AN2246:AT2246"/>
    <mergeCell ref="D2247:AF2247"/>
    <mergeCell ref="AG2247:AM2247"/>
    <mergeCell ref="AN2247:AT2247"/>
    <mergeCell ref="D2251:AF2251"/>
    <mergeCell ref="AG2251:AM2251"/>
    <mergeCell ref="AN2251:AT2251"/>
    <mergeCell ref="D2252:AF2252"/>
    <mergeCell ref="AG2252:AM2252"/>
    <mergeCell ref="AN2252:AT2252"/>
    <mergeCell ref="D2253:AF2253"/>
    <mergeCell ref="AG2253:AM2253"/>
    <mergeCell ref="AN2253:AT2253"/>
    <mergeCell ref="D2254:AF2254"/>
    <mergeCell ref="AG2254:AM2254"/>
    <mergeCell ref="AN2254:AT2254"/>
    <mergeCell ref="D2255:AF2255"/>
    <mergeCell ref="AG2255:AM2255"/>
    <mergeCell ref="AN2255:AT2255"/>
    <mergeCell ref="D2256:AF2256"/>
    <mergeCell ref="AG2256:AM2256"/>
    <mergeCell ref="AN2256:AT2256"/>
    <mergeCell ref="D2257:AF2257"/>
    <mergeCell ref="AG2257:AM2257"/>
    <mergeCell ref="AN2257:AT2257"/>
    <mergeCell ref="BL2224:BT2224"/>
    <mergeCell ref="BU2224:CB2224"/>
    <mergeCell ref="CC2224:CH2224"/>
    <mergeCell ref="CI2224:CN2224"/>
    <mergeCell ref="AV2225:BK2225"/>
    <mergeCell ref="BL2225:BT2225"/>
    <mergeCell ref="BU2225:CB2225"/>
    <mergeCell ref="CC2225:CH2225"/>
    <mergeCell ref="CI2225:CN2225"/>
    <mergeCell ref="AV2226:BK2226"/>
    <mergeCell ref="BL2226:BT2226"/>
    <mergeCell ref="BU2226:CB2226"/>
    <mergeCell ref="CC2226:CH2226"/>
    <mergeCell ref="CI2226:CN2226"/>
    <mergeCell ref="AV2227:BK2227"/>
    <mergeCell ref="BL2227:BT2227"/>
    <mergeCell ref="BU2227:CB2227"/>
    <mergeCell ref="CC2227:CH2227"/>
    <mergeCell ref="CI2227:CN2227"/>
    <mergeCell ref="AV2228:BK2228"/>
    <mergeCell ref="BL2228:BT2228"/>
    <mergeCell ref="BU2228:CB2228"/>
    <mergeCell ref="CC2228:CH2228"/>
    <mergeCell ref="CI2228:CN2228"/>
    <mergeCell ref="AV2229:BK2229"/>
    <mergeCell ref="BL2229:BT2229"/>
    <mergeCell ref="BU2229:CB2229"/>
    <mergeCell ref="CC2229:CH2229"/>
    <mergeCell ref="CI2229:CN2229"/>
    <mergeCell ref="AV2230:BK2230"/>
    <mergeCell ref="BL2230:BT2230"/>
    <mergeCell ref="BU2230:CB2230"/>
    <mergeCell ref="CC2230:CH2230"/>
    <mergeCell ref="CI2230:CN2230"/>
    <mergeCell ref="AV2231:BK2231"/>
    <mergeCell ref="BL2231:BT2231"/>
    <mergeCell ref="BU2231:CB2231"/>
    <mergeCell ref="D2232:AF2232"/>
    <mergeCell ref="AG2232:AM2232"/>
    <mergeCell ref="AN2232:AT2232"/>
    <mergeCell ref="D2233:AF2233"/>
    <mergeCell ref="AG2233:AM2233"/>
    <mergeCell ref="AN2233:AT2233"/>
    <mergeCell ref="D2234:AF2234"/>
    <mergeCell ref="AG2234:AM2234"/>
    <mergeCell ref="AN2234:AT2234"/>
    <mergeCell ref="AG2235:AM2235"/>
    <mergeCell ref="AN2235:AT2235"/>
    <mergeCell ref="D2236:AF2236"/>
    <mergeCell ref="AG2236:AM2236"/>
    <mergeCell ref="AN2236:AT2236"/>
    <mergeCell ref="D2237:AF2237"/>
    <mergeCell ref="AG2237:AM2237"/>
    <mergeCell ref="AN2237:AT2237"/>
    <mergeCell ref="D2239:AF2239"/>
    <mergeCell ref="AG2239:AM2239"/>
    <mergeCell ref="AN2239:AT2239"/>
    <mergeCell ref="D2240:AF2240"/>
    <mergeCell ref="AG2240:AM2240"/>
    <mergeCell ref="AN2240:AT2240"/>
    <mergeCell ref="D2241:AF2241"/>
    <mergeCell ref="AG2241:AM2241"/>
    <mergeCell ref="AN2241:AT2241"/>
    <mergeCell ref="D2243:AF2243"/>
    <mergeCell ref="AG2243:AM2243"/>
    <mergeCell ref="AN2243:AT2243"/>
    <mergeCell ref="D2244:AF2244"/>
    <mergeCell ref="AG2244:AM2244"/>
    <mergeCell ref="AN2244:AT2244"/>
    <mergeCell ref="D2245:AF2245"/>
    <mergeCell ref="AG2245:AM2245"/>
    <mergeCell ref="AN2245:AT2245"/>
    <mergeCell ref="D2197:AN2197"/>
    <mergeCell ref="AO2197:BI2197"/>
    <mergeCell ref="BJ2197:CD2197"/>
    <mergeCell ref="CE2197:CN2197"/>
    <mergeCell ref="D2198:AN2198"/>
    <mergeCell ref="AO2198:BI2198"/>
    <mergeCell ref="BJ2198:CD2198"/>
    <mergeCell ref="CE2198:CN2198"/>
    <mergeCell ref="D2199:AN2199"/>
    <mergeCell ref="AO2199:BI2199"/>
    <mergeCell ref="BJ2199:CD2199"/>
    <mergeCell ref="CE2199:CN2199"/>
    <mergeCell ref="D2200:AN2200"/>
    <mergeCell ref="AO2200:BI2200"/>
    <mergeCell ref="BJ2200:CD2200"/>
    <mergeCell ref="CE2200:CN2200"/>
    <mergeCell ref="D2201:AN2201"/>
    <mergeCell ref="AO2201:BI2201"/>
    <mergeCell ref="BJ2201:CD2201"/>
    <mergeCell ref="CE2201:CN2201"/>
    <mergeCell ref="D2202:AN2202"/>
    <mergeCell ref="AO2202:BI2202"/>
    <mergeCell ref="BJ2202:CD2202"/>
    <mergeCell ref="CE2202:CN2202"/>
    <mergeCell ref="D2203:AN2203"/>
    <mergeCell ref="AO2203:BI2203"/>
    <mergeCell ref="BJ2203:CD2203"/>
    <mergeCell ref="CE2203:CN2203"/>
    <mergeCell ref="D2204:AN2204"/>
    <mergeCell ref="AO2204:BI2204"/>
    <mergeCell ref="BJ2204:CD2204"/>
    <mergeCell ref="CE2204:CN2204"/>
    <mergeCell ref="D2205:AN2205"/>
    <mergeCell ref="AO2205:BI2205"/>
    <mergeCell ref="BJ2205:CD2205"/>
    <mergeCell ref="CE2205:CN2205"/>
    <mergeCell ref="D2187:AN2187"/>
    <mergeCell ref="AO2187:BI2187"/>
    <mergeCell ref="BJ2187:CD2187"/>
    <mergeCell ref="CE2187:CN2187"/>
    <mergeCell ref="D2189:AN2189"/>
    <mergeCell ref="AO2189:BI2189"/>
    <mergeCell ref="BJ2189:CD2189"/>
    <mergeCell ref="CE2189:CN2189"/>
    <mergeCell ref="D2190:AN2190"/>
    <mergeCell ref="AO2190:BI2190"/>
    <mergeCell ref="BJ2190:CD2190"/>
    <mergeCell ref="CE2190:CN2190"/>
    <mergeCell ref="D2191:AN2191"/>
    <mergeCell ref="AO2191:BI2191"/>
    <mergeCell ref="BJ2191:CD2191"/>
    <mergeCell ref="CE2191:CN2191"/>
    <mergeCell ref="D2192:AN2192"/>
    <mergeCell ref="AO2192:BI2192"/>
    <mergeCell ref="BJ2192:CD2192"/>
    <mergeCell ref="CE2192:CN2192"/>
    <mergeCell ref="D2193:AN2193"/>
    <mergeCell ref="AO2193:BI2193"/>
    <mergeCell ref="BJ2193:CD2193"/>
    <mergeCell ref="CE2193:CN2193"/>
    <mergeCell ref="D2194:AN2194"/>
    <mergeCell ref="AO2194:BI2194"/>
    <mergeCell ref="BJ2194:CD2194"/>
    <mergeCell ref="CE2194:CN2194"/>
    <mergeCell ref="D2195:AN2195"/>
    <mergeCell ref="AO2195:BI2195"/>
    <mergeCell ref="BJ2195:CD2195"/>
    <mergeCell ref="CE2195:CN2195"/>
    <mergeCell ref="D2196:AN2196"/>
    <mergeCell ref="AO2196:BI2196"/>
    <mergeCell ref="BJ2196:CD2196"/>
    <mergeCell ref="CE2196:CN2196"/>
    <mergeCell ref="D2188:AN2188"/>
    <mergeCell ref="AO2188:BI2188"/>
    <mergeCell ref="BJ2188:CD2188"/>
    <mergeCell ref="CE2188:CN2188"/>
    <mergeCell ref="BR2045:BW2045"/>
    <mergeCell ref="BX2045:CE2045"/>
    <mergeCell ref="CF2045:CN2045"/>
    <mergeCell ref="AV2046:BQ2046"/>
    <mergeCell ref="BR2046:BW2046"/>
    <mergeCell ref="BX2046:CE2046"/>
    <mergeCell ref="CF2046:CN2046"/>
    <mergeCell ref="AV2047:BQ2047"/>
    <mergeCell ref="BR2047:BW2047"/>
    <mergeCell ref="BX2047:CE2047"/>
    <mergeCell ref="CF2047:CN2047"/>
    <mergeCell ref="AV2030:BQ2030"/>
    <mergeCell ref="BR2030:BW2030"/>
    <mergeCell ref="BX2030:CE2030"/>
    <mergeCell ref="CF2030:CN2030"/>
    <mergeCell ref="AV2031:BQ2031"/>
    <mergeCell ref="BR2031:BW2031"/>
    <mergeCell ref="BX2031:CE2031"/>
    <mergeCell ref="CF2031:CN2031"/>
    <mergeCell ref="AV2032:BQ2032"/>
    <mergeCell ref="BR2032:BW2032"/>
    <mergeCell ref="BX2032:CE2032"/>
    <mergeCell ref="CF2032:CN2032"/>
    <mergeCell ref="AV2033:BQ2033"/>
    <mergeCell ref="BR2033:BW2033"/>
    <mergeCell ref="BX2033:CE2033"/>
    <mergeCell ref="CF2033:CN2033"/>
    <mergeCell ref="AV2034:BQ2034"/>
    <mergeCell ref="BR2034:BW2034"/>
    <mergeCell ref="BX2034:CE2034"/>
    <mergeCell ref="CF2034:CN2034"/>
    <mergeCell ref="AV2035:BQ2035"/>
    <mergeCell ref="BR2035:BW2035"/>
    <mergeCell ref="BX2035:CE2035"/>
    <mergeCell ref="CF2035:CN2035"/>
    <mergeCell ref="AV2036:BQ2036"/>
    <mergeCell ref="BR2036:BW2036"/>
    <mergeCell ref="BX2036:CE2036"/>
    <mergeCell ref="CF2036:CN2036"/>
    <mergeCell ref="AV2037:BQ2037"/>
    <mergeCell ref="BR2037:BW2037"/>
    <mergeCell ref="BX2037:CE2037"/>
    <mergeCell ref="CF2037:CN2037"/>
    <mergeCell ref="AV2038:BQ2038"/>
    <mergeCell ref="BR2038:BW2038"/>
    <mergeCell ref="BX2038:CE2038"/>
    <mergeCell ref="CF2038:CN2038"/>
    <mergeCell ref="AV2021:BQ2021"/>
    <mergeCell ref="BR2021:BW2021"/>
    <mergeCell ref="BX2021:CE2021"/>
    <mergeCell ref="CF2021:CN2021"/>
    <mergeCell ref="AV2022:BQ2022"/>
    <mergeCell ref="BR2022:BW2022"/>
    <mergeCell ref="BX2022:CE2022"/>
    <mergeCell ref="CF2022:CN2022"/>
    <mergeCell ref="AV2023:BQ2023"/>
    <mergeCell ref="BR2023:BW2023"/>
    <mergeCell ref="BX2023:CE2023"/>
    <mergeCell ref="CF2023:CN2023"/>
    <mergeCell ref="AV2024:BQ2024"/>
    <mergeCell ref="BR2024:BW2024"/>
    <mergeCell ref="BX2024:CE2024"/>
    <mergeCell ref="CF2024:CN2024"/>
    <mergeCell ref="AV2025:BQ2025"/>
    <mergeCell ref="BR2025:BW2025"/>
    <mergeCell ref="BX2025:CE2025"/>
    <mergeCell ref="CF2025:CN2025"/>
    <mergeCell ref="AV2026:BQ2026"/>
    <mergeCell ref="BR2026:BW2026"/>
    <mergeCell ref="BX2026:CE2026"/>
    <mergeCell ref="CF2026:CN2026"/>
    <mergeCell ref="AV2027:BQ2027"/>
    <mergeCell ref="BR2027:BW2027"/>
    <mergeCell ref="BX2027:CE2027"/>
    <mergeCell ref="CF2027:CN2027"/>
    <mergeCell ref="AV2028:BQ2028"/>
    <mergeCell ref="BR2028:BW2028"/>
    <mergeCell ref="BX2028:CE2028"/>
    <mergeCell ref="CF2028:CN2028"/>
    <mergeCell ref="AV2029:BQ2029"/>
    <mergeCell ref="BR2029:BW2029"/>
    <mergeCell ref="BX2029:CE2029"/>
    <mergeCell ref="CF2029:CN2029"/>
    <mergeCell ref="AV2012:BQ2012"/>
    <mergeCell ref="BR2012:BW2012"/>
    <mergeCell ref="BX2012:CE2012"/>
    <mergeCell ref="CF2012:CN2012"/>
    <mergeCell ref="AV2013:BQ2013"/>
    <mergeCell ref="BR2013:BW2013"/>
    <mergeCell ref="BX2013:CE2013"/>
    <mergeCell ref="CF2013:CN2013"/>
    <mergeCell ref="AV2014:BQ2014"/>
    <mergeCell ref="BR2014:BW2014"/>
    <mergeCell ref="BX2014:CE2014"/>
    <mergeCell ref="CF2014:CN2014"/>
    <mergeCell ref="AV2015:BQ2015"/>
    <mergeCell ref="BR2015:BW2015"/>
    <mergeCell ref="BX2015:CE2015"/>
    <mergeCell ref="CF2015:CN2015"/>
    <mergeCell ref="AV2016:BQ2016"/>
    <mergeCell ref="BR2016:BW2016"/>
    <mergeCell ref="BX2016:CE2016"/>
    <mergeCell ref="CF2016:CN2016"/>
    <mergeCell ref="AV2017:BQ2017"/>
    <mergeCell ref="BR2017:BW2017"/>
    <mergeCell ref="BX2017:CE2017"/>
    <mergeCell ref="CF2017:CN2017"/>
    <mergeCell ref="AV2018:BQ2018"/>
    <mergeCell ref="BR2018:BW2018"/>
    <mergeCell ref="BX2018:CE2018"/>
    <mergeCell ref="CF2018:CN2018"/>
    <mergeCell ref="AV2019:BQ2019"/>
    <mergeCell ref="BR2019:BW2019"/>
    <mergeCell ref="BX2019:CE2019"/>
    <mergeCell ref="CF2019:CN2019"/>
    <mergeCell ref="AV2020:BQ2020"/>
    <mergeCell ref="BR2020:BW2020"/>
    <mergeCell ref="BX2020:CE2020"/>
    <mergeCell ref="CF2020:CN2020"/>
    <mergeCell ref="AV2003:BQ2003"/>
    <mergeCell ref="BR2003:BW2003"/>
    <mergeCell ref="BX2003:CE2003"/>
    <mergeCell ref="CF2003:CN2003"/>
    <mergeCell ref="AV2004:BQ2004"/>
    <mergeCell ref="BR2004:BW2004"/>
    <mergeCell ref="BX2004:CE2004"/>
    <mergeCell ref="CF2004:CN2004"/>
    <mergeCell ref="AV2005:BQ2005"/>
    <mergeCell ref="BR2005:BW2005"/>
    <mergeCell ref="BX2005:CE2005"/>
    <mergeCell ref="CF2005:CN2005"/>
    <mergeCell ref="AV2006:BQ2006"/>
    <mergeCell ref="BR2006:BW2006"/>
    <mergeCell ref="BX2006:CE2006"/>
    <mergeCell ref="CF2006:CN2006"/>
    <mergeCell ref="AV2007:BQ2007"/>
    <mergeCell ref="BR2007:BW2007"/>
    <mergeCell ref="BX2007:CE2007"/>
    <mergeCell ref="CF2007:CN2007"/>
    <mergeCell ref="AV2008:BQ2008"/>
    <mergeCell ref="BR2008:BW2008"/>
    <mergeCell ref="BX2008:CE2008"/>
    <mergeCell ref="CF2008:CN2008"/>
    <mergeCell ref="AV2009:BQ2009"/>
    <mergeCell ref="BR2009:BW2009"/>
    <mergeCell ref="BX2009:CE2009"/>
    <mergeCell ref="CF2009:CN2009"/>
    <mergeCell ref="AV2010:BQ2010"/>
    <mergeCell ref="BR2010:BW2010"/>
    <mergeCell ref="BX2010:CE2010"/>
    <mergeCell ref="CF2010:CN2010"/>
    <mergeCell ref="AV2011:BQ2011"/>
    <mergeCell ref="BR2011:BW2011"/>
    <mergeCell ref="BX2011:CE2011"/>
    <mergeCell ref="CF2011:CN2011"/>
    <mergeCell ref="AV1994:BQ1994"/>
    <mergeCell ref="BR1994:BW1994"/>
    <mergeCell ref="BX1994:CE1994"/>
    <mergeCell ref="CF1994:CN1994"/>
    <mergeCell ref="AV1995:BQ1995"/>
    <mergeCell ref="BR1995:BW1995"/>
    <mergeCell ref="BX1995:CE1995"/>
    <mergeCell ref="CF1995:CN1995"/>
    <mergeCell ref="AV1996:BQ1996"/>
    <mergeCell ref="BR1996:BW1996"/>
    <mergeCell ref="BX1996:CE1996"/>
    <mergeCell ref="CF1996:CN1996"/>
    <mergeCell ref="AV1997:BQ1997"/>
    <mergeCell ref="BR1997:BW1997"/>
    <mergeCell ref="BX1997:CE1997"/>
    <mergeCell ref="CF1997:CN1997"/>
    <mergeCell ref="AV1998:BQ1998"/>
    <mergeCell ref="BR1998:BW1998"/>
    <mergeCell ref="BX1998:CE1998"/>
    <mergeCell ref="CF1998:CN1998"/>
    <mergeCell ref="AV1999:BQ1999"/>
    <mergeCell ref="BR1999:BW1999"/>
    <mergeCell ref="BX1999:CE1999"/>
    <mergeCell ref="CF1999:CN1999"/>
    <mergeCell ref="AV2000:BQ2000"/>
    <mergeCell ref="BR2000:BW2000"/>
    <mergeCell ref="BX2000:CE2000"/>
    <mergeCell ref="CF2000:CN2000"/>
    <mergeCell ref="AV2001:BQ2001"/>
    <mergeCell ref="BR2001:BW2001"/>
    <mergeCell ref="BX2001:CE2001"/>
    <mergeCell ref="CF2001:CN2001"/>
    <mergeCell ref="AV2002:BQ2002"/>
    <mergeCell ref="BR2002:BW2002"/>
    <mergeCell ref="BX2002:CE2002"/>
    <mergeCell ref="CF2002:CN2002"/>
    <mergeCell ref="AV1985:BQ1985"/>
    <mergeCell ref="BR1985:BW1985"/>
    <mergeCell ref="BX1985:CE1985"/>
    <mergeCell ref="CF1985:CN1985"/>
    <mergeCell ref="AV1986:BQ1986"/>
    <mergeCell ref="BR1986:BW1986"/>
    <mergeCell ref="BX1986:CE1986"/>
    <mergeCell ref="CF1986:CN1986"/>
    <mergeCell ref="AV1987:BQ1987"/>
    <mergeCell ref="BR1987:BW1987"/>
    <mergeCell ref="BX1987:CE1987"/>
    <mergeCell ref="CF1987:CN1987"/>
    <mergeCell ref="AV1988:BQ1988"/>
    <mergeCell ref="BR1988:BW1988"/>
    <mergeCell ref="BX1988:CE1988"/>
    <mergeCell ref="CF1988:CN1988"/>
    <mergeCell ref="AV1989:BQ1989"/>
    <mergeCell ref="BR1989:BW1989"/>
    <mergeCell ref="BX1989:CE1989"/>
    <mergeCell ref="CF1989:CN1989"/>
    <mergeCell ref="AV1990:BQ1990"/>
    <mergeCell ref="BR1990:BW1990"/>
    <mergeCell ref="BX1990:CE1990"/>
    <mergeCell ref="CF1990:CN1990"/>
    <mergeCell ref="AV1991:BQ1991"/>
    <mergeCell ref="BR1991:BW1991"/>
    <mergeCell ref="BX1991:CE1991"/>
    <mergeCell ref="CF1991:CN1991"/>
    <mergeCell ref="AV1992:BQ1992"/>
    <mergeCell ref="BR1992:BW1992"/>
    <mergeCell ref="BX1992:CE1992"/>
    <mergeCell ref="CF1992:CN1992"/>
    <mergeCell ref="AV1993:BQ1993"/>
    <mergeCell ref="BR1993:BW1993"/>
    <mergeCell ref="BX1993:CE1993"/>
    <mergeCell ref="CF1993:CN1993"/>
    <mergeCell ref="AV1976:BQ1976"/>
    <mergeCell ref="BR1976:BW1976"/>
    <mergeCell ref="BX1976:CE1976"/>
    <mergeCell ref="CF1976:CN1976"/>
    <mergeCell ref="AV1977:BQ1977"/>
    <mergeCell ref="BR1977:BW1977"/>
    <mergeCell ref="BX1977:CE1977"/>
    <mergeCell ref="CF1977:CN1977"/>
    <mergeCell ref="AV1978:BQ1978"/>
    <mergeCell ref="BR1978:BW1978"/>
    <mergeCell ref="BX1978:CE1978"/>
    <mergeCell ref="CF1978:CN1978"/>
    <mergeCell ref="AV1979:BQ1979"/>
    <mergeCell ref="BR1979:BW1979"/>
    <mergeCell ref="BX1979:CE1979"/>
    <mergeCell ref="CF1979:CN1979"/>
    <mergeCell ref="AV1980:BQ1980"/>
    <mergeCell ref="BR1980:BW1980"/>
    <mergeCell ref="BX1980:CE1980"/>
    <mergeCell ref="CF1980:CN1980"/>
    <mergeCell ref="AV1981:BQ1981"/>
    <mergeCell ref="BR1981:BW1981"/>
    <mergeCell ref="BX1981:CE1981"/>
    <mergeCell ref="CF1981:CN1981"/>
    <mergeCell ref="AV1982:BQ1982"/>
    <mergeCell ref="BR1982:BW1982"/>
    <mergeCell ref="BX1982:CE1982"/>
    <mergeCell ref="CF1982:CN1982"/>
    <mergeCell ref="AV1983:BQ1983"/>
    <mergeCell ref="BR1983:BW1983"/>
    <mergeCell ref="BX1983:CE1983"/>
    <mergeCell ref="CF1983:CN1983"/>
    <mergeCell ref="AV1984:BQ1984"/>
    <mergeCell ref="BR1984:BW1984"/>
    <mergeCell ref="BX1984:CE1984"/>
    <mergeCell ref="CF1984:CN1984"/>
    <mergeCell ref="AV1967:BQ1967"/>
    <mergeCell ref="BR1967:BW1967"/>
    <mergeCell ref="BX1967:CE1967"/>
    <mergeCell ref="CF1967:CN1967"/>
    <mergeCell ref="AV1968:BQ1968"/>
    <mergeCell ref="BR1968:BW1968"/>
    <mergeCell ref="BX1968:CE1968"/>
    <mergeCell ref="CF1968:CN1968"/>
    <mergeCell ref="AV1969:BQ1969"/>
    <mergeCell ref="BR1969:BW1969"/>
    <mergeCell ref="BX1969:CE1969"/>
    <mergeCell ref="CF1969:CN1969"/>
    <mergeCell ref="AV1970:BQ1970"/>
    <mergeCell ref="BR1970:BW1970"/>
    <mergeCell ref="BX1970:CE1970"/>
    <mergeCell ref="CF1970:CN1970"/>
    <mergeCell ref="AV1971:BQ1971"/>
    <mergeCell ref="BR1971:BW1971"/>
    <mergeCell ref="BX1971:CE1971"/>
    <mergeCell ref="CF1971:CN1971"/>
    <mergeCell ref="AV1972:BQ1972"/>
    <mergeCell ref="BR1972:BW1972"/>
    <mergeCell ref="BX1972:CE1972"/>
    <mergeCell ref="CF1972:CN1972"/>
    <mergeCell ref="AV1973:BQ1973"/>
    <mergeCell ref="BR1973:BW1973"/>
    <mergeCell ref="BX1973:CE1973"/>
    <mergeCell ref="CF1973:CN1973"/>
    <mergeCell ref="AV1974:BQ1974"/>
    <mergeCell ref="BR1974:BW1974"/>
    <mergeCell ref="BX1974:CE1974"/>
    <mergeCell ref="CF1974:CN1974"/>
    <mergeCell ref="AV1975:BQ1975"/>
    <mergeCell ref="BR1975:BW1975"/>
    <mergeCell ref="BX1975:CE1975"/>
    <mergeCell ref="CF1975:CN1975"/>
    <mergeCell ref="AV1958:BQ1958"/>
    <mergeCell ref="BR1958:BW1958"/>
    <mergeCell ref="BX1958:CE1958"/>
    <mergeCell ref="CF1958:CN1958"/>
    <mergeCell ref="AV1959:BQ1959"/>
    <mergeCell ref="BR1959:BW1959"/>
    <mergeCell ref="BX1959:CE1959"/>
    <mergeCell ref="CF1959:CN1959"/>
    <mergeCell ref="AV1960:BQ1960"/>
    <mergeCell ref="BR1960:BW1960"/>
    <mergeCell ref="BX1960:CE1960"/>
    <mergeCell ref="CF1960:CN1960"/>
    <mergeCell ref="AV1961:BQ1961"/>
    <mergeCell ref="BR1961:BW1961"/>
    <mergeCell ref="BX1961:CE1961"/>
    <mergeCell ref="CF1961:CN1961"/>
    <mergeCell ref="AV1962:BQ1962"/>
    <mergeCell ref="BR1962:BW1962"/>
    <mergeCell ref="BX1962:CE1962"/>
    <mergeCell ref="CF1962:CN1962"/>
    <mergeCell ref="AV1963:BQ1963"/>
    <mergeCell ref="BR1963:BW1963"/>
    <mergeCell ref="BX1963:CE1963"/>
    <mergeCell ref="CF1963:CN1963"/>
    <mergeCell ref="AV1964:BQ1964"/>
    <mergeCell ref="BR1964:BW1964"/>
    <mergeCell ref="BX1964:CE1964"/>
    <mergeCell ref="CF1964:CN1964"/>
    <mergeCell ref="AV1965:BQ1965"/>
    <mergeCell ref="BR1965:BW1965"/>
    <mergeCell ref="BX1965:CE1965"/>
    <mergeCell ref="CF1965:CN1965"/>
    <mergeCell ref="AV1966:BQ1966"/>
    <mergeCell ref="BR1966:BW1966"/>
    <mergeCell ref="BX1966:CE1966"/>
    <mergeCell ref="CF1966:CN1966"/>
    <mergeCell ref="AV1949:BQ1949"/>
    <mergeCell ref="BR1949:BW1949"/>
    <mergeCell ref="BX1949:CE1949"/>
    <mergeCell ref="CF1949:CN1949"/>
    <mergeCell ref="AV1950:BQ1950"/>
    <mergeCell ref="BR1950:BW1950"/>
    <mergeCell ref="BX1950:CE1950"/>
    <mergeCell ref="CF1950:CN1950"/>
    <mergeCell ref="AV1951:BQ1951"/>
    <mergeCell ref="BR1951:BW1951"/>
    <mergeCell ref="BX1951:CE1951"/>
    <mergeCell ref="CF1951:CN1951"/>
    <mergeCell ref="AV1952:BQ1952"/>
    <mergeCell ref="BR1952:BW1952"/>
    <mergeCell ref="BX1952:CE1952"/>
    <mergeCell ref="CF1952:CN1952"/>
    <mergeCell ref="AV1953:BQ1953"/>
    <mergeCell ref="BR1953:BW1953"/>
    <mergeCell ref="BX1953:CE1953"/>
    <mergeCell ref="CF1953:CN1953"/>
    <mergeCell ref="AV1954:BQ1954"/>
    <mergeCell ref="BR1954:BW1954"/>
    <mergeCell ref="BX1954:CE1954"/>
    <mergeCell ref="CF1954:CN1954"/>
    <mergeCell ref="AV1955:BQ1955"/>
    <mergeCell ref="BR1955:BW1955"/>
    <mergeCell ref="BX1955:CE1955"/>
    <mergeCell ref="CF1955:CN1955"/>
    <mergeCell ref="AV1956:BQ1956"/>
    <mergeCell ref="BR1956:BW1956"/>
    <mergeCell ref="BX1956:CE1956"/>
    <mergeCell ref="CF1956:CN1956"/>
    <mergeCell ref="AV1957:BQ1957"/>
    <mergeCell ref="BR1957:BW1957"/>
    <mergeCell ref="BX1957:CE1957"/>
    <mergeCell ref="CF1957:CN1957"/>
    <mergeCell ref="AV1940:BQ1940"/>
    <mergeCell ref="BR1940:BW1940"/>
    <mergeCell ref="BX1940:CE1940"/>
    <mergeCell ref="CF1940:CN1940"/>
    <mergeCell ref="AV1941:BQ1941"/>
    <mergeCell ref="BR1941:BW1941"/>
    <mergeCell ref="BX1941:CE1941"/>
    <mergeCell ref="CF1941:CN1941"/>
    <mergeCell ref="AV1942:BQ1942"/>
    <mergeCell ref="BR1942:BW1942"/>
    <mergeCell ref="BX1942:CE1942"/>
    <mergeCell ref="CF1942:CN1942"/>
    <mergeCell ref="AV1943:BQ1943"/>
    <mergeCell ref="BR1943:BW1943"/>
    <mergeCell ref="BX1943:CE1943"/>
    <mergeCell ref="CF1943:CN1943"/>
    <mergeCell ref="AV1944:BQ1944"/>
    <mergeCell ref="BR1944:BW1944"/>
    <mergeCell ref="BX1944:CE1944"/>
    <mergeCell ref="CF1944:CN1944"/>
    <mergeCell ref="AV1945:BQ1945"/>
    <mergeCell ref="BR1945:BW1945"/>
    <mergeCell ref="BX1945:CE1945"/>
    <mergeCell ref="CF1945:CN1945"/>
    <mergeCell ref="AV1946:BQ1946"/>
    <mergeCell ref="BR1946:BW1946"/>
    <mergeCell ref="BX1946:CE1946"/>
    <mergeCell ref="CF1946:CN1946"/>
    <mergeCell ref="AV1947:BQ1947"/>
    <mergeCell ref="BR1947:BW1947"/>
    <mergeCell ref="BX1947:CE1947"/>
    <mergeCell ref="CF1947:CN1947"/>
    <mergeCell ref="AV1948:BQ1948"/>
    <mergeCell ref="BR1948:BW1948"/>
    <mergeCell ref="BX1948:CE1948"/>
    <mergeCell ref="CF1948:CN1948"/>
    <mergeCell ref="AV1931:BQ1931"/>
    <mergeCell ref="BR1931:BW1931"/>
    <mergeCell ref="BX1931:CE1931"/>
    <mergeCell ref="CF1931:CN1931"/>
    <mergeCell ref="AV1932:BQ1932"/>
    <mergeCell ref="BR1932:BW1932"/>
    <mergeCell ref="BX1932:CE1932"/>
    <mergeCell ref="CF1932:CN1932"/>
    <mergeCell ref="AV1933:BQ1933"/>
    <mergeCell ref="BR1933:BW1933"/>
    <mergeCell ref="BX1933:CE1933"/>
    <mergeCell ref="CF1933:CN1933"/>
    <mergeCell ref="AV1934:BQ1934"/>
    <mergeCell ref="BR1934:BW1934"/>
    <mergeCell ref="BX1934:CE1934"/>
    <mergeCell ref="CF1934:CN1934"/>
    <mergeCell ref="AV1935:BQ1935"/>
    <mergeCell ref="BR1935:BW1935"/>
    <mergeCell ref="BX1935:CE1935"/>
    <mergeCell ref="CF1935:CN1935"/>
    <mergeCell ref="AV1936:BQ1936"/>
    <mergeCell ref="BR1936:BW1936"/>
    <mergeCell ref="BX1936:CE1936"/>
    <mergeCell ref="CF1936:CN1936"/>
    <mergeCell ref="AV1937:BQ1937"/>
    <mergeCell ref="BR1937:BW1937"/>
    <mergeCell ref="BX1937:CE1937"/>
    <mergeCell ref="CF1937:CN1937"/>
    <mergeCell ref="AV1938:BQ1938"/>
    <mergeCell ref="BR1938:BW1938"/>
    <mergeCell ref="BX1938:CE1938"/>
    <mergeCell ref="CF1938:CN1938"/>
    <mergeCell ref="AV1939:BQ1939"/>
    <mergeCell ref="BR1939:BW1939"/>
    <mergeCell ref="BX1939:CE1939"/>
    <mergeCell ref="CF1939:CN1939"/>
    <mergeCell ref="AV1922:BQ1922"/>
    <mergeCell ref="BR1922:BW1922"/>
    <mergeCell ref="BX1922:CE1922"/>
    <mergeCell ref="CF1922:CN1922"/>
    <mergeCell ref="AV1923:BQ1923"/>
    <mergeCell ref="BR1923:BW1923"/>
    <mergeCell ref="BX1923:CE1923"/>
    <mergeCell ref="CF1923:CN1923"/>
    <mergeCell ref="AV1924:BQ1924"/>
    <mergeCell ref="BR1924:BW1924"/>
    <mergeCell ref="BX1924:CE1924"/>
    <mergeCell ref="CF1924:CN1924"/>
    <mergeCell ref="AV1925:BQ1925"/>
    <mergeCell ref="BR1925:BW1925"/>
    <mergeCell ref="BX1925:CE1925"/>
    <mergeCell ref="CF1925:CN1925"/>
    <mergeCell ref="AV1926:BQ1926"/>
    <mergeCell ref="BR1926:BW1926"/>
    <mergeCell ref="BX1926:CE1926"/>
    <mergeCell ref="CF1926:CN1926"/>
    <mergeCell ref="AV1927:BQ1927"/>
    <mergeCell ref="BR1927:BW1927"/>
    <mergeCell ref="BX1927:CE1927"/>
    <mergeCell ref="CF1927:CN1927"/>
    <mergeCell ref="AV1928:BQ1928"/>
    <mergeCell ref="BR1928:BW1928"/>
    <mergeCell ref="BX1928:CE1928"/>
    <mergeCell ref="CF1928:CN1928"/>
    <mergeCell ref="AV1929:BQ1929"/>
    <mergeCell ref="BR1929:BW1929"/>
    <mergeCell ref="BX1929:CE1929"/>
    <mergeCell ref="CF1929:CN1929"/>
    <mergeCell ref="AV1930:BQ1930"/>
    <mergeCell ref="BR1930:BW1930"/>
    <mergeCell ref="BX1930:CE1930"/>
    <mergeCell ref="CF1930:CN1930"/>
    <mergeCell ref="AV1913:BQ1913"/>
    <mergeCell ref="BR1913:BW1913"/>
    <mergeCell ref="BX1913:CE1913"/>
    <mergeCell ref="CF1913:CN1913"/>
    <mergeCell ref="AV1914:BQ1914"/>
    <mergeCell ref="BR1914:BW1914"/>
    <mergeCell ref="BX1914:CE1914"/>
    <mergeCell ref="CF1914:CN1914"/>
    <mergeCell ref="AV1915:BQ1915"/>
    <mergeCell ref="BR1915:BW1915"/>
    <mergeCell ref="BX1915:CE1915"/>
    <mergeCell ref="CF1915:CN1915"/>
    <mergeCell ref="AV1916:BQ1916"/>
    <mergeCell ref="BR1916:BW1916"/>
    <mergeCell ref="BX1916:CE1916"/>
    <mergeCell ref="CF1916:CN1916"/>
    <mergeCell ref="AV1917:BQ1917"/>
    <mergeCell ref="BR1917:BW1917"/>
    <mergeCell ref="BX1917:CE1917"/>
    <mergeCell ref="CF1917:CN1917"/>
    <mergeCell ref="AV1918:BQ1918"/>
    <mergeCell ref="BR1918:BW1918"/>
    <mergeCell ref="BX1918:CE1918"/>
    <mergeCell ref="CF1918:CN1918"/>
    <mergeCell ref="AV1919:BQ1919"/>
    <mergeCell ref="BR1919:BW1919"/>
    <mergeCell ref="BX1919:CE1919"/>
    <mergeCell ref="CF1919:CN1919"/>
    <mergeCell ref="AV1920:BQ1920"/>
    <mergeCell ref="BR1920:BW1920"/>
    <mergeCell ref="BX1920:CE1920"/>
    <mergeCell ref="CF1920:CN1920"/>
    <mergeCell ref="AV1921:BQ1921"/>
    <mergeCell ref="BR1921:BW1921"/>
    <mergeCell ref="BX1921:CE1921"/>
    <mergeCell ref="CF1921:CN1921"/>
    <mergeCell ref="AV1904:BQ1904"/>
    <mergeCell ref="BR1904:BW1904"/>
    <mergeCell ref="BX1904:CE1904"/>
    <mergeCell ref="CF1904:CN1904"/>
    <mergeCell ref="AV1905:BQ1905"/>
    <mergeCell ref="BR1905:BW1905"/>
    <mergeCell ref="BX1905:CE1905"/>
    <mergeCell ref="CF1905:CN1905"/>
    <mergeCell ref="AV1906:BQ1906"/>
    <mergeCell ref="BR1906:BW1906"/>
    <mergeCell ref="BX1906:CE1906"/>
    <mergeCell ref="CF1906:CN1906"/>
    <mergeCell ref="AV1907:BQ1907"/>
    <mergeCell ref="BR1907:BW1907"/>
    <mergeCell ref="BX1907:CE1907"/>
    <mergeCell ref="CF1907:CN1907"/>
    <mergeCell ref="AV1908:BQ1908"/>
    <mergeCell ref="BR1908:BW1908"/>
    <mergeCell ref="BX1908:CE1908"/>
    <mergeCell ref="CF1908:CN1908"/>
    <mergeCell ref="AV1909:BQ1909"/>
    <mergeCell ref="BR1909:BW1909"/>
    <mergeCell ref="BX1909:CE1909"/>
    <mergeCell ref="CF1909:CN1909"/>
    <mergeCell ref="AV1910:BQ1910"/>
    <mergeCell ref="BR1910:BW1910"/>
    <mergeCell ref="BX1910:CE1910"/>
    <mergeCell ref="CF1910:CN1910"/>
    <mergeCell ref="AV1911:BQ1911"/>
    <mergeCell ref="BR1911:BW1911"/>
    <mergeCell ref="BX1911:CE1911"/>
    <mergeCell ref="CF1911:CN1911"/>
    <mergeCell ref="AV1912:BQ1912"/>
    <mergeCell ref="BR1912:BW1912"/>
    <mergeCell ref="BX1912:CE1912"/>
    <mergeCell ref="CF1912:CN1912"/>
    <mergeCell ref="AV1885:BQ1885"/>
    <mergeCell ref="BR1885:BW1885"/>
    <mergeCell ref="BX1885:CE1885"/>
    <mergeCell ref="CF1885:CN1885"/>
    <mergeCell ref="AV1896:BQ1896"/>
    <mergeCell ref="BR1896:BW1896"/>
    <mergeCell ref="BX1896:CE1896"/>
    <mergeCell ref="CF1896:CN1896"/>
    <mergeCell ref="AV1897:BQ1897"/>
    <mergeCell ref="BR1897:BW1897"/>
    <mergeCell ref="BX1897:CE1897"/>
    <mergeCell ref="CF1897:CN1897"/>
    <mergeCell ref="AV1898:BQ1898"/>
    <mergeCell ref="BR1898:BW1898"/>
    <mergeCell ref="BX1898:CE1898"/>
    <mergeCell ref="CF1898:CN1898"/>
    <mergeCell ref="AV1899:BQ1899"/>
    <mergeCell ref="BR1899:BW1899"/>
    <mergeCell ref="BX1899:CE1899"/>
    <mergeCell ref="CF1899:CN1899"/>
    <mergeCell ref="AV1900:BQ1900"/>
    <mergeCell ref="BR1900:BW1900"/>
    <mergeCell ref="BX1900:CE1900"/>
    <mergeCell ref="CF1900:CN1900"/>
    <mergeCell ref="AV1886:BQ1886"/>
    <mergeCell ref="BR1886:BW1886"/>
    <mergeCell ref="BX1886:CE1886"/>
    <mergeCell ref="CF1886:CN1886"/>
    <mergeCell ref="AV1887:BQ1887"/>
    <mergeCell ref="BR1887:BW1887"/>
    <mergeCell ref="BX1887:CE1887"/>
    <mergeCell ref="CF1887:CN1887"/>
    <mergeCell ref="AV1888:BQ1888"/>
    <mergeCell ref="BR1888:BW1888"/>
    <mergeCell ref="BX1888:CE1888"/>
    <mergeCell ref="CF1888:CN1888"/>
    <mergeCell ref="AV1889:BQ1889"/>
    <mergeCell ref="BR1889:BW1889"/>
    <mergeCell ref="BX1889:CE1889"/>
    <mergeCell ref="CF1889:CN1889"/>
    <mergeCell ref="AV1890:BQ1890"/>
    <mergeCell ref="BR1890:BW1890"/>
    <mergeCell ref="BX1890:CE1890"/>
    <mergeCell ref="CF1890:CN1890"/>
    <mergeCell ref="AV1891:BQ1891"/>
    <mergeCell ref="BR1891:BW1891"/>
    <mergeCell ref="BX1891:CE1891"/>
    <mergeCell ref="CF1891:CN1891"/>
    <mergeCell ref="AV1892:BQ1892"/>
    <mergeCell ref="BR1892:BW1892"/>
    <mergeCell ref="BX1892:CE1892"/>
    <mergeCell ref="CF1892:CN1892"/>
    <mergeCell ref="AV1893:BQ1893"/>
    <mergeCell ref="BR1893:BW1893"/>
    <mergeCell ref="BX1893:CE1893"/>
    <mergeCell ref="CF1893:CN1893"/>
    <mergeCell ref="AV1894:BQ1895"/>
    <mergeCell ref="BR1894:BW1895"/>
    <mergeCell ref="BX1894:CE1895"/>
    <mergeCell ref="CF1894:CN1895"/>
    <mergeCell ref="D2047:Y2047"/>
    <mergeCell ref="Z2047:AE2047"/>
    <mergeCell ref="AF2047:AM2047"/>
    <mergeCell ref="AN2047:AT2047"/>
    <mergeCell ref="D2048:Y2048"/>
    <mergeCell ref="Z2048:AE2048"/>
    <mergeCell ref="AF2048:AM2048"/>
    <mergeCell ref="AN2048:AT2048"/>
    <mergeCell ref="AV1871:BQ1871"/>
    <mergeCell ref="BR1871:BW1871"/>
    <mergeCell ref="BX1871:CE1871"/>
    <mergeCell ref="CF1871:CN1871"/>
    <mergeCell ref="AV1872:BQ1872"/>
    <mergeCell ref="BR1872:BW1872"/>
    <mergeCell ref="BX1872:CE1872"/>
    <mergeCell ref="CF1872:CN1872"/>
    <mergeCell ref="AV1873:BQ1873"/>
    <mergeCell ref="BR1873:BW1873"/>
    <mergeCell ref="BX1873:CE1873"/>
    <mergeCell ref="CF1873:CN1873"/>
    <mergeCell ref="AV1874:BQ1874"/>
    <mergeCell ref="BR1874:BW1874"/>
    <mergeCell ref="BX1874:CE1874"/>
    <mergeCell ref="CF1874:CN1874"/>
    <mergeCell ref="AV1875:BQ1875"/>
    <mergeCell ref="BR1875:BW1875"/>
    <mergeCell ref="BX1875:CE1875"/>
    <mergeCell ref="CF1875:CN1875"/>
    <mergeCell ref="AV1876:BQ1876"/>
    <mergeCell ref="BR1876:BW1876"/>
    <mergeCell ref="BX1876:CE1876"/>
    <mergeCell ref="CF1876:CN1876"/>
    <mergeCell ref="AV1877:BQ1877"/>
    <mergeCell ref="BR1877:BW1877"/>
    <mergeCell ref="BX1877:CE1877"/>
    <mergeCell ref="CF1877:CN1877"/>
    <mergeCell ref="AV1878:BQ1878"/>
    <mergeCell ref="BR1878:BW1878"/>
    <mergeCell ref="BX1878:CE1878"/>
    <mergeCell ref="CF1878:CN1878"/>
    <mergeCell ref="AV1879:BQ1879"/>
    <mergeCell ref="BR1879:BW1879"/>
    <mergeCell ref="BX1879:CE1879"/>
    <mergeCell ref="CF1879:CN1879"/>
    <mergeCell ref="AV1880:BQ1880"/>
    <mergeCell ref="BR1880:BW1880"/>
    <mergeCell ref="BX1880:CE1880"/>
    <mergeCell ref="CF1880:CN1880"/>
    <mergeCell ref="AV1881:BQ1881"/>
    <mergeCell ref="BR1881:BW1881"/>
    <mergeCell ref="BX1881:CE1881"/>
    <mergeCell ref="CF1881:CN1881"/>
    <mergeCell ref="AV1882:BQ1882"/>
    <mergeCell ref="BR1882:BW1882"/>
    <mergeCell ref="BX1882:CE1882"/>
    <mergeCell ref="CF1882:CN1882"/>
    <mergeCell ref="AV1883:BQ1883"/>
    <mergeCell ref="BR1883:BW1883"/>
    <mergeCell ref="BX1883:CE1883"/>
    <mergeCell ref="CF1883:CN1883"/>
    <mergeCell ref="AV1884:BQ1884"/>
    <mergeCell ref="BR1884:BW1884"/>
    <mergeCell ref="BX1884:CE1884"/>
    <mergeCell ref="CF1884:CN1884"/>
    <mergeCell ref="D2038:Y2038"/>
    <mergeCell ref="Z2038:AE2038"/>
    <mergeCell ref="AF2038:AM2038"/>
    <mergeCell ref="AN2038:AT2038"/>
    <mergeCell ref="D2039:Y2039"/>
    <mergeCell ref="Z2039:AE2039"/>
    <mergeCell ref="AF2039:AM2039"/>
    <mergeCell ref="AN2039:AT2039"/>
    <mergeCell ref="D2040:Y2040"/>
    <mergeCell ref="Z2040:AE2040"/>
    <mergeCell ref="AF2040:AM2040"/>
    <mergeCell ref="AN2040:AT2040"/>
    <mergeCell ref="D2041:Y2041"/>
    <mergeCell ref="Z2041:AE2041"/>
    <mergeCell ref="AF2041:AM2041"/>
    <mergeCell ref="AN2041:AT2041"/>
    <mergeCell ref="D2042:Y2042"/>
    <mergeCell ref="Z2042:AE2042"/>
    <mergeCell ref="AF2042:AM2042"/>
    <mergeCell ref="AN2042:AT2042"/>
    <mergeCell ref="D2043:Y2043"/>
    <mergeCell ref="Z2043:AE2043"/>
    <mergeCell ref="AF2043:AM2043"/>
    <mergeCell ref="AN2043:AT2043"/>
    <mergeCell ref="D2044:Y2044"/>
    <mergeCell ref="Z2044:AE2044"/>
    <mergeCell ref="AF2044:AM2044"/>
    <mergeCell ref="AN2044:AT2044"/>
    <mergeCell ref="D2045:Y2045"/>
    <mergeCell ref="Z2045:AE2045"/>
    <mergeCell ref="AF2045:AM2045"/>
    <mergeCell ref="AN2045:AT2045"/>
    <mergeCell ref="D2046:Y2046"/>
    <mergeCell ref="Z2046:AE2046"/>
    <mergeCell ref="AF2046:AM2046"/>
    <mergeCell ref="AN2046:AT2046"/>
    <mergeCell ref="D2029:Y2029"/>
    <mergeCell ref="Z2029:AE2029"/>
    <mergeCell ref="AF2029:AM2029"/>
    <mergeCell ref="AN2029:AT2029"/>
    <mergeCell ref="D2030:Y2030"/>
    <mergeCell ref="Z2030:AE2030"/>
    <mergeCell ref="AF2030:AM2030"/>
    <mergeCell ref="AN2030:AT2030"/>
    <mergeCell ref="D2031:Y2031"/>
    <mergeCell ref="Z2031:AE2031"/>
    <mergeCell ref="AF2031:AM2031"/>
    <mergeCell ref="AN2031:AT2031"/>
    <mergeCell ref="D2032:Y2032"/>
    <mergeCell ref="Z2032:AE2032"/>
    <mergeCell ref="AF2032:AM2032"/>
    <mergeCell ref="AN2032:AT2032"/>
    <mergeCell ref="D2033:Y2033"/>
    <mergeCell ref="Z2033:AE2033"/>
    <mergeCell ref="AF2033:AM2033"/>
    <mergeCell ref="AN2033:AT2033"/>
    <mergeCell ref="D2034:Y2034"/>
    <mergeCell ref="Z2034:AE2034"/>
    <mergeCell ref="AF2034:AM2034"/>
    <mergeCell ref="AN2034:AT2034"/>
    <mergeCell ref="D2035:Y2035"/>
    <mergeCell ref="Z2035:AE2035"/>
    <mergeCell ref="AF2035:AM2035"/>
    <mergeCell ref="AN2035:AT2035"/>
    <mergeCell ref="D2036:Y2036"/>
    <mergeCell ref="Z2036:AE2036"/>
    <mergeCell ref="AF2036:AM2036"/>
    <mergeCell ref="AN2036:AT2036"/>
    <mergeCell ref="D2037:Y2037"/>
    <mergeCell ref="Z2037:AE2037"/>
    <mergeCell ref="AF2037:AM2037"/>
    <mergeCell ref="AN2037:AT2037"/>
    <mergeCell ref="D2020:Y2020"/>
    <mergeCell ref="Z2020:AE2020"/>
    <mergeCell ref="AF2020:AM2020"/>
    <mergeCell ref="AN2020:AT2020"/>
    <mergeCell ref="D2021:Y2021"/>
    <mergeCell ref="Z2021:AE2021"/>
    <mergeCell ref="AF2021:AM2021"/>
    <mergeCell ref="AN2021:AT2021"/>
    <mergeCell ref="D2022:Y2022"/>
    <mergeCell ref="Z2022:AE2022"/>
    <mergeCell ref="AF2022:AM2022"/>
    <mergeCell ref="AN2022:AT2022"/>
    <mergeCell ref="D2023:Y2023"/>
    <mergeCell ref="Z2023:AE2023"/>
    <mergeCell ref="AF2023:AM2023"/>
    <mergeCell ref="AN2023:AT2023"/>
    <mergeCell ref="D2024:Y2024"/>
    <mergeCell ref="Z2024:AE2024"/>
    <mergeCell ref="AF2024:AM2024"/>
    <mergeCell ref="AN2024:AT2024"/>
    <mergeCell ref="D2025:Y2025"/>
    <mergeCell ref="Z2025:AE2025"/>
    <mergeCell ref="AF2025:AM2025"/>
    <mergeCell ref="AN2025:AT2025"/>
    <mergeCell ref="D2026:Y2026"/>
    <mergeCell ref="Z2026:AE2026"/>
    <mergeCell ref="AF2026:AM2026"/>
    <mergeCell ref="AN2026:AT2026"/>
    <mergeCell ref="D2027:Y2027"/>
    <mergeCell ref="Z2027:AE2027"/>
    <mergeCell ref="AF2027:AM2027"/>
    <mergeCell ref="AN2027:AT2027"/>
    <mergeCell ref="D2028:Y2028"/>
    <mergeCell ref="Z2028:AE2028"/>
    <mergeCell ref="AF2028:AM2028"/>
    <mergeCell ref="AN2028:AT2028"/>
    <mergeCell ref="D2011:Y2011"/>
    <mergeCell ref="Z2011:AE2011"/>
    <mergeCell ref="AF2011:AM2011"/>
    <mergeCell ref="AN2011:AT2011"/>
    <mergeCell ref="D2012:Y2012"/>
    <mergeCell ref="Z2012:AE2012"/>
    <mergeCell ref="AF2012:AM2012"/>
    <mergeCell ref="AN2012:AT2012"/>
    <mergeCell ref="D2013:Y2013"/>
    <mergeCell ref="Z2013:AE2013"/>
    <mergeCell ref="AF2013:AM2013"/>
    <mergeCell ref="AN2013:AT2013"/>
    <mergeCell ref="D2014:Y2014"/>
    <mergeCell ref="Z2014:AE2014"/>
    <mergeCell ref="AF2014:AM2014"/>
    <mergeCell ref="AN2014:AT2014"/>
    <mergeCell ref="D2015:Y2015"/>
    <mergeCell ref="Z2015:AE2015"/>
    <mergeCell ref="AF2015:AM2015"/>
    <mergeCell ref="AN2015:AT2015"/>
    <mergeCell ref="D2016:Y2016"/>
    <mergeCell ref="Z2016:AE2016"/>
    <mergeCell ref="AF2016:AM2016"/>
    <mergeCell ref="AN2016:AT2016"/>
    <mergeCell ref="D2017:Y2017"/>
    <mergeCell ref="Z2017:AE2017"/>
    <mergeCell ref="AF2017:AM2017"/>
    <mergeCell ref="AN2017:AT2017"/>
    <mergeCell ref="D2018:Y2018"/>
    <mergeCell ref="Z2018:AE2018"/>
    <mergeCell ref="AF2018:AM2018"/>
    <mergeCell ref="AN2018:AT2018"/>
    <mergeCell ref="D2019:Y2019"/>
    <mergeCell ref="Z2019:AE2019"/>
    <mergeCell ref="AF2019:AM2019"/>
    <mergeCell ref="AN2019:AT2019"/>
    <mergeCell ref="D2002:Y2002"/>
    <mergeCell ref="Z2002:AE2002"/>
    <mergeCell ref="AF2002:AM2002"/>
    <mergeCell ref="AN2002:AT2002"/>
    <mergeCell ref="D2003:Y2003"/>
    <mergeCell ref="Z2003:AE2003"/>
    <mergeCell ref="AF2003:AM2003"/>
    <mergeCell ref="AN2003:AT2003"/>
    <mergeCell ref="D2004:Y2004"/>
    <mergeCell ref="Z2004:AE2004"/>
    <mergeCell ref="AF2004:AM2004"/>
    <mergeCell ref="AN2004:AT2004"/>
    <mergeCell ref="D2005:Y2005"/>
    <mergeCell ref="Z2005:AE2005"/>
    <mergeCell ref="AF2005:AM2005"/>
    <mergeCell ref="AN2005:AT2005"/>
    <mergeCell ref="D2006:Y2006"/>
    <mergeCell ref="Z2006:AE2006"/>
    <mergeCell ref="AF2006:AM2006"/>
    <mergeCell ref="AN2006:AT2006"/>
    <mergeCell ref="D2007:Y2007"/>
    <mergeCell ref="Z2007:AE2007"/>
    <mergeCell ref="AF2007:AM2007"/>
    <mergeCell ref="AN2007:AT2007"/>
    <mergeCell ref="D2008:Y2008"/>
    <mergeCell ref="Z2008:AE2008"/>
    <mergeCell ref="AF2008:AM2008"/>
    <mergeCell ref="AN2008:AT2008"/>
    <mergeCell ref="D2009:Y2009"/>
    <mergeCell ref="Z2009:AE2009"/>
    <mergeCell ref="AF2009:AM2009"/>
    <mergeCell ref="AN2009:AT2009"/>
    <mergeCell ref="D2010:Y2010"/>
    <mergeCell ref="Z2010:AE2010"/>
    <mergeCell ref="AF2010:AM2010"/>
    <mergeCell ref="AN2010:AT2010"/>
    <mergeCell ref="D1993:Y1993"/>
    <mergeCell ref="Z1993:AE1993"/>
    <mergeCell ref="AF1993:AM1993"/>
    <mergeCell ref="AN1993:AT1993"/>
    <mergeCell ref="D1994:Y1994"/>
    <mergeCell ref="Z1994:AE1994"/>
    <mergeCell ref="AF1994:AM1994"/>
    <mergeCell ref="AN1994:AT1994"/>
    <mergeCell ref="D1995:Y1995"/>
    <mergeCell ref="Z1995:AE1995"/>
    <mergeCell ref="AF1995:AM1995"/>
    <mergeCell ref="AN1995:AT1995"/>
    <mergeCell ref="D1996:Y1996"/>
    <mergeCell ref="Z1996:AE1996"/>
    <mergeCell ref="AF1996:AM1996"/>
    <mergeCell ref="AN1996:AT1996"/>
    <mergeCell ref="D1997:Y1997"/>
    <mergeCell ref="Z1997:AE1997"/>
    <mergeCell ref="AF1997:AM1997"/>
    <mergeCell ref="AN1997:AT1997"/>
    <mergeCell ref="D1998:Y1998"/>
    <mergeCell ref="Z1998:AE1998"/>
    <mergeCell ref="AF1998:AM1998"/>
    <mergeCell ref="AN1998:AT1998"/>
    <mergeCell ref="D1999:Y1999"/>
    <mergeCell ref="Z1999:AE1999"/>
    <mergeCell ref="AF1999:AM1999"/>
    <mergeCell ref="AN1999:AT1999"/>
    <mergeCell ref="D2000:Y2000"/>
    <mergeCell ref="Z2000:AE2000"/>
    <mergeCell ref="AF2000:AM2000"/>
    <mergeCell ref="AN2000:AT2000"/>
    <mergeCell ref="D2001:Y2001"/>
    <mergeCell ref="Z2001:AE2001"/>
    <mergeCell ref="AF2001:AM2001"/>
    <mergeCell ref="AN2001:AT2001"/>
    <mergeCell ref="D1984:Y1984"/>
    <mergeCell ref="Z1984:AE1984"/>
    <mergeCell ref="AF1984:AM1984"/>
    <mergeCell ref="AN1984:AT1984"/>
    <mergeCell ref="D1985:Y1985"/>
    <mergeCell ref="Z1985:AE1985"/>
    <mergeCell ref="AF1985:AM1985"/>
    <mergeCell ref="AN1985:AT1985"/>
    <mergeCell ref="D1986:Y1986"/>
    <mergeCell ref="Z1986:AE1986"/>
    <mergeCell ref="AF1986:AM1986"/>
    <mergeCell ref="AN1986:AT1986"/>
    <mergeCell ref="D1987:Y1987"/>
    <mergeCell ref="Z1987:AE1987"/>
    <mergeCell ref="AF1987:AM1987"/>
    <mergeCell ref="AN1987:AT1987"/>
    <mergeCell ref="D1988:Y1988"/>
    <mergeCell ref="Z1988:AE1988"/>
    <mergeCell ref="AF1988:AM1988"/>
    <mergeCell ref="AN1988:AT1988"/>
    <mergeCell ref="D1989:Y1989"/>
    <mergeCell ref="Z1989:AE1989"/>
    <mergeCell ref="AF1989:AM1989"/>
    <mergeCell ref="AN1989:AT1989"/>
    <mergeCell ref="D1990:Y1990"/>
    <mergeCell ref="Z1990:AE1990"/>
    <mergeCell ref="AF1990:AM1990"/>
    <mergeCell ref="AN1990:AT1990"/>
    <mergeCell ref="D1991:Y1991"/>
    <mergeCell ref="Z1991:AE1991"/>
    <mergeCell ref="AF1991:AM1991"/>
    <mergeCell ref="AN1991:AT1991"/>
    <mergeCell ref="D1992:Y1992"/>
    <mergeCell ref="Z1992:AE1992"/>
    <mergeCell ref="AF1992:AM1992"/>
    <mergeCell ref="AN1992:AT1992"/>
    <mergeCell ref="D1975:Y1975"/>
    <mergeCell ref="Z1975:AE1975"/>
    <mergeCell ref="AF1975:AM1975"/>
    <mergeCell ref="AN1975:AT1975"/>
    <mergeCell ref="D1976:Y1976"/>
    <mergeCell ref="Z1976:AE1976"/>
    <mergeCell ref="AF1976:AM1976"/>
    <mergeCell ref="AN1976:AT1976"/>
    <mergeCell ref="D1977:Y1977"/>
    <mergeCell ref="Z1977:AE1977"/>
    <mergeCell ref="AF1977:AM1977"/>
    <mergeCell ref="AN1977:AT1977"/>
    <mergeCell ref="D1978:Y1978"/>
    <mergeCell ref="Z1978:AE1978"/>
    <mergeCell ref="AF1978:AM1978"/>
    <mergeCell ref="AN1978:AT1978"/>
    <mergeCell ref="D1979:Y1979"/>
    <mergeCell ref="Z1979:AE1979"/>
    <mergeCell ref="AF1979:AM1979"/>
    <mergeCell ref="AN1979:AT1979"/>
    <mergeCell ref="D1980:Y1980"/>
    <mergeCell ref="Z1980:AE1980"/>
    <mergeCell ref="AF1980:AM1980"/>
    <mergeCell ref="AN1980:AT1980"/>
    <mergeCell ref="D1981:Y1981"/>
    <mergeCell ref="Z1981:AE1981"/>
    <mergeCell ref="AF1981:AM1981"/>
    <mergeCell ref="AN1981:AT1981"/>
    <mergeCell ref="D1982:Y1982"/>
    <mergeCell ref="Z1982:AE1982"/>
    <mergeCell ref="AF1982:AM1982"/>
    <mergeCell ref="AN1982:AT1982"/>
    <mergeCell ref="D1983:Y1983"/>
    <mergeCell ref="Z1983:AE1983"/>
    <mergeCell ref="AF1983:AM1983"/>
    <mergeCell ref="AN1983:AT1983"/>
    <mergeCell ref="D1966:Y1966"/>
    <mergeCell ref="Z1966:AE1966"/>
    <mergeCell ref="AF1966:AM1966"/>
    <mergeCell ref="AN1966:AT1966"/>
    <mergeCell ref="D1967:Y1967"/>
    <mergeCell ref="Z1967:AE1967"/>
    <mergeCell ref="AF1967:AM1967"/>
    <mergeCell ref="AN1967:AT1967"/>
    <mergeCell ref="D1968:Y1968"/>
    <mergeCell ref="Z1968:AE1968"/>
    <mergeCell ref="AF1968:AM1968"/>
    <mergeCell ref="AN1968:AT1968"/>
    <mergeCell ref="D1969:Y1969"/>
    <mergeCell ref="Z1969:AE1969"/>
    <mergeCell ref="AF1969:AM1969"/>
    <mergeCell ref="AN1969:AT1969"/>
    <mergeCell ref="D1970:Y1970"/>
    <mergeCell ref="Z1970:AE1970"/>
    <mergeCell ref="AF1970:AM1970"/>
    <mergeCell ref="AN1970:AT1970"/>
    <mergeCell ref="D1971:Y1971"/>
    <mergeCell ref="Z1971:AE1971"/>
    <mergeCell ref="AF1971:AM1971"/>
    <mergeCell ref="AN1971:AT1971"/>
    <mergeCell ref="D1972:Y1972"/>
    <mergeCell ref="Z1972:AE1972"/>
    <mergeCell ref="AF1972:AM1972"/>
    <mergeCell ref="AN1972:AT1972"/>
    <mergeCell ref="D1973:Y1973"/>
    <mergeCell ref="Z1973:AE1973"/>
    <mergeCell ref="AF1973:AM1973"/>
    <mergeCell ref="AN1973:AT1973"/>
    <mergeCell ref="D1974:Y1974"/>
    <mergeCell ref="Z1974:AE1974"/>
    <mergeCell ref="AF1974:AM1974"/>
    <mergeCell ref="AN1974:AT1974"/>
    <mergeCell ref="D1957:Y1957"/>
    <mergeCell ref="Z1957:AE1957"/>
    <mergeCell ref="AF1957:AM1957"/>
    <mergeCell ref="AN1957:AT1957"/>
    <mergeCell ref="D1958:Y1958"/>
    <mergeCell ref="Z1958:AE1958"/>
    <mergeCell ref="AF1958:AM1958"/>
    <mergeCell ref="AN1958:AT1958"/>
    <mergeCell ref="D1959:Y1959"/>
    <mergeCell ref="Z1959:AE1959"/>
    <mergeCell ref="AF1959:AM1959"/>
    <mergeCell ref="AN1959:AT1959"/>
    <mergeCell ref="D1960:Y1960"/>
    <mergeCell ref="Z1960:AE1960"/>
    <mergeCell ref="AF1960:AM1960"/>
    <mergeCell ref="AN1960:AT1960"/>
    <mergeCell ref="D1961:Y1961"/>
    <mergeCell ref="Z1961:AE1961"/>
    <mergeCell ref="AF1961:AM1961"/>
    <mergeCell ref="AN1961:AT1961"/>
    <mergeCell ref="D1962:Y1962"/>
    <mergeCell ref="Z1962:AE1962"/>
    <mergeCell ref="AF1962:AM1962"/>
    <mergeCell ref="AN1962:AT1962"/>
    <mergeCell ref="D1963:Y1963"/>
    <mergeCell ref="Z1963:AE1963"/>
    <mergeCell ref="AF1963:AM1963"/>
    <mergeCell ref="AN1963:AT1963"/>
    <mergeCell ref="D1964:Y1964"/>
    <mergeCell ref="Z1964:AE1964"/>
    <mergeCell ref="AF1964:AM1964"/>
    <mergeCell ref="AN1964:AT1964"/>
    <mergeCell ref="D1965:Y1965"/>
    <mergeCell ref="Z1965:AE1965"/>
    <mergeCell ref="AF1965:AM1965"/>
    <mergeCell ref="AN1965:AT1965"/>
    <mergeCell ref="D1948:Y1948"/>
    <mergeCell ref="Z1948:AE1948"/>
    <mergeCell ref="AF1948:AM1948"/>
    <mergeCell ref="AN1948:AT1948"/>
    <mergeCell ref="D1949:Y1949"/>
    <mergeCell ref="Z1949:AE1949"/>
    <mergeCell ref="AF1949:AM1949"/>
    <mergeCell ref="AN1949:AT1949"/>
    <mergeCell ref="D1950:Y1950"/>
    <mergeCell ref="Z1950:AE1950"/>
    <mergeCell ref="AF1950:AM1950"/>
    <mergeCell ref="AN1950:AT1950"/>
    <mergeCell ref="D1951:Y1951"/>
    <mergeCell ref="Z1951:AE1951"/>
    <mergeCell ref="AF1951:AM1951"/>
    <mergeCell ref="AN1951:AT1951"/>
    <mergeCell ref="D1952:Y1952"/>
    <mergeCell ref="Z1952:AE1952"/>
    <mergeCell ref="AF1952:AM1952"/>
    <mergeCell ref="AN1952:AT1952"/>
    <mergeCell ref="D1953:Y1953"/>
    <mergeCell ref="Z1953:AE1953"/>
    <mergeCell ref="AF1953:AM1953"/>
    <mergeCell ref="AN1953:AT1953"/>
    <mergeCell ref="D1954:Y1954"/>
    <mergeCell ref="Z1954:AE1954"/>
    <mergeCell ref="AF1954:AM1954"/>
    <mergeCell ref="AN1954:AT1954"/>
    <mergeCell ref="D1955:Y1955"/>
    <mergeCell ref="Z1955:AE1955"/>
    <mergeCell ref="AF1955:AM1955"/>
    <mergeCell ref="AN1955:AT1955"/>
    <mergeCell ref="D1956:Y1956"/>
    <mergeCell ref="Z1956:AE1956"/>
    <mergeCell ref="AF1956:AM1956"/>
    <mergeCell ref="AN1956:AT1956"/>
    <mergeCell ref="D1939:Y1939"/>
    <mergeCell ref="Z1939:AE1939"/>
    <mergeCell ref="AF1939:AM1939"/>
    <mergeCell ref="AN1939:AT1939"/>
    <mergeCell ref="D1940:Y1940"/>
    <mergeCell ref="Z1940:AE1940"/>
    <mergeCell ref="AF1940:AM1940"/>
    <mergeCell ref="AN1940:AT1940"/>
    <mergeCell ref="D1941:Y1941"/>
    <mergeCell ref="Z1941:AE1941"/>
    <mergeCell ref="AF1941:AM1941"/>
    <mergeCell ref="AN1941:AT1941"/>
    <mergeCell ref="D1942:Y1942"/>
    <mergeCell ref="Z1942:AE1942"/>
    <mergeCell ref="AF1942:AM1942"/>
    <mergeCell ref="AN1942:AT1942"/>
    <mergeCell ref="D1943:Y1943"/>
    <mergeCell ref="Z1943:AE1943"/>
    <mergeCell ref="AF1943:AM1943"/>
    <mergeCell ref="AN1943:AT1943"/>
    <mergeCell ref="D1944:Y1944"/>
    <mergeCell ref="Z1944:AE1944"/>
    <mergeCell ref="AF1944:AM1944"/>
    <mergeCell ref="AN1944:AT1944"/>
    <mergeCell ref="D1945:Y1945"/>
    <mergeCell ref="Z1945:AE1945"/>
    <mergeCell ref="AF1945:AM1945"/>
    <mergeCell ref="AN1945:AT1945"/>
    <mergeCell ref="D1946:Y1946"/>
    <mergeCell ref="Z1946:AE1946"/>
    <mergeCell ref="AF1946:AM1946"/>
    <mergeCell ref="AN1946:AT1946"/>
    <mergeCell ref="D1947:Y1947"/>
    <mergeCell ref="Z1947:AE1947"/>
    <mergeCell ref="AF1947:AM1947"/>
    <mergeCell ref="AN1947:AT1947"/>
    <mergeCell ref="D1930:Y1930"/>
    <mergeCell ref="Z1930:AE1930"/>
    <mergeCell ref="AF1930:AM1930"/>
    <mergeCell ref="AN1930:AT1930"/>
    <mergeCell ref="D1931:Y1931"/>
    <mergeCell ref="Z1931:AE1931"/>
    <mergeCell ref="AF1931:AM1931"/>
    <mergeCell ref="AN1931:AT1931"/>
    <mergeCell ref="D1932:Y1932"/>
    <mergeCell ref="Z1932:AE1932"/>
    <mergeCell ref="AF1932:AM1932"/>
    <mergeCell ref="AN1932:AT1932"/>
    <mergeCell ref="D1933:Y1933"/>
    <mergeCell ref="Z1933:AE1933"/>
    <mergeCell ref="AF1933:AM1933"/>
    <mergeCell ref="AN1933:AT1933"/>
    <mergeCell ref="D1934:Y1934"/>
    <mergeCell ref="Z1934:AE1934"/>
    <mergeCell ref="AF1934:AM1934"/>
    <mergeCell ref="AN1934:AT1934"/>
    <mergeCell ref="D1935:Y1935"/>
    <mergeCell ref="Z1935:AE1935"/>
    <mergeCell ref="AF1935:AM1935"/>
    <mergeCell ref="AN1935:AT1935"/>
    <mergeCell ref="D1936:Y1936"/>
    <mergeCell ref="Z1936:AE1936"/>
    <mergeCell ref="AF1936:AM1936"/>
    <mergeCell ref="AN1936:AT1936"/>
    <mergeCell ref="D1937:Y1937"/>
    <mergeCell ref="Z1937:AE1937"/>
    <mergeCell ref="AF1937:AM1937"/>
    <mergeCell ref="AN1937:AT1937"/>
    <mergeCell ref="D1938:Y1938"/>
    <mergeCell ref="Z1938:AE1938"/>
    <mergeCell ref="AF1938:AM1938"/>
    <mergeCell ref="AN1938:AT1938"/>
    <mergeCell ref="D1921:Y1921"/>
    <mergeCell ref="Z1921:AE1921"/>
    <mergeCell ref="AF1921:AM1921"/>
    <mergeCell ref="AN1921:AT1921"/>
    <mergeCell ref="D1922:Y1922"/>
    <mergeCell ref="Z1922:AE1922"/>
    <mergeCell ref="AF1922:AM1922"/>
    <mergeCell ref="AN1922:AT1922"/>
    <mergeCell ref="D1923:Y1923"/>
    <mergeCell ref="Z1923:AE1923"/>
    <mergeCell ref="AF1923:AM1923"/>
    <mergeCell ref="AN1923:AT1923"/>
    <mergeCell ref="D1924:Y1924"/>
    <mergeCell ref="Z1924:AE1924"/>
    <mergeCell ref="AF1924:AM1924"/>
    <mergeCell ref="AN1924:AT1924"/>
    <mergeCell ref="D1925:Y1925"/>
    <mergeCell ref="Z1925:AE1925"/>
    <mergeCell ref="AF1925:AM1925"/>
    <mergeCell ref="AN1925:AT1925"/>
    <mergeCell ref="D1926:Y1926"/>
    <mergeCell ref="Z1926:AE1926"/>
    <mergeCell ref="AF1926:AM1926"/>
    <mergeCell ref="AN1926:AT1926"/>
    <mergeCell ref="D1927:Y1927"/>
    <mergeCell ref="Z1927:AE1927"/>
    <mergeCell ref="AF1927:AM1927"/>
    <mergeCell ref="AN1927:AT1927"/>
    <mergeCell ref="D1928:Y1928"/>
    <mergeCell ref="Z1928:AE1928"/>
    <mergeCell ref="AF1928:AM1928"/>
    <mergeCell ref="AN1928:AT1928"/>
    <mergeCell ref="D1929:Y1929"/>
    <mergeCell ref="Z1929:AE1929"/>
    <mergeCell ref="AF1929:AM1929"/>
    <mergeCell ref="AN1929:AT1929"/>
    <mergeCell ref="D1912:Y1912"/>
    <mergeCell ref="Z1912:AE1912"/>
    <mergeCell ref="AF1912:AM1912"/>
    <mergeCell ref="AN1912:AT1912"/>
    <mergeCell ref="D1913:Y1913"/>
    <mergeCell ref="Z1913:AE1913"/>
    <mergeCell ref="AF1913:AM1913"/>
    <mergeCell ref="AN1913:AT1913"/>
    <mergeCell ref="D1914:Y1914"/>
    <mergeCell ref="Z1914:AE1914"/>
    <mergeCell ref="AF1914:AM1914"/>
    <mergeCell ref="AN1914:AT1914"/>
    <mergeCell ref="D1915:Y1915"/>
    <mergeCell ref="Z1915:AE1915"/>
    <mergeCell ref="AF1915:AM1915"/>
    <mergeCell ref="AN1915:AT1915"/>
    <mergeCell ref="D1916:Y1916"/>
    <mergeCell ref="Z1916:AE1916"/>
    <mergeCell ref="AF1916:AM1916"/>
    <mergeCell ref="AN1916:AT1916"/>
    <mergeCell ref="D1917:Y1917"/>
    <mergeCell ref="Z1917:AE1917"/>
    <mergeCell ref="AF1917:AM1917"/>
    <mergeCell ref="AN1917:AT1917"/>
    <mergeCell ref="D1918:Y1918"/>
    <mergeCell ref="Z1918:AE1918"/>
    <mergeCell ref="AF1918:AM1918"/>
    <mergeCell ref="AN1918:AT1918"/>
    <mergeCell ref="D1919:Y1919"/>
    <mergeCell ref="Z1919:AE1919"/>
    <mergeCell ref="AF1919:AM1919"/>
    <mergeCell ref="AN1919:AT1919"/>
    <mergeCell ref="D1920:Y1920"/>
    <mergeCell ref="Z1920:AE1920"/>
    <mergeCell ref="AF1920:AM1920"/>
    <mergeCell ref="AN1920:AT1920"/>
    <mergeCell ref="D1903:Y1903"/>
    <mergeCell ref="Z1903:AE1903"/>
    <mergeCell ref="AF1903:AM1903"/>
    <mergeCell ref="AN1903:AT1903"/>
    <mergeCell ref="D1904:Y1904"/>
    <mergeCell ref="Z1904:AE1904"/>
    <mergeCell ref="AF1904:AM1904"/>
    <mergeCell ref="AN1904:AT1904"/>
    <mergeCell ref="D1905:Y1905"/>
    <mergeCell ref="Z1905:AE1905"/>
    <mergeCell ref="AF1905:AM1905"/>
    <mergeCell ref="AN1905:AT1905"/>
    <mergeCell ref="D1906:Y1906"/>
    <mergeCell ref="Z1906:AE1906"/>
    <mergeCell ref="AF1906:AM1906"/>
    <mergeCell ref="AN1906:AT1906"/>
    <mergeCell ref="D1907:Y1907"/>
    <mergeCell ref="Z1907:AE1907"/>
    <mergeCell ref="AF1907:AM1907"/>
    <mergeCell ref="AN1907:AT1907"/>
    <mergeCell ref="D1908:Y1908"/>
    <mergeCell ref="Z1908:AE1908"/>
    <mergeCell ref="AF1908:AM1908"/>
    <mergeCell ref="AN1908:AT1908"/>
    <mergeCell ref="D1909:Y1909"/>
    <mergeCell ref="Z1909:AE1909"/>
    <mergeCell ref="AF1909:AM1909"/>
    <mergeCell ref="AN1909:AT1909"/>
    <mergeCell ref="D1910:Y1910"/>
    <mergeCell ref="Z1910:AE1910"/>
    <mergeCell ref="AF1910:AM1910"/>
    <mergeCell ref="AN1910:AT1910"/>
    <mergeCell ref="D1911:Y1911"/>
    <mergeCell ref="Z1911:AE1911"/>
    <mergeCell ref="AF1911:AM1911"/>
    <mergeCell ref="AN1911:AT1911"/>
    <mergeCell ref="D1894:Y1894"/>
    <mergeCell ref="Z1894:AE1894"/>
    <mergeCell ref="AF1894:AM1894"/>
    <mergeCell ref="AN1894:AT1894"/>
    <mergeCell ref="D1895:Y1895"/>
    <mergeCell ref="Z1895:AE1895"/>
    <mergeCell ref="AF1895:AM1895"/>
    <mergeCell ref="AN1895:AT1895"/>
    <mergeCell ref="D1896:Y1896"/>
    <mergeCell ref="Z1896:AE1896"/>
    <mergeCell ref="AF1896:AM1896"/>
    <mergeCell ref="AN1896:AT1896"/>
    <mergeCell ref="D1897:Y1897"/>
    <mergeCell ref="Z1897:AE1897"/>
    <mergeCell ref="AF1897:AM1897"/>
    <mergeCell ref="AN1897:AT1897"/>
    <mergeCell ref="D1898:Y1898"/>
    <mergeCell ref="Z1898:AE1898"/>
    <mergeCell ref="AF1898:AM1898"/>
    <mergeCell ref="AN1898:AT1898"/>
    <mergeCell ref="D1899:Y1899"/>
    <mergeCell ref="Z1899:AE1899"/>
    <mergeCell ref="AF1899:AM1899"/>
    <mergeCell ref="AN1899:AT1899"/>
    <mergeCell ref="D1900:Y1900"/>
    <mergeCell ref="Z1900:AE1900"/>
    <mergeCell ref="AF1900:AM1900"/>
    <mergeCell ref="AN1900:AT1900"/>
    <mergeCell ref="D1901:Y1901"/>
    <mergeCell ref="Z1901:AE1901"/>
    <mergeCell ref="AF1901:AM1901"/>
    <mergeCell ref="AN1901:AT1901"/>
    <mergeCell ref="D1902:Y1902"/>
    <mergeCell ref="Z1902:AE1902"/>
    <mergeCell ref="AF1902:AM1902"/>
    <mergeCell ref="AN1902:AT1902"/>
    <mergeCell ref="D1885:Y1885"/>
    <mergeCell ref="Z1885:AE1885"/>
    <mergeCell ref="AF1885:AM1885"/>
    <mergeCell ref="AN1885:AT1885"/>
    <mergeCell ref="D1886:Y1886"/>
    <mergeCell ref="Z1886:AE1886"/>
    <mergeCell ref="AF1886:AM1886"/>
    <mergeCell ref="AN1886:AT1886"/>
    <mergeCell ref="D1887:Y1887"/>
    <mergeCell ref="Z1887:AE1887"/>
    <mergeCell ref="AF1887:AM1887"/>
    <mergeCell ref="AN1887:AT1887"/>
    <mergeCell ref="D1888:Y1888"/>
    <mergeCell ref="Z1888:AE1888"/>
    <mergeCell ref="AF1888:AM1888"/>
    <mergeCell ref="AN1888:AT1888"/>
    <mergeCell ref="D1889:Y1889"/>
    <mergeCell ref="Z1889:AE1889"/>
    <mergeCell ref="AF1889:AM1889"/>
    <mergeCell ref="AN1889:AT1889"/>
    <mergeCell ref="D1890:Y1890"/>
    <mergeCell ref="Z1890:AE1890"/>
    <mergeCell ref="AF1890:AM1890"/>
    <mergeCell ref="AN1890:AT1890"/>
    <mergeCell ref="D1891:Y1891"/>
    <mergeCell ref="Z1891:AE1891"/>
    <mergeCell ref="AF1891:AM1891"/>
    <mergeCell ref="AN1891:AT1891"/>
    <mergeCell ref="D1892:Y1892"/>
    <mergeCell ref="Z1892:AE1892"/>
    <mergeCell ref="AF1892:AM1892"/>
    <mergeCell ref="AN1892:AT1892"/>
    <mergeCell ref="D1893:Y1893"/>
    <mergeCell ref="Z1893:AE1893"/>
    <mergeCell ref="AF1893:AM1893"/>
    <mergeCell ref="AN1893:AT1893"/>
    <mergeCell ref="D1880:Y1880"/>
    <mergeCell ref="Z1880:AE1880"/>
    <mergeCell ref="AF1880:AM1880"/>
    <mergeCell ref="AN1880:AT1880"/>
    <mergeCell ref="D1881:Y1881"/>
    <mergeCell ref="Z1881:AE1881"/>
    <mergeCell ref="AF1881:AM1881"/>
    <mergeCell ref="AN1881:AT1881"/>
    <mergeCell ref="D1882:Y1882"/>
    <mergeCell ref="Z1882:AE1882"/>
    <mergeCell ref="AF1882:AM1882"/>
    <mergeCell ref="AN1882:AT1882"/>
    <mergeCell ref="D1883:Y1883"/>
    <mergeCell ref="Z1883:AE1883"/>
    <mergeCell ref="AF1883:AM1883"/>
    <mergeCell ref="AN1883:AT1883"/>
    <mergeCell ref="D1884:Y1884"/>
    <mergeCell ref="Z1884:AE1884"/>
    <mergeCell ref="AF1884:AM1884"/>
    <mergeCell ref="AN1884:AT1884"/>
    <mergeCell ref="D1823:Y1823"/>
    <mergeCell ref="Z1823:AE1823"/>
    <mergeCell ref="AF1823:AM1823"/>
    <mergeCell ref="AN1823:AT1823"/>
    <mergeCell ref="AV1804:BK1823"/>
    <mergeCell ref="BL1804:BR1823"/>
    <mergeCell ref="BS1804:BY1823"/>
    <mergeCell ref="BZ1804:CF1823"/>
    <mergeCell ref="CG1804:CN1823"/>
    <mergeCell ref="Z1804:AE1804"/>
    <mergeCell ref="AF1804:AM1804"/>
    <mergeCell ref="AN1804:AT1804"/>
    <mergeCell ref="Z1805:AE1805"/>
    <mergeCell ref="AF1805:AM1805"/>
    <mergeCell ref="AN1805:AT1805"/>
    <mergeCell ref="Z1806:AE1806"/>
    <mergeCell ref="AF1806:AM1806"/>
    <mergeCell ref="AN1806:AT1806"/>
    <mergeCell ref="D1807:Y1807"/>
    <mergeCell ref="Z1807:AE1807"/>
    <mergeCell ref="AF1807:AM1807"/>
    <mergeCell ref="AN1807:AT1807"/>
    <mergeCell ref="D1808:Y1808"/>
    <mergeCell ref="Z1808:AE1808"/>
    <mergeCell ref="AF1808:AM1808"/>
    <mergeCell ref="AN1808:AT1808"/>
    <mergeCell ref="D1809:Y1809"/>
    <mergeCell ref="Z1809:AE1809"/>
    <mergeCell ref="AF1809:AM1809"/>
    <mergeCell ref="BL1790:CA1790"/>
    <mergeCell ref="CB1790:CN1790"/>
    <mergeCell ref="BL1791:CA1791"/>
    <mergeCell ref="CB1791:CN1791"/>
    <mergeCell ref="BL1792:CA1792"/>
    <mergeCell ref="CB1792:CN1792"/>
    <mergeCell ref="BL1793:CA1793"/>
    <mergeCell ref="CB1793:CN1793"/>
    <mergeCell ref="BL1794:CA1794"/>
    <mergeCell ref="CB1794:CN1794"/>
    <mergeCell ref="AO1790:BK1790"/>
    <mergeCell ref="AO1791:BK1791"/>
    <mergeCell ref="AO1792:BK1792"/>
    <mergeCell ref="AO1793:BK1793"/>
    <mergeCell ref="AO1794:BK1794"/>
    <mergeCell ref="Z1815:AE1815"/>
    <mergeCell ref="AF1815:AM1815"/>
    <mergeCell ref="AN1815:AT1815"/>
    <mergeCell ref="Z1816:AE1816"/>
    <mergeCell ref="AF1816:AM1816"/>
    <mergeCell ref="AN1816:AT1816"/>
    <mergeCell ref="BL1795:CA1795"/>
    <mergeCell ref="CB1795:CN1795"/>
    <mergeCell ref="BL1796:CA1796"/>
    <mergeCell ref="CB1796:CN1796"/>
    <mergeCell ref="BL1797:CA1797"/>
    <mergeCell ref="CB1797:CN1797"/>
    <mergeCell ref="D1792:AN1792"/>
    <mergeCell ref="D1793:AN1793"/>
    <mergeCell ref="D1794:AN1794"/>
    <mergeCell ref="D1795:AN1795"/>
    <mergeCell ref="AN1878:AT1878"/>
    <mergeCell ref="D1879:Y1879"/>
    <mergeCell ref="Z1879:AE1879"/>
    <mergeCell ref="AF1879:AM1879"/>
    <mergeCell ref="AN1879:AT1879"/>
    <mergeCell ref="BL1737:BZ1737"/>
    <mergeCell ref="CA1737:CN1737"/>
    <mergeCell ref="AO1738:BK1738"/>
    <mergeCell ref="BL1738:BZ1738"/>
    <mergeCell ref="CA1738:CN1738"/>
    <mergeCell ref="AO1739:BK1739"/>
    <mergeCell ref="BL1739:BZ1739"/>
    <mergeCell ref="CA1739:CN1739"/>
    <mergeCell ref="AO1773:BK1773"/>
    <mergeCell ref="AO1774:BK1774"/>
    <mergeCell ref="AO1775:BK1775"/>
    <mergeCell ref="AO1776:BK1776"/>
    <mergeCell ref="AO1777:BK1777"/>
    <mergeCell ref="AO1778:BK1778"/>
    <mergeCell ref="AO1779:BK1779"/>
    <mergeCell ref="AO1780:BK1780"/>
    <mergeCell ref="AO1781:BK1781"/>
    <mergeCell ref="D1796:AN1796"/>
    <mergeCell ref="D1797:AN1797"/>
    <mergeCell ref="AO1795:BK1795"/>
    <mergeCell ref="AO1796:BK1796"/>
    <mergeCell ref="AO1797:BK1797"/>
    <mergeCell ref="CB1759:CN1759"/>
    <mergeCell ref="BL1759:CA1759"/>
    <mergeCell ref="BL1760:CA1760"/>
    <mergeCell ref="CB1760:CN1760"/>
    <mergeCell ref="BL1761:CA1761"/>
    <mergeCell ref="CB1761:CN1761"/>
    <mergeCell ref="BL1762:CA1762"/>
    <mergeCell ref="CB1762:CN1762"/>
    <mergeCell ref="BL1763:CA1763"/>
    <mergeCell ref="CB1763:CN1763"/>
    <mergeCell ref="BL1764:CA1764"/>
    <mergeCell ref="CB1764:CN1764"/>
    <mergeCell ref="CB1766:CN1766"/>
    <mergeCell ref="BL1767:CA1767"/>
    <mergeCell ref="CB1767:CN1767"/>
    <mergeCell ref="BL1768:CA1768"/>
    <mergeCell ref="CB1768:CN1768"/>
    <mergeCell ref="BL1769:CA1769"/>
    <mergeCell ref="CB1769:CN1769"/>
    <mergeCell ref="BL1770:CA1770"/>
    <mergeCell ref="CB1770:CN1770"/>
    <mergeCell ref="BL1784:CA1784"/>
    <mergeCell ref="CB1784:CN1784"/>
    <mergeCell ref="BL1785:CA1785"/>
    <mergeCell ref="CB1785:CN1785"/>
    <mergeCell ref="BL1786:CA1786"/>
    <mergeCell ref="AO1784:BK1784"/>
    <mergeCell ref="AO1785:BK1785"/>
    <mergeCell ref="AO1786:BK1786"/>
    <mergeCell ref="AO1787:BK1787"/>
    <mergeCell ref="AO1788:BK1788"/>
    <mergeCell ref="AO1789:BK1789"/>
    <mergeCell ref="BL1771:CA1771"/>
    <mergeCell ref="CB1771:CN1771"/>
    <mergeCell ref="BL1772:CA1772"/>
    <mergeCell ref="CB1772:CN1772"/>
    <mergeCell ref="BL1773:CA1773"/>
    <mergeCell ref="D1759:AN1759"/>
    <mergeCell ref="D1760:AN1760"/>
    <mergeCell ref="D1761:AN1761"/>
    <mergeCell ref="D1762:AN1762"/>
    <mergeCell ref="D1763:AN1763"/>
    <mergeCell ref="BL1747:BZ1747"/>
    <mergeCell ref="CA1747:CN1747"/>
    <mergeCell ref="BL1758:BZ1758"/>
    <mergeCell ref="CA1758:CN1758"/>
    <mergeCell ref="AO1759:BK1759"/>
    <mergeCell ref="AO1760:BK1760"/>
    <mergeCell ref="AO1761:BK1761"/>
    <mergeCell ref="CA1754:CN1754"/>
    <mergeCell ref="BL1783:CA1783"/>
    <mergeCell ref="CB1783:CN1783"/>
    <mergeCell ref="BL1766:CA1766"/>
    <mergeCell ref="CB1773:CN1773"/>
    <mergeCell ref="BL1774:CA1774"/>
    <mergeCell ref="CB1774:CN1774"/>
    <mergeCell ref="BL1775:CA1775"/>
    <mergeCell ref="CB1775:CN1775"/>
    <mergeCell ref="BL1776:CA1776"/>
    <mergeCell ref="CB1776:CN1776"/>
    <mergeCell ref="BL1777:CA1777"/>
    <mergeCell ref="CB1777:CN1777"/>
    <mergeCell ref="BL1778:CA1778"/>
    <mergeCell ref="CB1778:CN1778"/>
    <mergeCell ref="BL1779:CA1779"/>
    <mergeCell ref="CB1779:CN1779"/>
    <mergeCell ref="BL1780:CA1780"/>
    <mergeCell ref="CB1780:CN1780"/>
    <mergeCell ref="D1787:AN1787"/>
    <mergeCell ref="D1788:AN1788"/>
    <mergeCell ref="D1789:AN1789"/>
    <mergeCell ref="D1790:AN1790"/>
    <mergeCell ref="D1791:AN1791"/>
    <mergeCell ref="BL1765:CA1765"/>
    <mergeCell ref="CB1765:CN1765"/>
    <mergeCell ref="BL1782:CA1782"/>
    <mergeCell ref="CB1782:CN1782"/>
    <mergeCell ref="D1764:AN1764"/>
    <mergeCell ref="D1765:AN1765"/>
    <mergeCell ref="D1766:AN1766"/>
    <mergeCell ref="D1767:AN1767"/>
    <mergeCell ref="D1768:AN1768"/>
    <mergeCell ref="D1769:AN1769"/>
    <mergeCell ref="D1770:AN1770"/>
    <mergeCell ref="D1771:AN1771"/>
    <mergeCell ref="D1772:AN1772"/>
    <mergeCell ref="D1773:AN1773"/>
    <mergeCell ref="D1774:AN1774"/>
    <mergeCell ref="D1775:AN1775"/>
    <mergeCell ref="D1776:AN1776"/>
    <mergeCell ref="D1777:AN1777"/>
    <mergeCell ref="D1778:AN1778"/>
    <mergeCell ref="D1779:AN1779"/>
    <mergeCell ref="D1780:AN1780"/>
    <mergeCell ref="D1781:AN1781"/>
    <mergeCell ref="D1782:AN1782"/>
    <mergeCell ref="D1783:AN1783"/>
    <mergeCell ref="D1784:AN1784"/>
    <mergeCell ref="D1785:AN1785"/>
    <mergeCell ref="D1786:AN1786"/>
    <mergeCell ref="CB1786:CN1786"/>
    <mergeCell ref="BL1781:CA1781"/>
    <mergeCell ref="CB1781:CN1781"/>
    <mergeCell ref="CB1788:CN1788"/>
    <mergeCell ref="BL1789:CA1789"/>
    <mergeCell ref="CB1789:CN1789"/>
    <mergeCell ref="BL1728:BZ1728"/>
    <mergeCell ref="CA1728:CN1728"/>
    <mergeCell ref="AO1729:BK1729"/>
    <mergeCell ref="BL1729:BZ1729"/>
    <mergeCell ref="CA1729:CN1729"/>
    <mergeCell ref="AO1730:BK1730"/>
    <mergeCell ref="BL1730:BZ1730"/>
    <mergeCell ref="CA1730:CN1730"/>
    <mergeCell ref="AO1731:BK1731"/>
    <mergeCell ref="BL1731:BZ1731"/>
    <mergeCell ref="CA1731:CN1731"/>
    <mergeCell ref="AO1732:BK1732"/>
    <mergeCell ref="BL1732:BZ1732"/>
    <mergeCell ref="CA1732:CN1732"/>
    <mergeCell ref="AO1733:BK1733"/>
    <mergeCell ref="BL1733:BZ1733"/>
    <mergeCell ref="CA1733:CN1733"/>
    <mergeCell ref="AO1734:BK1734"/>
    <mergeCell ref="BL1734:BZ1734"/>
    <mergeCell ref="CA1734:CN1734"/>
    <mergeCell ref="AO1735:BK1735"/>
    <mergeCell ref="BL1735:BZ1735"/>
    <mergeCell ref="CA1735:CN1735"/>
    <mergeCell ref="AO1736:BK1736"/>
    <mergeCell ref="BL1736:BZ1736"/>
    <mergeCell ref="CA1736:CN1736"/>
    <mergeCell ref="BL1787:CA1787"/>
    <mergeCell ref="CB1787:CN1787"/>
    <mergeCell ref="BL1788:CA1788"/>
    <mergeCell ref="AO1782:BK1782"/>
    <mergeCell ref="AO1783:BK1783"/>
    <mergeCell ref="AO1762:BK1762"/>
    <mergeCell ref="AO1763:BK1763"/>
    <mergeCell ref="AO1764:BK1764"/>
    <mergeCell ref="AO1765:BK1765"/>
    <mergeCell ref="AO1766:BK1766"/>
    <mergeCell ref="AO1767:BK1767"/>
    <mergeCell ref="AO1768:BK1768"/>
    <mergeCell ref="AO1769:BK1769"/>
    <mergeCell ref="AO1770:BK1770"/>
    <mergeCell ref="AO1771:BK1771"/>
    <mergeCell ref="AO1772:BK1772"/>
    <mergeCell ref="AO1740:BK1740"/>
    <mergeCell ref="BL1740:BZ1740"/>
    <mergeCell ref="CA1740:CN1740"/>
    <mergeCell ref="AO1741:BK1741"/>
    <mergeCell ref="BL1741:BZ1741"/>
    <mergeCell ref="CA1741:CN1741"/>
    <mergeCell ref="AO1742:BK1742"/>
    <mergeCell ref="BL1742:BZ1742"/>
    <mergeCell ref="CA1742:CN1742"/>
    <mergeCell ref="AO1743:BK1743"/>
    <mergeCell ref="BL1743:BZ1743"/>
    <mergeCell ref="CA1743:CN1743"/>
    <mergeCell ref="AO1744:BK1744"/>
    <mergeCell ref="BL1744:BZ1744"/>
    <mergeCell ref="CA1744:CN1744"/>
    <mergeCell ref="AO1745:BK1745"/>
    <mergeCell ref="BL1745:BZ1745"/>
    <mergeCell ref="CA1745:CN1745"/>
    <mergeCell ref="AO1746:BK1746"/>
    <mergeCell ref="BL1746:BZ1746"/>
    <mergeCell ref="CA1746:CN1746"/>
    <mergeCell ref="AO1747:BK1747"/>
    <mergeCell ref="BL1716:BZ1716"/>
    <mergeCell ref="CA1716:CN1716"/>
    <mergeCell ref="AO1717:BK1717"/>
    <mergeCell ref="BL1717:BZ1717"/>
    <mergeCell ref="CA1717:CN1717"/>
    <mergeCell ref="AO1718:BK1718"/>
    <mergeCell ref="BL1718:BZ1718"/>
    <mergeCell ref="CA1718:CN1718"/>
    <mergeCell ref="AO1719:BK1719"/>
    <mergeCell ref="BL1719:BZ1719"/>
    <mergeCell ref="CA1719:CN1719"/>
    <mergeCell ref="AO1720:BK1720"/>
    <mergeCell ref="BL1720:BZ1720"/>
    <mergeCell ref="CA1720:CN1720"/>
    <mergeCell ref="AO1721:BK1721"/>
    <mergeCell ref="BL1721:BZ1721"/>
    <mergeCell ref="CA1721:CN1721"/>
    <mergeCell ref="AO1722:BK1722"/>
    <mergeCell ref="BL1722:BZ1722"/>
    <mergeCell ref="CA1722:CN1722"/>
    <mergeCell ref="AO1723:BK1723"/>
    <mergeCell ref="BL1723:BZ1723"/>
    <mergeCell ref="CA1723:CN1723"/>
    <mergeCell ref="AO1724:BK1724"/>
    <mergeCell ref="BL1724:BZ1724"/>
    <mergeCell ref="CA1724:CN1724"/>
    <mergeCell ref="AO1725:BK1725"/>
    <mergeCell ref="BL1725:BZ1725"/>
    <mergeCell ref="CA1725:CN1725"/>
    <mergeCell ref="AO1726:BK1726"/>
    <mergeCell ref="BL1726:BZ1726"/>
    <mergeCell ref="CA1726:CN1726"/>
    <mergeCell ref="AO1727:BK1727"/>
    <mergeCell ref="BL1727:BZ1727"/>
    <mergeCell ref="CA1727:CN1727"/>
    <mergeCell ref="AR1303:AT1303"/>
    <mergeCell ref="AG1304:AJ1304"/>
    <mergeCell ref="AK1304:AN1304"/>
    <mergeCell ref="AO1304:AQ1304"/>
    <mergeCell ref="AR1304:AT1304"/>
    <mergeCell ref="AG1305:AJ1305"/>
    <mergeCell ref="AK1305:AN1305"/>
    <mergeCell ref="AO1305:AQ1305"/>
    <mergeCell ref="AR1305:AT1305"/>
    <mergeCell ref="AG1306:AJ1306"/>
    <mergeCell ref="AK1306:AN1306"/>
    <mergeCell ref="AO1306:AQ1306"/>
    <mergeCell ref="AR1306:AT1306"/>
    <mergeCell ref="D1288:AT1288"/>
    <mergeCell ref="D1289:K1290"/>
    <mergeCell ref="L1289:U1290"/>
    <mergeCell ref="V1289:AD1290"/>
    <mergeCell ref="AE1289:AL1290"/>
    <mergeCell ref="AM1289:AT1290"/>
    <mergeCell ref="D1291:K1291"/>
    <mergeCell ref="L1291:U1291"/>
    <mergeCell ref="V1291:AD1291"/>
    <mergeCell ref="AE1291:AL1291"/>
    <mergeCell ref="AM1291:AT1291"/>
    <mergeCell ref="D1292:K1292"/>
    <mergeCell ref="L1292:U1292"/>
    <mergeCell ref="V1292:AD1292"/>
    <mergeCell ref="AE1292:AL1292"/>
    <mergeCell ref="AM1292:AT1292"/>
    <mergeCell ref="D1293:K1293"/>
    <mergeCell ref="L1293:U1293"/>
    <mergeCell ref="V1293:AD1293"/>
    <mergeCell ref="AE1293:AL1293"/>
    <mergeCell ref="AM1293:AT1293"/>
    <mergeCell ref="D1294:K1294"/>
    <mergeCell ref="L1294:U1294"/>
    <mergeCell ref="V1294:AD1294"/>
    <mergeCell ref="AE1294:AL1294"/>
    <mergeCell ref="AM1294:AT1294"/>
    <mergeCell ref="AG1299:AT1299"/>
    <mergeCell ref="AG1300:AJ1300"/>
    <mergeCell ref="AK1300:AN1300"/>
    <mergeCell ref="AO1300:AQ1300"/>
    <mergeCell ref="AR1300:AT1300"/>
    <mergeCell ref="AG1301:AJ1301"/>
    <mergeCell ref="AK1301:AN1301"/>
    <mergeCell ref="AO1301:AQ1301"/>
    <mergeCell ref="AR1301:AT1301"/>
    <mergeCell ref="AG1302:AJ1302"/>
    <mergeCell ref="AK1302:AN1302"/>
    <mergeCell ref="AO1302:AQ1302"/>
    <mergeCell ref="AR1302:AT1302"/>
    <mergeCell ref="AV1293:BS1293"/>
    <mergeCell ref="AV1294:BS1294"/>
    <mergeCell ref="CG1288:CN1289"/>
    <mergeCell ref="R1224:V1224"/>
    <mergeCell ref="R1225:V1225"/>
    <mergeCell ref="D1221:H1221"/>
    <mergeCell ref="AV1283:AZ1283"/>
    <mergeCell ref="BA1283:BE1283"/>
    <mergeCell ref="BF1283:BJ1283"/>
    <mergeCell ref="BK1283:BO1283"/>
    <mergeCell ref="BP1283:BT1283"/>
    <mergeCell ref="BU1283:BY1283"/>
    <mergeCell ref="BZ1283:CD1283"/>
    <mergeCell ref="CE1283:CI1283"/>
    <mergeCell ref="D1262:L1262"/>
    <mergeCell ref="M1262:R1262"/>
    <mergeCell ref="S1260:V1260"/>
    <mergeCell ref="AA1261:AG1261"/>
    <mergeCell ref="AO1263:AT1263"/>
    <mergeCell ref="AO1264:AT1264"/>
    <mergeCell ref="AO1265:AT1265"/>
    <mergeCell ref="AO1268:AT1268"/>
    <mergeCell ref="AO1269:AT1269"/>
    <mergeCell ref="S1268:V1268"/>
    <mergeCell ref="S1269:V1269"/>
    <mergeCell ref="S1270:V1270"/>
    <mergeCell ref="AV1286:CN1287"/>
    <mergeCell ref="T1281:AB1281"/>
    <mergeCell ref="T1282:AB1282"/>
    <mergeCell ref="D1265:L1265"/>
    <mergeCell ref="M1265:R1265"/>
    <mergeCell ref="AH1265:AN1265"/>
    <mergeCell ref="D1270:L1270"/>
    <mergeCell ref="M1270:R1270"/>
    <mergeCell ref="D1266:L1266"/>
    <mergeCell ref="M1266:R1266"/>
    <mergeCell ref="BV1268:CN1268"/>
    <mergeCell ref="BV1269:CN1269"/>
    <mergeCell ref="BV1270:CN1270"/>
    <mergeCell ref="AA1268:AG1268"/>
    <mergeCell ref="AA1269:AG1269"/>
    <mergeCell ref="AA1270:AG1270"/>
    <mergeCell ref="AV1266:BU1266"/>
    <mergeCell ref="AV1267:BU1267"/>
    <mergeCell ref="W1270:Z1270"/>
    <mergeCell ref="AV1269:BU1269"/>
    <mergeCell ref="AV1270:BU1270"/>
    <mergeCell ref="AO1266:AT1266"/>
    <mergeCell ref="CJ1283:CN1283"/>
    <mergeCell ref="D1267:L1267"/>
    <mergeCell ref="M1267:R1267"/>
    <mergeCell ref="D1268:L1268"/>
    <mergeCell ref="S1265:V1265"/>
    <mergeCell ref="S1266:V1266"/>
    <mergeCell ref="S1267:V1267"/>
    <mergeCell ref="BU1282:BY1282"/>
    <mergeCell ref="BZ1282:CD1282"/>
    <mergeCell ref="CE1282:CI1282"/>
    <mergeCell ref="CJ1282:CN1282"/>
    <mergeCell ref="BV1265:CN1265"/>
    <mergeCell ref="BV1266:CN1266"/>
    <mergeCell ref="BV1267:CN1267"/>
    <mergeCell ref="AV1238:BV1238"/>
    <mergeCell ref="BW1238:CE1238"/>
    <mergeCell ref="EM1325:EP1325"/>
    <mergeCell ref="AV1212:CL1212"/>
    <mergeCell ref="O1337:S1337"/>
    <mergeCell ref="O1338:S1338"/>
    <mergeCell ref="T1337:X1337"/>
    <mergeCell ref="T1338:X1338"/>
    <mergeCell ref="O1336:X1336"/>
    <mergeCell ref="Y1336:AH1336"/>
    <mergeCell ref="Y1337:AC1337"/>
    <mergeCell ref="AD1337:AH1337"/>
    <mergeCell ref="Y1338:AC1338"/>
    <mergeCell ref="AD1338:AH1338"/>
    <mergeCell ref="AI1336:AT1336"/>
    <mergeCell ref="AI1337:AN1337"/>
    <mergeCell ref="AI1338:AN1338"/>
    <mergeCell ref="AO1337:AT1337"/>
    <mergeCell ref="AO1338:AT1338"/>
    <mergeCell ref="D1332:AT1332"/>
    <mergeCell ref="AM1329:AT1329"/>
    <mergeCell ref="AM1330:AP1330"/>
    <mergeCell ref="AM1331:AP1331"/>
    <mergeCell ref="AQ1330:AT1330"/>
    <mergeCell ref="AQ1331:AT1331"/>
    <mergeCell ref="D1311:CN1312"/>
    <mergeCell ref="D1295:AT1295"/>
    <mergeCell ref="D1302:AF1302"/>
    <mergeCell ref="BF1316:BL1317"/>
    <mergeCell ref="BM1316:BS1317"/>
    <mergeCell ref="BT1316:CN1317"/>
    <mergeCell ref="BF1318:BL1318"/>
    <mergeCell ref="BM1318:BS1318"/>
    <mergeCell ref="BT1318:CN1318"/>
    <mergeCell ref="D1303:AF1303"/>
    <mergeCell ref="D1304:AF1304"/>
    <mergeCell ref="D1305:AF1305"/>
    <mergeCell ref="D1306:AF1306"/>
    <mergeCell ref="AV1230:BV1230"/>
    <mergeCell ref="BW1230:CE1230"/>
    <mergeCell ref="CF1230:CN1230"/>
    <mergeCell ref="AV1231:BV1231"/>
    <mergeCell ref="BW1231:CE1231"/>
    <mergeCell ref="CF1231:CN1231"/>
    <mergeCell ref="AV1232:BV1232"/>
    <mergeCell ref="BW1232:CE1232"/>
    <mergeCell ref="CF1232:CN1232"/>
    <mergeCell ref="I1222:Q1222"/>
    <mergeCell ref="I1223:Q1223"/>
    <mergeCell ref="AB1220:AJ1221"/>
    <mergeCell ref="AB1222:AJ1222"/>
    <mergeCell ref="AB1223:AJ1223"/>
    <mergeCell ref="AB1224:AJ1224"/>
    <mergeCell ref="AB1225:AJ1225"/>
    <mergeCell ref="AB1226:AJ1226"/>
    <mergeCell ref="I1229:Q1229"/>
    <mergeCell ref="R1229:V1229"/>
    <mergeCell ref="W1229:AA1229"/>
    <mergeCell ref="AB1229:AJ1229"/>
    <mergeCell ref="AK1229:AT1229"/>
    <mergeCell ref="I1230:Q1230"/>
    <mergeCell ref="R1230:V1230"/>
    <mergeCell ref="W1230:AA1230"/>
    <mergeCell ref="AB1230:AJ1230"/>
    <mergeCell ref="AK1230:AT1230"/>
    <mergeCell ref="I1231:Q1231"/>
    <mergeCell ref="D997:AD997"/>
    <mergeCell ref="AE997:AT997"/>
    <mergeCell ref="D998:AD998"/>
    <mergeCell ref="AE998:AT998"/>
    <mergeCell ref="D999:AD999"/>
    <mergeCell ref="AE999:AT999"/>
    <mergeCell ref="D1000:AD1000"/>
    <mergeCell ref="AE1000:AT1000"/>
    <mergeCell ref="D1001:AD1001"/>
    <mergeCell ref="AE1001:AT1001"/>
    <mergeCell ref="D1002:AD1002"/>
    <mergeCell ref="AE1002:AT1002"/>
    <mergeCell ref="D1003:AD1003"/>
    <mergeCell ref="AE1003:AT1003"/>
    <mergeCell ref="D1004:AD1004"/>
    <mergeCell ref="AE1004:AT1004"/>
    <mergeCell ref="D1005:AD1005"/>
    <mergeCell ref="AE1005:AT1005"/>
    <mergeCell ref="D1006:AD1006"/>
    <mergeCell ref="AE1006:AT1006"/>
    <mergeCell ref="D1007:AD1007"/>
    <mergeCell ref="AE1007:AT1007"/>
    <mergeCell ref="D1008:AD1008"/>
    <mergeCell ref="AE1008:AT1008"/>
    <mergeCell ref="AE994:AT995"/>
    <mergeCell ref="AE996:AT996"/>
    <mergeCell ref="AV997:BF1022"/>
    <mergeCell ref="BG997:BL1022"/>
    <mergeCell ref="BM997:BW1022"/>
    <mergeCell ref="BX997:CD1022"/>
    <mergeCell ref="CE997:CN1022"/>
    <mergeCell ref="D1009:AD1009"/>
    <mergeCell ref="AE1009:AT1009"/>
    <mergeCell ref="D1010:AD1010"/>
    <mergeCell ref="AE1010:AT1010"/>
    <mergeCell ref="D1011:AD1011"/>
    <mergeCell ref="AE1011:AT1011"/>
    <mergeCell ref="D1012:AD1012"/>
    <mergeCell ref="AE1012:AT1012"/>
    <mergeCell ref="D1013:AD1013"/>
    <mergeCell ref="AE1013:AT1013"/>
    <mergeCell ref="AS1173:AX1173"/>
    <mergeCell ref="BW1173:CB1173"/>
    <mergeCell ref="CC1173:CH1173"/>
    <mergeCell ref="D1178:T1178"/>
    <mergeCell ref="U1178:Z1178"/>
    <mergeCell ref="AS1178:AX1178"/>
    <mergeCell ref="BW1178:CB1178"/>
    <mergeCell ref="CC1178:CH1178"/>
    <mergeCell ref="D1179:T1179"/>
    <mergeCell ref="U1179:Z1179"/>
    <mergeCell ref="AS1179:AX1179"/>
    <mergeCell ref="BT1288:CF1289"/>
    <mergeCell ref="BT1290:CF1290"/>
    <mergeCell ref="AV1288:BS1289"/>
    <mergeCell ref="AV1290:BS1290"/>
    <mergeCell ref="AV1255:CN1256"/>
    <mergeCell ref="AV1254:BH1254"/>
    <mergeCell ref="BI1254:BQ1254"/>
    <mergeCell ref="BR1254:BZ1254"/>
    <mergeCell ref="CA1254:CG1254"/>
    <mergeCell ref="CH1254:CN1254"/>
    <mergeCell ref="D1254:Q1254"/>
    <mergeCell ref="R1254:AE1254"/>
    <mergeCell ref="AF1254:AT1254"/>
    <mergeCell ref="D1252:AT1253"/>
    <mergeCell ref="D1249:AT1250"/>
    <mergeCell ref="CI1184:CN1184"/>
    <mergeCell ref="D1185:T1185"/>
    <mergeCell ref="U1185:Z1185"/>
    <mergeCell ref="AS1185:AX1185"/>
    <mergeCell ref="CI1185:CN1185"/>
    <mergeCell ref="R1231:V1231"/>
    <mergeCell ref="W1231:AA1231"/>
    <mergeCell ref="AB1231:AJ1231"/>
    <mergeCell ref="AK1231:AT1231"/>
    <mergeCell ref="I1232:Q1232"/>
    <mergeCell ref="R1232:V1232"/>
    <mergeCell ref="W1232:AA1232"/>
    <mergeCell ref="AB1232:AJ1232"/>
    <mergeCell ref="AK1232:AT1232"/>
    <mergeCell ref="D1222:H1235"/>
    <mergeCell ref="AV1229:BV1229"/>
    <mergeCell ref="BW1229:CE1229"/>
    <mergeCell ref="CF1229:CN1229"/>
    <mergeCell ref="BS1190:BU1190"/>
    <mergeCell ref="CL1190:CN1190"/>
    <mergeCell ref="BS1191:BU1191"/>
    <mergeCell ref="CL1191:CN1191"/>
    <mergeCell ref="BS1192:BU1192"/>
    <mergeCell ref="CL1192:CN1192"/>
    <mergeCell ref="BS1193:BU1193"/>
    <mergeCell ref="CL1193:CN1193"/>
    <mergeCell ref="BS1194:BU1194"/>
    <mergeCell ref="CL1194:CN1194"/>
    <mergeCell ref="BS1195:BU1195"/>
    <mergeCell ref="D1236:H1241"/>
    <mergeCell ref="I1236:Q1241"/>
    <mergeCell ref="R1236:V1241"/>
    <mergeCell ref="W1236:AA1241"/>
    <mergeCell ref="AB1236:AJ1241"/>
    <mergeCell ref="AK1236:AT1241"/>
    <mergeCell ref="D1251:Q1251"/>
    <mergeCell ref="R1251:AE1251"/>
    <mergeCell ref="AF1251:AT1251"/>
    <mergeCell ref="D1349:N1349"/>
    <mergeCell ref="O1349:V1349"/>
    <mergeCell ref="W1349:AB1349"/>
    <mergeCell ref="AC1349:AH1349"/>
    <mergeCell ref="D1320:U1320"/>
    <mergeCell ref="V1320:AB1320"/>
    <mergeCell ref="AC1319:AT1319"/>
    <mergeCell ref="AC1320:AT1320"/>
    <mergeCell ref="D1355:V1356"/>
    <mergeCell ref="W1355:AO1356"/>
    <mergeCell ref="AP1355:BH1356"/>
    <mergeCell ref="BI1355:BX1356"/>
    <mergeCell ref="BY1355:CN1356"/>
    <mergeCell ref="D1357:N1357"/>
    <mergeCell ref="O1357:V1357"/>
    <mergeCell ref="W1357:AG1357"/>
    <mergeCell ref="AH1357:AO1357"/>
    <mergeCell ref="AP1357:AZ1357"/>
    <mergeCell ref="BA1357:BH1357"/>
    <mergeCell ref="BI1357:BP1357"/>
    <mergeCell ref="BQ1357:BX1357"/>
    <mergeCell ref="BY1357:CF1357"/>
    <mergeCell ref="AV2486:CN2486"/>
    <mergeCell ref="AV1510:CN1511"/>
    <mergeCell ref="D1375:AT1376"/>
    <mergeCell ref="D1373:AT1373"/>
    <mergeCell ref="AA1377:AJ1378"/>
    <mergeCell ref="AK1377:AT1378"/>
    <mergeCell ref="D1377:Z1378"/>
    <mergeCell ref="D1379:Z1379"/>
    <mergeCell ref="D1380:Z1380"/>
    <mergeCell ref="AA1379:AJ1379"/>
    <mergeCell ref="AA1380:AJ1380"/>
    <mergeCell ref="AK1379:AT1379"/>
    <mergeCell ref="AK1380:AT1380"/>
    <mergeCell ref="D1381:AT1381"/>
    <mergeCell ref="D1334:AT1335"/>
    <mergeCell ref="D1339:AT1339"/>
    <mergeCell ref="BD1335:BK1335"/>
    <mergeCell ref="BL1335:BS1335"/>
    <mergeCell ref="D1362:CN1363"/>
    <mergeCell ref="D1365:AT1366"/>
    <mergeCell ref="AK1367:AT1368"/>
    <mergeCell ref="AK1369:AT1369"/>
    <mergeCell ref="AK1370:AT1370"/>
    <mergeCell ref="AK1371:AT1371"/>
    <mergeCell ref="AK1372:AT1372"/>
    <mergeCell ref="AA1367:AJ1368"/>
    <mergeCell ref="AA1369:AJ1369"/>
    <mergeCell ref="AA1370:AJ1370"/>
    <mergeCell ref="AA1371:AJ1371"/>
    <mergeCell ref="AA1372:AJ1372"/>
    <mergeCell ref="D1367:Z1368"/>
    <mergeCell ref="D2456:CN2457"/>
    <mergeCell ref="D2437:AG2438"/>
    <mergeCell ref="AH2437:BK2438"/>
    <mergeCell ref="BL2437:CN2438"/>
    <mergeCell ref="D2439:AG2439"/>
    <mergeCell ref="AH2439:BK2439"/>
    <mergeCell ref="BL2439:CN2439"/>
    <mergeCell ref="D2440:CN2440"/>
    <mergeCell ref="D2444:O2445"/>
    <mergeCell ref="P2444:AA2445"/>
    <mergeCell ref="AB2444:AM2445"/>
    <mergeCell ref="D1307:AF1308"/>
    <mergeCell ref="AG1307:AJ1308"/>
    <mergeCell ref="AK1307:AN1308"/>
    <mergeCell ref="AO1307:AQ1308"/>
    <mergeCell ref="AR1307:AT1308"/>
    <mergeCell ref="D1316:U1317"/>
    <mergeCell ref="V1316:AB1317"/>
    <mergeCell ref="D1318:U1318"/>
    <mergeCell ref="V1318:AB1318"/>
    <mergeCell ref="D1319:U1319"/>
    <mergeCell ref="V1319:AB1319"/>
    <mergeCell ref="D1342:CN1343"/>
    <mergeCell ref="D1347:V1348"/>
    <mergeCell ref="W1347:AH1348"/>
    <mergeCell ref="AI1347:AT1348"/>
    <mergeCell ref="AV1347:BC1348"/>
    <mergeCell ref="BD1347:BM1348"/>
    <mergeCell ref="BN1347:BW1348"/>
    <mergeCell ref="BX1347:CF1348"/>
    <mergeCell ref="CG1347:CN1348"/>
    <mergeCell ref="AC1318:AT1318"/>
    <mergeCell ref="D1314:AT1315"/>
    <mergeCell ref="AV1314:CN1315"/>
    <mergeCell ref="AV1316:BE1317"/>
    <mergeCell ref="AV1318:BE1318"/>
    <mergeCell ref="BF1319:BL1319"/>
    <mergeCell ref="BM1319:BS1319"/>
    <mergeCell ref="BT1319:CN1319"/>
    <mergeCell ref="AV1319:BE1319"/>
    <mergeCell ref="CD1307:CN1307"/>
    <mergeCell ref="CD1308:CN1308"/>
    <mergeCell ref="D1321:U1321"/>
    <mergeCell ref="V1321:AB1321"/>
    <mergeCell ref="AC1321:AT1321"/>
    <mergeCell ref="AV1325:CN1325"/>
    <mergeCell ref="D1325:AT1325"/>
    <mergeCell ref="D1327:AT1328"/>
    <mergeCell ref="D1329:N1330"/>
    <mergeCell ref="D1331:N1331"/>
    <mergeCell ref="O1329:V1329"/>
    <mergeCell ref="O1330:R1330"/>
    <mergeCell ref="BU2265:CB2265"/>
    <mergeCell ref="CC2265:CH2265"/>
    <mergeCell ref="CI2265:CN2265"/>
    <mergeCell ref="AV2266:BK2266"/>
    <mergeCell ref="BL2266:BT2266"/>
    <mergeCell ref="BU2266:CB2266"/>
    <mergeCell ref="CC2266:CH2266"/>
    <mergeCell ref="CI2266:CN2266"/>
    <mergeCell ref="AV2267:BK2267"/>
    <mergeCell ref="BL2267:BT2267"/>
    <mergeCell ref="BU2267:CB2267"/>
    <mergeCell ref="CC2267:CH2267"/>
    <mergeCell ref="CI2267:CN2267"/>
    <mergeCell ref="AV2268:BK2268"/>
    <mergeCell ref="BL2268:BT2268"/>
    <mergeCell ref="BU2268:CB2268"/>
    <mergeCell ref="CC2268:CH2268"/>
    <mergeCell ref="CI2268:CN2268"/>
    <mergeCell ref="AV2269:BK2269"/>
    <mergeCell ref="BL2269:BT2269"/>
    <mergeCell ref="BU2269:CB2269"/>
    <mergeCell ref="CC2269:CH2269"/>
    <mergeCell ref="CI2269:CN2269"/>
    <mergeCell ref="AV2270:BK2270"/>
    <mergeCell ref="BL2270:BT2270"/>
    <mergeCell ref="BU2270:CB2270"/>
    <mergeCell ref="CC2270:CH2270"/>
    <mergeCell ref="S1330:V1330"/>
    <mergeCell ref="O1331:R1331"/>
    <mergeCell ref="S1331:V1331"/>
    <mergeCell ref="W1329:AD1329"/>
    <mergeCell ref="W1330:Z1330"/>
    <mergeCell ref="W1331:Z1331"/>
    <mergeCell ref="AA1330:AD1330"/>
    <mergeCell ref="AA1331:AD1331"/>
    <mergeCell ref="AE1329:AL1329"/>
    <mergeCell ref="AE1330:AH1330"/>
    <mergeCell ref="AE1331:AH1331"/>
    <mergeCell ref="AI1330:AL1330"/>
    <mergeCell ref="CA1705:CN1705"/>
    <mergeCell ref="CA1706:CN1706"/>
    <mergeCell ref="AO1707:BK1707"/>
    <mergeCell ref="BL1707:BZ1707"/>
    <mergeCell ref="CA1707:CN1707"/>
    <mergeCell ref="AO1708:BK1708"/>
    <mergeCell ref="BL1708:BZ1708"/>
    <mergeCell ref="CA1708:CN1708"/>
    <mergeCell ref="AO1709:BK1709"/>
    <mergeCell ref="BL1709:BZ1709"/>
    <mergeCell ref="CA1709:CN1709"/>
    <mergeCell ref="AO1710:BK1710"/>
    <mergeCell ref="BL1710:BZ1710"/>
    <mergeCell ref="CA1710:CN1710"/>
    <mergeCell ref="AO1711:BK1711"/>
    <mergeCell ref="BL1711:BZ1711"/>
    <mergeCell ref="CA1711:CN1711"/>
    <mergeCell ref="AO1712:BK1712"/>
    <mergeCell ref="BL1712:BZ1712"/>
    <mergeCell ref="CA1712:CN1712"/>
    <mergeCell ref="AO1713:BK1713"/>
    <mergeCell ref="BL1713:BZ1713"/>
    <mergeCell ref="CA1713:CN1713"/>
    <mergeCell ref="AO1714:BK1714"/>
    <mergeCell ref="BL1714:BZ1714"/>
    <mergeCell ref="BP2451:CA2452"/>
    <mergeCell ref="CB2451:CN2452"/>
    <mergeCell ref="D2453:O2453"/>
    <mergeCell ref="P2453:AA2453"/>
    <mergeCell ref="AB2453:AM2453"/>
    <mergeCell ref="AN2453:AY2453"/>
    <mergeCell ref="AZ2453:BO2453"/>
    <mergeCell ref="BP2453:CA2453"/>
    <mergeCell ref="CB2453:CN2453"/>
    <mergeCell ref="D2446:O2446"/>
    <mergeCell ref="P2446:AA2446"/>
    <mergeCell ref="AB2446:AM2446"/>
    <mergeCell ref="AN2446:AY2446"/>
    <mergeCell ref="AZ2446:BO2446"/>
    <mergeCell ref="BP2446:CA2446"/>
    <mergeCell ref="CB2446:CN2446"/>
    <mergeCell ref="D2462:Q2463"/>
    <mergeCell ref="R2462:AE2463"/>
    <mergeCell ref="AF2462:AT2463"/>
    <mergeCell ref="D2464:Q2464"/>
    <mergeCell ref="D2258:AF2258"/>
    <mergeCell ref="AG2258:AM2258"/>
    <mergeCell ref="AN2258:AT2258"/>
    <mergeCell ref="D2259:AF2259"/>
    <mergeCell ref="AG2259:AM2259"/>
    <mergeCell ref="D2465:Q2465"/>
    <mergeCell ref="D2466:Q2466"/>
    <mergeCell ref="AN2259:AT2259"/>
    <mergeCell ref="D2260:AF2260"/>
    <mergeCell ref="AG2260:AM2260"/>
    <mergeCell ref="AN2260:AT2260"/>
    <mergeCell ref="AV2260:BK2260"/>
    <mergeCell ref="BL2260:BT2260"/>
    <mergeCell ref="BU2260:CB2260"/>
    <mergeCell ref="CC2260:CH2260"/>
    <mergeCell ref="CI2260:CN2260"/>
    <mergeCell ref="AV2261:BK2261"/>
    <mergeCell ref="BL2261:BT2261"/>
    <mergeCell ref="BU2261:CB2261"/>
    <mergeCell ref="CC2261:CH2261"/>
    <mergeCell ref="AN2444:AY2445"/>
    <mergeCell ref="AZ2444:BO2445"/>
    <mergeCell ref="BP2444:CA2445"/>
    <mergeCell ref="CB2444:CN2445"/>
    <mergeCell ref="AV2263:BK2263"/>
    <mergeCell ref="BL2263:BT2263"/>
    <mergeCell ref="BU2263:CB2263"/>
    <mergeCell ref="CC2263:CH2263"/>
    <mergeCell ref="CI2263:CN2263"/>
    <mergeCell ref="AV2264:BK2264"/>
    <mergeCell ref="BL2264:BT2264"/>
    <mergeCell ref="BU2264:CB2264"/>
    <mergeCell ref="CC2264:CH2264"/>
    <mergeCell ref="CI2264:CN2264"/>
    <mergeCell ref="D2447:CN2447"/>
    <mergeCell ref="D2451:O2452"/>
    <mergeCell ref="P2451:AA2452"/>
    <mergeCell ref="AB2451:AM2452"/>
    <mergeCell ref="AN2451:AY2452"/>
    <mergeCell ref="AZ2451:BO2452"/>
    <mergeCell ref="AV2265:BK2265"/>
    <mergeCell ref="BL2265:BT2265"/>
    <mergeCell ref="D2261:AF2261"/>
    <mergeCell ref="AG2261:AM2261"/>
    <mergeCell ref="AV2222:BK2222"/>
    <mergeCell ref="BL2222:BT2222"/>
    <mergeCell ref="BU2222:CB2222"/>
    <mergeCell ref="CC2222:CH2222"/>
    <mergeCell ref="CI2222:CN2222"/>
    <mergeCell ref="AV2223:BK2223"/>
    <mergeCell ref="BL2223:BT2223"/>
    <mergeCell ref="BU2223:CB2223"/>
    <mergeCell ref="CC2223:CH2223"/>
    <mergeCell ref="CI2223:CN2223"/>
    <mergeCell ref="AV2224:BK2224"/>
    <mergeCell ref="BL2235:BT2235"/>
    <mergeCell ref="BU2235:CB2235"/>
    <mergeCell ref="CC2235:CH2235"/>
    <mergeCell ref="CI2235:CN2235"/>
    <mergeCell ref="AV2236:BK2236"/>
    <mergeCell ref="BL2236:BT2236"/>
    <mergeCell ref="BU2236:CB2236"/>
    <mergeCell ref="CC2236:CH2236"/>
    <mergeCell ref="CI2236:CN2236"/>
    <mergeCell ref="AV2237:BK2237"/>
    <mergeCell ref="BL2237:BT2237"/>
    <mergeCell ref="BU2237:CB2237"/>
    <mergeCell ref="CC2237:CH2237"/>
    <mergeCell ref="CI2237:CN2237"/>
    <mergeCell ref="AV2219:BK2219"/>
    <mergeCell ref="BL2219:BT2219"/>
    <mergeCell ref="BU2219:CB2219"/>
    <mergeCell ref="CC2219:CH2219"/>
    <mergeCell ref="D2467:Q2467"/>
    <mergeCell ref="R2464:AE2464"/>
    <mergeCell ref="AF2464:AT2464"/>
    <mergeCell ref="R2465:AE2465"/>
    <mergeCell ref="R2466:AE2466"/>
    <mergeCell ref="R2467:AE2467"/>
    <mergeCell ref="AF2465:AT2465"/>
    <mergeCell ref="AF2466:AT2466"/>
    <mergeCell ref="AF2467:AT2467"/>
    <mergeCell ref="D2454:CN2454"/>
    <mergeCell ref="D2459:AT2461"/>
    <mergeCell ref="AV2462:BI2463"/>
    <mergeCell ref="BJ2462:BW2463"/>
    <mergeCell ref="AV2464:BI2464"/>
    <mergeCell ref="BJ2464:BW2464"/>
    <mergeCell ref="AV2465:BI2465"/>
    <mergeCell ref="BJ2465:BW2465"/>
    <mergeCell ref="AV2466:BI2466"/>
    <mergeCell ref="BJ2466:BW2466"/>
    <mergeCell ref="AV2467:BI2467"/>
    <mergeCell ref="BJ2467:BW2467"/>
    <mergeCell ref="AV2459:CN2461"/>
    <mergeCell ref="BX2462:CN2463"/>
    <mergeCell ref="BX2464:CN2464"/>
    <mergeCell ref="BX2465:CN2465"/>
    <mergeCell ref="BX2466:CN2466"/>
    <mergeCell ref="BX2467:CN2467"/>
    <mergeCell ref="D2430:AT2430"/>
    <mergeCell ref="AV2430:CN2430"/>
    <mergeCell ref="A2432:CN2433"/>
    <mergeCell ref="AV2258:BK2258"/>
    <mergeCell ref="BL2258:BT2258"/>
    <mergeCell ref="BU2258:CB2258"/>
    <mergeCell ref="CC2258:CH2258"/>
    <mergeCell ref="CI2258:CN2258"/>
    <mergeCell ref="AG2231:AM2231"/>
    <mergeCell ref="AN2231:AT2231"/>
    <mergeCell ref="A2208:CN2209"/>
    <mergeCell ref="D2206:CN2206"/>
    <mergeCell ref="D2218:AF2218"/>
    <mergeCell ref="D2242:AF2242"/>
    <mergeCell ref="AG2242:AM2242"/>
    <mergeCell ref="AN2242:AT2242"/>
    <mergeCell ref="D2238:AF2238"/>
    <mergeCell ref="AG2238:AM2238"/>
    <mergeCell ref="AN2238:AT2238"/>
    <mergeCell ref="AG2218:AM2218"/>
    <mergeCell ref="AN2218:AT2218"/>
    <mergeCell ref="AV2218:BK2218"/>
    <mergeCell ref="BL2218:BT2218"/>
    <mergeCell ref="BU2218:CB2218"/>
    <mergeCell ref="CC2218:CH2218"/>
    <mergeCell ref="CI2218:CN2218"/>
    <mergeCell ref="D2235:AF2235"/>
    <mergeCell ref="D2211:AT2212"/>
    <mergeCell ref="AV2211:CN2212"/>
    <mergeCell ref="D2213:AF2214"/>
    <mergeCell ref="AG2213:AT2213"/>
    <mergeCell ref="AV2213:BK2214"/>
    <mergeCell ref="BL2213:CB2213"/>
    <mergeCell ref="CC2213:CN2213"/>
    <mergeCell ref="AG2214:AM2214"/>
    <mergeCell ref="AN2214:AT2214"/>
    <mergeCell ref="BL2214:BT2214"/>
    <mergeCell ref="BU2214:CB2214"/>
    <mergeCell ref="CC2214:CH2214"/>
    <mergeCell ref="CI2214:CN2214"/>
    <mergeCell ref="D2217:AF2217"/>
    <mergeCell ref="AG2217:AM2217"/>
    <mergeCell ref="AN2217:AT2217"/>
    <mergeCell ref="AV2217:BK2217"/>
    <mergeCell ref="BL2217:BT2217"/>
    <mergeCell ref="BU2217:CB2217"/>
    <mergeCell ref="CC2217:CH2217"/>
    <mergeCell ref="CI2217:CN2217"/>
    <mergeCell ref="D2219:AF2219"/>
    <mergeCell ref="AG2219:AM2219"/>
    <mergeCell ref="AN2219:AT2219"/>
    <mergeCell ref="D2220:AF2220"/>
    <mergeCell ref="AG2220:AM2220"/>
    <mergeCell ref="AN2220:AT2220"/>
    <mergeCell ref="D2221:AF2221"/>
    <mergeCell ref="AG2221:AM2221"/>
    <mergeCell ref="AN2221:AT2221"/>
    <mergeCell ref="D2222:AF2222"/>
    <mergeCell ref="AG2222:AM2222"/>
    <mergeCell ref="AN2222:AT2222"/>
    <mergeCell ref="D2223:AF2223"/>
    <mergeCell ref="CI2219:CN2219"/>
    <mergeCell ref="AV2220:BK2220"/>
    <mergeCell ref="BL2220:BT2220"/>
    <mergeCell ref="BU2220:CB2220"/>
    <mergeCell ref="CC2220:CH2220"/>
    <mergeCell ref="CI2220:CN2220"/>
    <mergeCell ref="AV2221:BK2221"/>
    <mergeCell ref="BL2221:BT2221"/>
    <mergeCell ref="BU2221:CB2221"/>
    <mergeCell ref="CC2221:CH2221"/>
    <mergeCell ref="CI2221:CN2221"/>
    <mergeCell ref="D2169:Y2169"/>
    <mergeCell ref="Z2169:AJ2169"/>
    <mergeCell ref="AK2169:AT2169"/>
    <mergeCell ref="AV2169:BC2169"/>
    <mergeCell ref="BD2169:BK2169"/>
    <mergeCell ref="BL2169:BS2169"/>
    <mergeCell ref="BT2169:CA2169"/>
    <mergeCell ref="CB2169:CN2169"/>
    <mergeCell ref="D2170:Y2170"/>
    <mergeCell ref="Z2170:AJ2170"/>
    <mergeCell ref="AK2170:AT2170"/>
    <mergeCell ref="AV2170:BC2170"/>
    <mergeCell ref="BD2170:BK2170"/>
    <mergeCell ref="BL2170:BS2170"/>
    <mergeCell ref="BT2170:CA2170"/>
    <mergeCell ref="CB2170:CN2170"/>
    <mergeCell ref="D2174:Y2174"/>
    <mergeCell ref="Z2174:AJ2174"/>
    <mergeCell ref="AK2174:AT2174"/>
    <mergeCell ref="AV2174:BC2174"/>
    <mergeCell ref="BD2174:BK2174"/>
    <mergeCell ref="BL2174:BS2174"/>
    <mergeCell ref="BT2174:CA2174"/>
    <mergeCell ref="CB2174:CN2174"/>
    <mergeCell ref="D2177:Y2177"/>
    <mergeCell ref="Z2177:AJ2177"/>
    <mergeCell ref="AK2177:AT2177"/>
    <mergeCell ref="AV2177:BC2177"/>
    <mergeCell ref="BD2177:BK2177"/>
    <mergeCell ref="BL2177:BS2177"/>
    <mergeCell ref="BT2177:CA2177"/>
    <mergeCell ref="CB2177:CN2177"/>
    <mergeCell ref="D2176:Y2176"/>
    <mergeCell ref="Z2176:AJ2176"/>
    <mergeCell ref="AK2176:AT2176"/>
    <mergeCell ref="AV2176:BC2176"/>
    <mergeCell ref="BD2176:BK2176"/>
    <mergeCell ref="BL2176:BS2176"/>
    <mergeCell ref="BT2176:CA2176"/>
    <mergeCell ref="CB2176:CN2176"/>
    <mergeCell ref="D2175:Y2175"/>
    <mergeCell ref="Z2175:AJ2175"/>
    <mergeCell ref="AK2175:AT2175"/>
    <mergeCell ref="AV2175:BC2175"/>
    <mergeCell ref="BD2175:BK2175"/>
    <mergeCell ref="BL2175:BS2175"/>
    <mergeCell ref="BT2175:CA2175"/>
    <mergeCell ref="CB2175:CN2175"/>
    <mergeCell ref="D2171:Y2171"/>
    <mergeCell ref="Z2171:AJ2171"/>
    <mergeCell ref="AK2171:AT2171"/>
    <mergeCell ref="AV2171:BC2171"/>
    <mergeCell ref="BD2171:BK2171"/>
    <mergeCell ref="BL2171:BS2171"/>
    <mergeCell ref="BT2171:CA2171"/>
    <mergeCell ref="CB2171:CN2171"/>
    <mergeCell ref="D2172:Y2172"/>
    <mergeCell ref="Z2172:AJ2172"/>
    <mergeCell ref="AK2172:AT2172"/>
    <mergeCell ref="AV2172:BC2172"/>
    <mergeCell ref="BD2172:BK2172"/>
    <mergeCell ref="BL2172:BS2172"/>
    <mergeCell ref="BT2172:CA2172"/>
    <mergeCell ref="CB2172:CN2172"/>
    <mergeCell ref="D2173:Y2173"/>
    <mergeCell ref="Z2173:AJ2173"/>
    <mergeCell ref="AK2173:AT2173"/>
    <mergeCell ref="AV2173:BC2173"/>
    <mergeCell ref="BD2173:BK2173"/>
    <mergeCell ref="BL2173:BS2173"/>
    <mergeCell ref="BT2173:CA2173"/>
    <mergeCell ref="CB2173:CN2173"/>
    <mergeCell ref="D2183:CN2184"/>
    <mergeCell ref="D2185:AN2186"/>
    <mergeCell ref="AO2185:CN2185"/>
    <mergeCell ref="AO2186:BI2186"/>
    <mergeCell ref="BJ2186:CD2186"/>
    <mergeCell ref="CE2186:CN2186"/>
    <mergeCell ref="D2178:Y2178"/>
    <mergeCell ref="Z2178:AJ2178"/>
    <mergeCell ref="AK2178:AT2178"/>
    <mergeCell ref="AV2178:BC2178"/>
    <mergeCell ref="BD2178:BK2178"/>
    <mergeCell ref="BL2178:BS2178"/>
    <mergeCell ref="BT2178:CA2178"/>
    <mergeCell ref="CB2178:CN2178"/>
    <mergeCell ref="D2179:Y2179"/>
    <mergeCell ref="Z2179:AJ2179"/>
    <mergeCell ref="AK2179:AT2179"/>
    <mergeCell ref="AV2179:BC2179"/>
    <mergeCell ref="BD2179:BK2179"/>
    <mergeCell ref="BL2179:BS2179"/>
    <mergeCell ref="BT2179:CA2179"/>
    <mergeCell ref="CB2179:CN2179"/>
    <mergeCell ref="D2180:Y2180"/>
    <mergeCell ref="Z2180:AJ2180"/>
    <mergeCell ref="AK2180:AT2180"/>
    <mergeCell ref="AV2180:BC2180"/>
    <mergeCell ref="BD2180:BK2180"/>
    <mergeCell ref="BL2180:BS2180"/>
    <mergeCell ref="BT2180:CA2180"/>
    <mergeCell ref="CB2180:CN2180"/>
    <mergeCell ref="D2181:AT2181"/>
    <mergeCell ref="AV2181:CN2181"/>
    <mergeCell ref="AV2158:CN2158"/>
    <mergeCell ref="AV2155:BI2155"/>
    <mergeCell ref="BJ2155:BW2155"/>
    <mergeCell ref="BX2155:CN2155"/>
    <mergeCell ref="AV2156:BI2156"/>
    <mergeCell ref="BJ2156:BW2156"/>
    <mergeCell ref="BX2156:CN2156"/>
    <mergeCell ref="AV2157:BI2157"/>
    <mergeCell ref="BJ2157:BW2157"/>
    <mergeCell ref="BX2157:CN2157"/>
    <mergeCell ref="AV2112:BU2112"/>
    <mergeCell ref="AV2113:BU2113"/>
    <mergeCell ref="AV2129:BU2129"/>
    <mergeCell ref="Q2116:W2116"/>
    <mergeCell ref="Q2117:W2117"/>
    <mergeCell ref="Q2118:W2118"/>
    <mergeCell ref="Q2153:W2153"/>
    <mergeCell ref="AE2115:AT2115"/>
    <mergeCell ref="AE2116:AT2116"/>
    <mergeCell ref="AE2117:AT2117"/>
    <mergeCell ref="AE2118:AT2118"/>
    <mergeCell ref="AE2153:AT2153"/>
    <mergeCell ref="D2112:P2112"/>
    <mergeCell ref="D2116:P2116"/>
    <mergeCell ref="D2117:P2117"/>
    <mergeCell ref="D2118:P2118"/>
    <mergeCell ref="D2163:AT2165"/>
    <mergeCell ref="Z2166:AJ2167"/>
    <mergeCell ref="AK2166:AT2167"/>
    <mergeCell ref="AV2166:BK2167"/>
    <mergeCell ref="BL2166:CA2167"/>
    <mergeCell ref="CB2166:CN2168"/>
    <mergeCell ref="D2168:Y2168"/>
    <mergeCell ref="Z2168:AJ2168"/>
    <mergeCell ref="D2154:P2154"/>
    <mergeCell ref="Q2154:W2154"/>
    <mergeCell ref="X2154:AD2154"/>
    <mergeCell ref="AE2154:AT2154"/>
    <mergeCell ref="Q2155:W2155"/>
    <mergeCell ref="X2155:AD2155"/>
    <mergeCell ref="AE2155:AT2155"/>
    <mergeCell ref="Q2156:W2156"/>
    <mergeCell ref="X2156:AD2156"/>
    <mergeCell ref="AE2156:AT2156"/>
    <mergeCell ref="Q2157:W2157"/>
    <mergeCell ref="X2157:AD2157"/>
    <mergeCell ref="AE2157:AT2157"/>
    <mergeCell ref="A2160:CN2161"/>
    <mergeCell ref="AK2168:AT2168"/>
    <mergeCell ref="D2158:AT2158"/>
    <mergeCell ref="AE2162:AT2162"/>
    <mergeCell ref="AE2159:AT2159"/>
    <mergeCell ref="AV2168:BC2168"/>
    <mergeCell ref="BD2168:BK2168"/>
    <mergeCell ref="D2166:Y2167"/>
    <mergeCell ref="BL2168:BS2168"/>
    <mergeCell ref="BT2168:CA2168"/>
    <mergeCell ref="AE2127:AT2127"/>
    <mergeCell ref="D2128:P2128"/>
    <mergeCell ref="Q2128:W2128"/>
    <mergeCell ref="X2128:AD2128"/>
    <mergeCell ref="AE2128:AT2128"/>
    <mergeCell ref="D2129:P2129"/>
    <mergeCell ref="Q2129:W2129"/>
    <mergeCell ref="BV2105:CN2105"/>
    <mergeCell ref="BV2106:CN2106"/>
    <mergeCell ref="BV2107:CN2107"/>
    <mergeCell ref="BV2108:CN2108"/>
    <mergeCell ref="BV2109:CN2109"/>
    <mergeCell ref="BV2110:CN2110"/>
    <mergeCell ref="BV2111:CN2111"/>
    <mergeCell ref="BV2112:CN2112"/>
    <mergeCell ref="BV2113:CN2113"/>
    <mergeCell ref="BV2129:CN2129"/>
    <mergeCell ref="AV2096:BP2096"/>
    <mergeCell ref="Q2112:W2112"/>
    <mergeCell ref="Q2113:W2113"/>
    <mergeCell ref="Q2114:W2114"/>
    <mergeCell ref="AV2103:BU2104"/>
    <mergeCell ref="BV2103:CN2104"/>
    <mergeCell ref="AV2105:BU2105"/>
    <mergeCell ref="AV2110:BU2110"/>
    <mergeCell ref="AV2111:BU2111"/>
    <mergeCell ref="AV2106:BU2106"/>
    <mergeCell ref="AV2107:BU2107"/>
    <mergeCell ref="AV2108:BU2108"/>
    <mergeCell ref="AV2109:BU2109"/>
    <mergeCell ref="AE2112:AT2112"/>
    <mergeCell ref="AE2113:AT2113"/>
    <mergeCell ref="AE2114:AT2114"/>
    <mergeCell ref="D2113:P2113"/>
    <mergeCell ref="D2114:P2114"/>
    <mergeCell ref="AV2149:CN2149"/>
    <mergeCell ref="AV2153:BI2154"/>
    <mergeCell ref="BJ2153:BW2154"/>
    <mergeCell ref="BX2153:CN2154"/>
    <mergeCell ref="BQ2093:BX2093"/>
    <mergeCell ref="BQ2094:BX2094"/>
    <mergeCell ref="BQ2095:BX2095"/>
    <mergeCell ref="BQ2096:BX2096"/>
    <mergeCell ref="BY2093:CN2093"/>
    <mergeCell ref="BY2094:CN2094"/>
    <mergeCell ref="BY2095:CN2095"/>
    <mergeCell ref="BY2096:CN2096"/>
    <mergeCell ref="AV2097:CL2097"/>
    <mergeCell ref="D2097:AT2097"/>
    <mergeCell ref="D2115:P2115"/>
    <mergeCell ref="X2129:AD2129"/>
    <mergeCell ref="AE2129:AT2129"/>
    <mergeCell ref="D2149:P2149"/>
    <mergeCell ref="Q2149:W2149"/>
    <mergeCell ref="X2149:AD2149"/>
    <mergeCell ref="AE2149:AT2149"/>
    <mergeCell ref="D2150:P2150"/>
    <mergeCell ref="Q2150:W2150"/>
    <mergeCell ref="X2150:AD2150"/>
    <mergeCell ref="AE2150:AT2150"/>
    <mergeCell ref="D2151:P2151"/>
    <mergeCell ref="Q2151:W2151"/>
    <mergeCell ref="X2151:AD2151"/>
    <mergeCell ref="AE2151:AT2151"/>
    <mergeCell ref="D2152:P2152"/>
    <mergeCell ref="Q2152:W2152"/>
    <mergeCell ref="X2152:AD2152"/>
    <mergeCell ref="AE2152:AT2152"/>
    <mergeCell ref="AV2114:BU2114"/>
    <mergeCell ref="BV2114:CN2114"/>
    <mergeCell ref="AV2115:BU2115"/>
    <mergeCell ref="AM2071:AT2071"/>
    <mergeCell ref="AE2072:AL2072"/>
    <mergeCell ref="AM2072:AT2072"/>
    <mergeCell ref="AE2073:AL2073"/>
    <mergeCell ref="AM2073:AT2073"/>
    <mergeCell ref="AE2074:AL2074"/>
    <mergeCell ref="AM2074:AT2074"/>
    <mergeCell ref="AE2075:AL2075"/>
    <mergeCell ref="AM2075:AT2075"/>
    <mergeCell ref="D2060:AT2060"/>
    <mergeCell ref="D2058:Y2058"/>
    <mergeCell ref="Z2058:AE2058"/>
    <mergeCell ref="AF2058:AM2058"/>
    <mergeCell ref="AN2058:AT2058"/>
    <mergeCell ref="D2059:Y2059"/>
    <mergeCell ref="Z2059:AE2059"/>
    <mergeCell ref="D2085:N2085"/>
    <mergeCell ref="O2085:V2085"/>
    <mergeCell ref="W2085:AD2085"/>
    <mergeCell ref="AE2085:AL2085"/>
    <mergeCell ref="AM2085:AT2085"/>
    <mergeCell ref="O2069:V2070"/>
    <mergeCell ref="W2069:AD2070"/>
    <mergeCell ref="D2069:N2070"/>
    <mergeCell ref="D2071:N2071"/>
    <mergeCell ref="O2071:V2071"/>
    <mergeCell ref="W2071:AD2071"/>
    <mergeCell ref="D2072:N2072"/>
    <mergeCell ref="O2072:V2072"/>
    <mergeCell ref="W2072:AD2072"/>
    <mergeCell ref="W2073:AD2073"/>
    <mergeCell ref="AE2069:AT2069"/>
    <mergeCell ref="AE2070:AL2070"/>
    <mergeCell ref="AM2070:AT2070"/>
    <mergeCell ref="AE2071:AL2071"/>
    <mergeCell ref="AE2081:AL2081"/>
    <mergeCell ref="AM2081:AT2081"/>
    <mergeCell ref="D2078:AT2079"/>
    <mergeCell ref="D2075:N2075"/>
    <mergeCell ref="D2080:N2081"/>
    <mergeCell ref="O2080:V2081"/>
    <mergeCell ref="W2080:AD2081"/>
    <mergeCell ref="AE2080:AT2080"/>
    <mergeCell ref="D2082:N2082"/>
    <mergeCell ref="O2082:V2082"/>
    <mergeCell ref="W2082:AD2082"/>
    <mergeCell ref="AE2082:AL2082"/>
    <mergeCell ref="AM2082:AT2082"/>
    <mergeCell ref="D2083:N2083"/>
    <mergeCell ref="O2083:V2083"/>
    <mergeCell ref="W2083:AD2083"/>
    <mergeCell ref="AE2083:AL2083"/>
    <mergeCell ref="AM2083:AT2083"/>
    <mergeCell ref="D2074:N2074"/>
    <mergeCell ref="O2074:V2074"/>
    <mergeCell ref="W2074:AD2074"/>
    <mergeCell ref="AF2059:AM2059"/>
    <mergeCell ref="AN2059:AT2059"/>
    <mergeCell ref="O2073:V2073"/>
    <mergeCell ref="D2067:AT2068"/>
    <mergeCell ref="AF2056:AM2056"/>
    <mergeCell ref="AN2056:AT2056"/>
    <mergeCell ref="D2057:Y2057"/>
    <mergeCell ref="Z2057:AE2057"/>
    <mergeCell ref="AF2057:AM2057"/>
    <mergeCell ref="AN2057:AT2057"/>
    <mergeCell ref="AN2054:AT2054"/>
    <mergeCell ref="AF2053:AT2053"/>
    <mergeCell ref="Z2053:AE2054"/>
    <mergeCell ref="CF1868:CN1869"/>
    <mergeCell ref="CF1870:CN1870"/>
    <mergeCell ref="D2049:AT2049"/>
    <mergeCell ref="AV2049:BQ2049"/>
    <mergeCell ref="AV2053:BQ2054"/>
    <mergeCell ref="BR2053:BW2054"/>
    <mergeCell ref="D2056:Y2056"/>
    <mergeCell ref="AN1870:AT1870"/>
    <mergeCell ref="Z2056:AE2056"/>
    <mergeCell ref="D1877:Y1877"/>
    <mergeCell ref="Z1877:AE1877"/>
    <mergeCell ref="AF1877:AM1877"/>
    <mergeCell ref="AN1868:AT1869"/>
    <mergeCell ref="AV1868:BQ1869"/>
    <mergeCell ref="BR1868:CE1868"/>
    <mergeCell ref="BR1869:BW1869"/>
    <mergeCell ref="BX1869:CE1869"/>
    <mergeCell ref="CD2054:CI2054"/>
    <mergeCell ref="CJ2054:CN2054"/>
    <mergeCell ref="BX2053:CC2054"/>
    <mergeCell ref="CD2053:CN2053"/>
    <mergeCell ref="D2051:AT2052"/>
    <mergeCell ref="D2053:Y2054"/>
    <mergeCell ref="AF2054:AM2054"/>
    <mergeCell ref="AV1870:BQ1870"/>
    <mergeCell ref="BR1870:BW1870"/>
    <mergeCell ref="BX1870:CE1870"/>
    <mergeCell ref="D1871:Y1871"/>
    <mergeCell ref="Z1871:AE1871"/>
    <mergeCell ref="AF1871:AM1871"/>
    <mergeCell ref="AN1871:AT1871"/>
    <mergeCell ref="D1872:Y1872"/>
    <mergeCell ref="Z1872:AE1872"/>
    <mergeCell ref="AF1872:AM1872"/>
    <mergeCell ref="AN1872:AT1872"/>
    <mergeCell ref="D1873:Y1873"/>
    <mergeCell ref="Z1873:AE1873"/>
    <mergeCell ref="AF1873:AM1873"/>
    <mergeCell ref="AN1873:AT1873"/>
    <mergeCell ref="D1874:Y1874"/>
    <mergeCell ref="Z1874:AE1874"/>
    <mergeCell ref="AF1874:AM1874"/>
    <mergeCell ref="AN1874:AT1874"/>
    <mergeCell ref="D1875:Y1875"/>
    <mergeCell ref="Z1875:AE1875"/>
    <mergeCell ref="AF1875:AM1875"/>
    <mergeCell ref="AN1875:AT1875"/>
    <mergeCell ref="D1876:Y1876"/>
    <mergeCell ref="Z1876:AE1876"/>
    <mergeCell ref="AF1876:AM1876"/>
    <mergeCell ref="AN1876:AT1876"/>
    <mergeCell ref="AN1877:AT1877"/>
    <mergeCell ref="D1878:Y1878"/>
    <mergeCell ref="Z1878:AE1878"/>
    <mergeCell ref="AF1878:AM1878"/>
    <mergeCell ref="BL1757:BZ1757"/>
    <mergeCell ref="CA1757:CN1757"/>
    <mergeCell ref="AO1758:BK1758"/>
    <mergeCell ref="AV1686:CL1686"/>
    <mergeCell ref="AO1748:BK1748"/>
    <mergeCell ref="BL1748:BZ1748"/>
    <mergeCell ref="CA1748:CN1748"/>
    <mergeCell ref="AO1749:BK1749"/>
    <mergeCell ref="BL1749:BZ1749"/>
    <mergeCell ref="CA1749:CN1749"/>
    <mergeCell ref="AO1750:BK1750"/>
    <mergeCell ref="BL1750:BZ1750"/>
    <mergeCell ref="CA1750:CN1750"/>
    <mergeCell ref="AO1751:BK1751"/>
    <mergeCell ref="BL1751:BZ1751"/>
    <mergeCell ref="CA1751:CN1751"/>
    <mergeCell ref="AO1754:BK1754"/>
    <mergeCell ref="BL1754:BZ1754"/>
    <mergeCell ref="D2055:Y2055"/>
    <mergeCell ref="Z2055:AE2055"/>
    <mergeCell ref="AF2055:AM2055"/>
    <mergeCell ref="AN2055:AT2055"/>
    <mergeCell ref="D1868:Y1869"/>
    <mergeCell ref="Z1869:AE1869"/>
    <mergeCell ref="AF1869:AM1869"/>
    <mergeCell ref="D1870:Y1870"/>
    <mergeCell ref="Z1870:AE1870"/>
    <mergeCell ref="AF1870:AM1870"/>
    <mergeCell ref="D1692:AN1694"/>
    <mergeCell ref="D1695:AN1696"/>
    <mergeCell ref="D1697:AN1702"/>
    <mergeCell ref="D1703:AN1707"/>
    <mergeCell ref="D1708:AN1708"/>
    <mergeCell ref="D1709:AN1711"/>
    <mergeCell ref="D1712:AN1715"/>
    <mergeCell ref="D1716:AN1726"/>
    <mergeCell ref="D1727:AN1734"/>
    <mergeCell ref="D1735:AN1735"/>
    <mergeCell ref="D1736:AN1737"/>
    <mergeCell ref="D1738:AN1744"/>
    <mergeCell ref="D1745:AN1745"/>
    <mergeCell ref="D1746:AN1746"/>
    <mergeCell ref="D1747:AN1750"/>
    <mergeCell ref="D1751:AN1752"/>
    <mergeCell ref="D1753:AN1755"/>
    <mergeCell ref="D1757:AN1758"/>
    <mergeCell ref="AO1693:BK1693"/>
    <mergeCell ref="BL1693:BZ1693"/>
    <mergeCell ref="CA1693:CN1693"/>
    <mergeCell ref="AO1694:BK1694"/>
    <mergeCell ref="BL1694:BZ1694"/>
    <mergeCell ref="CA1694:CN1694"/>
    <mergeCell ref="AO1695:BK1695"/>
    <mergeCell ref="BL1695:BZ1695"/>
    <mergeCell ref="CA1695:CN1695"/>
    <mergeCell ref="AO1696:BK1696"/>
    <mergeCell ref="BL1696:BZ1696"/>
    <mergeCell ref="CA1696:CN1696"/>
    <mergeCell ref="AO1697:BK1697"/>
    <mergeCell ref="CA1714:CN1714"/>
    <mergeCell ref="AO1715:BK1715"/>
    <mergeCell ref="BL1715:BZ1715"/>
    <mergeCell ref="CA1715:CN1715"/>
    <mergeCell ref="AO1716:BK1716"/>
    <mergeCell ref="BS1685:BY1685"/>
    <mergeCell ref="BZ1685:CG1685"/>
    <mergeCell ref="CH1685:CN1685"/>
    <mergeCell ref="D1690:AN1691"/>
    <mergeCell ref="AO1690:BK1691"/>
    <mergeCell ref="AO1692:BK1692"/>
    <mergeCell ref="D1866:AT1867"/>
    <mergeCell ref="AO1755:BK1755"/>
    <mergeCell ref="BL1755:BZ1755"/>
    <mergeCell ref="CA1755:CN1755"/>
    <mergeCell ref="D1756:AN1756"/>
    <mergeCell ref="AO1756:BK1756"/>
    <mergeCell ref="BL1756:BZ1756"/>
    <mergeCell ref="AW1800:CM1801"/>
    <mergeCell ref="D1820:Y1820"/>
    <mergeCell ref="D1824:AT1824"/>
    <mergeCell ref="Z1817:AE1817"/>
    <mergeCell ref="AF1817:AM1817"/>
    <mergeCell ref="AN1817:AT1817"/>
    <mergeCell ref="Z1818:AE1818"/>
    <mergeCell ref="AF1818:AM1818"/>
    <mergeCell ref="AN1818:AT1818"/>
    <mergeCell ref="Z1819:AE1819"/>
    <mergeCell ref="AF1819:AM1819"/>
    <mergeCell ref="AN1819:AT1819"/>
    <mergeCell ref="Z1820:AE1820"/>
    <mergeCell ref="AF1820:AM1820"/>
    <mergeCell ref="AN1820:AT1820"/>
    <mergeCell ref="D1804:Y1804"/>
    <mergeCell ref="D1805:Y1805"/>
    <mergeCell ref="D1806:Y1806"/>
    <mergeCell ref="D1813:Y1813"/>
    <mergeCell ref="D1814:Y1814"/>
    <mergeCell ref="D1815:Y1815"/>
    <mergeCell ref="AO1706:BK1706"/>
    <mergeCell ref="BL1706:BZ1706"/>
    <mergeCell ref="AV1685:BR1685"/>
    <mergeCell ref="BL1692:BZ1692"/>
    <mergeCell ref="CA1692:CN1692"/>
    <mergeCell ref="BL1697:BZ1697"/>
    <mergeCell ref="CA1697:CN1697"/>
    <mergeCell ref="AO1698:BK1698"/>
    <mergeCell ref="BL1698:BZ1698"/>
    <mergeCell ref="CA1698:CN1698"/>
    <mergeCell ref="AO1699:BK1699"/>
    <mergeCell ref="BL1699:BZ1699"/>
    <mergeCell ref="CA1699:CN1699"/>
    <mergeCell ref="AO1700:BK1700"/>
    <mergeCell ref="BL1700:BZ1700"/>
    <mergeCell ref="CA1700:CN1700"/>
    <mergeCell ref="AO1701:BK1701"/>
    <mergeCell ref="BL1701:BZ1701"/>
    <mergeCell ref="CA1701:CN1701"/>
    <mergeCell ref="AO1702:BK1702"/>
    <mergeCell ref="BL1702:BZ1702"/>
    <mergeCell ref="CA1702:CN1702"/>
    <mergeCell ref="AO1703:BK1703"/>
    <mergeCell ref="BL1703:BZ1703"/>
    <mergeCell ref="CA1703:CN1703"/>
    <mergeCell ref="AO1704:BK1704"/>
    <mergeCell ref="BL1704:BZ1704"/>
    <mergeCell ref="CA1704:CN1704"/>
    <mergeCell ref="AO1705:BK1705"/>
    <mergeCell ref="BL1705:BZ1705"/>
    <mergeCell ref="BL1690:CN1690"/>
    <mergeCell ref="BL1691:BZ1691"/>
    <mergeCell ref="CA1691:CN1691"/>
    <mergeCell ref="D1798:CN1798"/>
    <mergeCell ref="D1800:AT1801"/>
    <mergeCell ref="CA1756:CN1756"/>
    <mergeCell ref="AO1752:BK1752"/>
    <mergeCell ref="BL1752:BZ1752"/>
    <mergeCell ref="CA1752:CN1752"/>
    <mergeCell ref="AO1753:BK1753"/>
    <mergeCell ref="BL1753:BZ1753"/>
    <mergeCell ref="CA1753:CN1753"/>
    <mergeCell ref="D1688:AT1689"/>
    <mergeCell ref="D1686:AT1686"/>
    <mergeCell ref="CM1865:CN1865"/>
    <mergeCell ref="Z1868:AM1868"/>
    <mergeCell ref="D1684:R1684"/>
    <mergeCell ref="BS1681:BY1681"/>
    <mergeCell ref="BZ1681:CG1681"/>
    <mergeCell ref="CH1681:CN1681"/>
    <mergeCell ref="BS1682:BY1682"/>
    <mergeCell ref="BZ1682:CG1682"/>
    <mergeCell ref="CH1682:CN1682"/>
    <mergeCell ref="AV1678:BR1678"/>
    <mergeCell ref="AV1679:BR1679"/>
    <mergeCell ref="AV1680:BR1680"/>
    <mergeCell ref="AV1681:BR1681"/>
    <mergeCell ref="AV1682:BR1682"/>
    <mergeCell ref="BS1673:BY1673"/>
    <mergeCell ref="BZ1673:CG1673"/>
    <mergeCell ref="CH1673:CN1673"/>
    <mergeCell ref="BS1674:BY1674"/>
    <mergeCell ref="BZ1674:CG1674"/>
    <mergeCell ref="CH1674:CN1674"/>
    <mergeCell ref="BS1675:BY1675"/>
    <mergeCell ref="BZ1675:CG1675"/>
    <mergeCell ref="CH1675:CN1675"/>
    <mergeCell ref="BS1676:BY1676"/>
    <mergeCell ref="BZ1676:CG1676"/>
    <mergeCell ref="CH1676:CN1676"/>
    <mergeCell ref="BS1677:BY1677"/>
    <mergeCell ref="BZ1677:CG1677"/>
    <mergeCell ref="CH1677:CN1677"/>
    <mergeCell ref="AV1675:BR1675"/>
    <mergeCell ref="AV1676:BR1676"/>
    <mergeCell ref="AV1677:BR1677"/>
    <mergeCell ref="AV1673:BR1673"/>
    <mergeCell ref="AV1674:BR1674"/>
    <mergeCell ref="BS1678:BY1678"/>
    <mergeCell ref="BZ1678:CG1678"/>
    <mergeCell ref="CH1678:CN1678"/>
    <mergeCell ref="BS1679:BY1679"/>
    <mergeCell ref="BZ1679:CG1679"/>
    <mergeCell ref="CH1679:CN1679"/>
    <mergeCell ref="BS1680:BY1680"/>
    <mergeCell ref="BZ1680:CG1680"/>
    <mergeCell ref="CH1680:CN1680"/>
    <mergeCell ref="BS1683:BY1683"/>
    <mergeCell ref="BZ1683:CG1683"/>
    <mergeCell ref="CH1683:CN1683"/>
    <mergeCell ref="BS1684:BY1684"/>
    <mergeCell ref="D1678:R1678"/>
    <mergeCell ref="AC1678:AH1678"/>
    <mergeCell ref="AI1678:AN1678"/>
    <mergeCell ref="AV1683:BR1683"/>
    <mergeCell ref="AV1684:BR1684"/>
    <mergeCell ref="BZ1672:CG1672"/>
    <mergeCell ref="CH1672:CN1672"/>
    <mergeCell ref="BS1664:CN1664"/>
    <mergeCell ref="BS1665:BY1665"/>
    <mergeCell ref="BZ1665:CG1665"/>
    <mergeCell ref="CH1665:CN1665"/>
    <mergeCell ref="BS1666:BY1666"/>
    <mergeCell ref="BZ1666:CG1666"/>
    <mergeCell ref="CH1666:CN1666"/>
    <mergeCell ref="BS1667:BY1667"/>
    <mergeCell ref="BZ1667:CG1667"/>
    <mergeCell ref="CH1667:CN1667"/>
    <mergeCell ref="AV1664:BR1665"/>
    <mergeCell ref="AV1666:BR1666"/>
    <mergeCell ref="AV1667:BR1667"/>
    <mergeCell ref="AV1668:BR1668"/>
    <mergeCell ref="AV1669:BR1669"/>
    <mergeCell ref="AV1670:BR1670"/>
    <mergeCell ref="AV1671:BR1671"/>
    <mergeCell ref="AV1672:BR1672"/>
    <mergeCell ref="BS1668:BY1668"/>
    <mergeCell ref="BZ1668:CG1668"/>
    <mergeCell ref="CH1668:CN1668"/>
    <mergeCell ref="BS1669:BY1669"/>
    <mergeCell ref="BZ1669:CG1669"/>
    <mergeCell ref="CH1669:CN1669"/>
    <mergeCell ref="BS1670:BY1670"/>
    <mergeCell ref="BZ1670:CG1670"/>
    <mergeCell ref="CH1670:CN1670"/>
    <mergeCell ref="BS1671:BY1671"/>
    <mergeCell ref="BZ1671:CG1671"/>
    <mergeCell ref="CH1671:CN1671"/>
    <mergeCell ref="BS1672:BY1672"/>
    <mergeCell ref="BZ1684:CG1684"/>
    <mergeCell ref="CH1684:CN1684"/>
    <mergeCell ref="D1649:AT1649"/>
    <mergeCell ref="AW1649:CM1649"/>
    <mergeCell ref="A1651:CN1652"/>
    <mergeCell ref="D1661:AT1663"/>
    <mergeCell ref="D1664:R1665"/>
    <mergeCell ref="EK1606:EM1606"/>
    <mergeCell ref="EN1606:EP1606"/>
    <mergeCell ref="EQ1606:ES1606"/>
    <mergeCell ref="ET1606:EV1606"/>
    <mergeCell ref="EW1606:EY1606"/>
    <mergeCell ref="EZ1606:FB1606"/>
    <mergeCell ref="FC1606:FE1606"/>
    <mergeCell ref="FF1606:FH1606"/>
    <mergeCell ref="EK1607:EM1607"/>
    <mergeCell ref="EN1607:EP1607"/>
    <mergeCell ref="EQ1607:ES1607"/>
    <mergeCell ref="ET1607:EV1607"/>
    <mergeCell ref="EW1607:EY1607"/>
    <mergeCell ref="EZ1607:FB1607"/>
    <mergeCell ref="D1656:AK1656"/>
    <mergeCell ref="M1658:U1658"/>
    <mergeCell ref="V1658:AB1658"/>
    <mergeCell ref="AC1658:AK1658"/>
    <mergeCell ref="AT1658:AX1658"/>
    <mergeCell ref="AY1658:BG1658"/>
    <mergeCell ref="BH1658:BL1658"/>
    <mergeCell ref="BM1658:BT1658"/>
    <mergeCell ref="BU1658:BY1658"/>
    <mergeCell ref="BZ1658:CI1658"/>
    <mergeCell ref="CJ1658:CN1658"/>
    <mergeCell ref="EK1609:ET1609"/>
    <mergeCell ref="AV1606:CL1607"/>
    <mergeCell ref="D1670:R1670"/>
    <mergeCell ref="AC1670:AH1670"/>
    <mergeCell ref="AI1670:AN1670"/>
    <mergeCell ref="AO1670:AT1670"/>
    <mergeCell ref="AV1661:CN1662"/>
    <mergeCell ref="D1666:R1666"/>
    <mergeCell ref="AC1666:AH1666"/>
    <mergeCell ref="AI1666:AN1666"/>
    <mergeCell ref="AO1666:AT1666"/>
    <mergeCell ref="D1667:R1667"/>
    <mergeCell ref="AC1667:AH1667"/>
    <mergeCell ref="AI1667:AN1667"/>
    <mergeCell ref="D1654:CN1655"/>
    <mergeCell ref="AL1657:AS1657"/>
    <mergeCell ref="AL1658:AS1658"/>
    <mergeCell ref="AL1656:CN1656"/>
    <mergeCell ref="D1659:CN1659"/>
    <mergeCell ref="V1657:AB1657"/>
    <mergeCell ref="AT1657:AX1657"/>
    <mergeCell ref="AY1657:BG1657"/>
    <mergeCell ref="BH1657:BL1657"/>
    <mergeCell ref="BM1657:BT1657"/>
    <mergeCell ref="BU1657:BY1657"/>
    <mergeCell ref="BZ1657:CI1657"/>
    <mergeCell ref="CJ1657:CN1657"/>
    <mergeCell ref="D1657:L1657"/>
    <mergeCell ref="M1657:U1657"/>
    <mergeCell ref="AC1657:AK1657"/>
    <mergeCell ref="D1658:L1658"/>
    <mergeCell ref="S1670:W1670"/>
    <mergeCell ref="D1628:AT1628"/>
    <mergeCell ref="AW1628:CM1628"/>
    <mergeCell ref="D1630:AT1631"/>
    <mergeCell ref="EK1615:ET1615"/>
    <mergeCell ref="AW1630:CM1631"/>
    <mergeCell ref="AV1587:CN1588"/>
    <mergeCell ref="D1601:Z1601"/>
    <mergeCell ref="AA1601:AT1601"/>
    <mergeCell ref="AV1591:BN1592"/>
    <mergeCell ref="BO1591:BV1592"/>
    <mergeCell ref="BW1591:CD1592"/>
    <mergeCell ref="CE1591:CN1592"/>
    <mergeCell ref="AV1597:BN1597"/>
    <mergeCell ref="BO1597:BV1597"/>
    <mergeCell ref="BW1597:CD1597"/>
    <mergeCell ref="CE1597:CN1597"/>
    <mergeCell ref="AV1598:BN1598"/>
    <mergeCell ref="BO1598:BV1598"/>
    <mergeCell ref="BW1598:CD1598"/>
    <mergeCell ref="CE1598:CN1598"/>
    <mergeCell ref="D1602:Z1602"/>
    <mergeCell ref="AA1602:AT1602"/>
    <mergeCell ref="AV1600:BN1600"/>
    <mergeCell ref="BO1600:BV1600"/>
    <mergeCell ref="BW1600:CD1600"/>
    <mergeCell ref="CE1600:CN1600"/>
    <mergeCell ref="AV1604:CN1604"/>
    <mergeCell ref="AV1589:CN1590"/>
    <mergeCell ref="D1606:AT1607"/>
    <mergeCell ref="CC1576:CH1576"/>
    <mergeCell ref="CI1576:CN1576"/>
    <mergeCell ref="AV1578:BN1578"/>
    <mergeCell ref="W1576:AC1576"/>
    <mergeCell ref="AD1576:AJ1576"/>
    <mergeCell ref="W1577:AC1577"/>
    <mergeCell ref="AD1577:AJ1577"/>
    <mergeCell ref="W1578:AC1578"/>
    <mergeCell ref="D1591:Z1592"/>
    <mergeCell ref="AA1591:AT1592"/>
    <mergeCell ref="BO1576:CB1576"/>
    <mergeCell ref="BO1577:CB1577"/>
    <mergeCell ref="BO1578:CB1578"/>
    <mergeCell ref="BO1579:CB1579"/>
    <mergeCell ref="BO1580:CB1580"/>
    <mergeCell ref="AV1593:BN1593"/>
    <mergeCell ref="BO1593:BV1593"/>
    <mergeCell ref="BW1593:CD1593"/>
    <mergeCell ref="CE1593:CN1593"/>
    <mergeCell ref="AV1594:BN1594"/>
    <mergeCell ref="BO1594:BV1594"/>
    <mergeCell ref="BW1594:CD1594"/>
    <mergeCell ref="CE1594:CN1594"/>
    <mergeCell ref="AV1595:BN1595"/>
    <mergeCell ref="BO1595:BV1595"/>
    <mergeCell ref="D1593:Z1594"/>
    <mergeCell ref="AA1593:AT1594"/>
    <mergeCell ref="BO1601:BV1601"/>
    <mergeCell ref="BW1601:CD1601"/>
    <mergeCell ref="CE1601:CN1601"/>
    <mergeCell ref="AV1602:BN1602"/>
    <mergeCell ref="BO1602:BV1602"/>
    <mergeCell ref="BW1602:CD1602"/>
    <mergeCell ref="CE1602:CN1602"/>
    <mergeCell ref="D1577:V1577"/>
    <mergeCell ref="D1578:V1578"/>
    <mergeCell ref="FI1607:FK1607"/>
    <mergeCell ref="AV1542:CN1542"/>
    <mergeCell ref="AV1554:CN1554"/>
    <mergeCell ref="AV1559:CL1560"/>
    <mergeCell ref="D1599:Z1599"/>
    <mergeCell ref="AA1599:AT1599"/>
    <mergeCell ref="D1600:Z1600"/>
    <mergeCell ref="AA1600:AT1600"/>
    <mergeCell ref="D1603:Z1603"/>
    <mergeCell ref="AA1603:AT1603"/>
    <mergeCell ref="AV1569:CL1569"/>
    <mergeCell ref="AV1571:CL1572"/>
    <mergeCell ref="AV1573:BN1574"/>
    <mergeCell ref="BO1573:CB1573"/>
    <mergeCell ref="BO1574:BU1574"/>
    <mergeCell ref="BV1574:CB1574"/>
    <mergeCell ref="AV1599:BN1599"/>
    <mergeCell ref="BO1599:BV1599"/>
    <mergeCell ref="BW1599:CD1599"/>
    <mergeCell ref="CE1599:CN1599"/>
    <mergeCell ref="AV1561:CN1562"/>
    <mergeCell ref="CC1579:CH1579"/>
    <mergeCell ref="CI1579:CN1579"/>
    <mergeCell ref="CC1580:CH1580"/>
    <mergeCell ref="CI1580:CN1580"/>
    <mergeCell ref="D1581:AT1581"/>
    <mergeCell ref="D1604:AT1604"/>
    <mergeCell ref="AV1579:BN1579"/>
    <mergeCell ref="AV1580:BN1580"/>
    <mergeCell ref="FI1606:FK1606"/>
    <mergeCell ref="AV1581:CL1581"/>
    <mergeCell ref="CF1563:CN1564"/>
    <mergeCell ref="AV1577:BN1577"/>
    <mergeCell ref="CC1577:CH1577"/>
    <mergeCell ref="CI1577:CN1577"/>
    <mergeCell ref="CC1578:CH1578"/>
    <mergeCell ref="CI1578:CN1578"/>
    <mergeCell ref="AD1578:AJ1578"/>
    <mergeCell ref="W1579:AC1579"/>
    <mergeCell ref="AD1579:AJ1579"/>
    <mergeCell ref="W1580:AC1580"/>
    <mergeCell ref="AC1548:AH1548"/>
    <mergeCell ref="AI1548:AN1548"/>
    <mergeCell ref="AO1548:AT1548"/>
    <mergeCell ref="D1549:V1549"/>
    <mergeCell ref="AD1580:AJ1580"/>
    <mergeCell ref="U1567:AA1567"/>
    <mergeCell ref="AB1567:AH1567"/>
    <mergeCell ref="D1568:T1568"/>
    <mergeCell ref="U1568:AA1568"/>
    <mergeCell ref="AB1568:AH1568"/>
    <mergeCell ref="EK1601:ET1601"/>
    <mergeCell ref="AD1575:AJ1575"/>
    <mergeCell ref="D1589:AT1590"/>
    <mergeCell ref="AC1551:AH1551"/>
    <mergeCell ref="AI1551:AN1551"/>
    <mergeCell ref="AO1551:AT1551"/>
    <mergeCell ref="U1566:AA1566"/>
    <mergeCell ref="AB1566:AH1566"/>
    <mergeCell ref="U1562:AA1562"/>
    <mergeCell ref="AB1562:AH1562"/>
    <mergeCell ref="U1561:AH1561"/>
    <mergeCell ref="D1563:T1563"/>
    <mergeCell ref="U1563:AA1563"/>
    <mergeCell ref="FC1607:FE1607"/>
    <mergeCell ref="FF1607:FH1607"/>
    <mergeCell ref="AV1603:BN1603"/>
    <mergeCell ref="BO1603:BV1603"/>
    <mergeCell ref="BW1603:CD1603"/>
    <mergeCell ref="CE1603:CN1603"/>
    <mergeCell ref="AV1551:BD1553"/>
    <mergeCell ref="BE1551:BM1553"/>
    <mergeCell ref="BN1551:BV1553"/>
    <mergeCell ref="BW1551:CE1553"/>
    <mergeCell ref="CF1551:CN1553"/>
    <mergeCell ref="AV1567:BE1568"/>
    <mergeCell ref="BF1567:BM1568"/>
    <mergeCell ref="BN1567:BV1568"/>
    <mergeCell ref="BW1567:CE1568"/>
    <mergeCell ref="CF1567:CN1568"/>
    <mergeCell ref="BO1575:CB1575"/>
    <mergeCell ref="BW1595:CD1595"/>
    <mergeCell ref="CE1595:CN1595"/>
    <mergeCell ref="AV1596:BN1596"/>
    <mergeCell ref="BO1596:BV1596"/>
    <mergeCell ref="BW1596:CD1596"/>
    <mergeCell ref="CE1596:CN1596"/>
    <mergeCell ref="D1595:Z1595"/>
    <mergeCell ref="AA1595:AT1595"/>
    <mergeCell ref="D1596:Z1596"/>
    <mergeCell ref="AA1596:AT1596"/>
    <mergeCell ref="D1597:Z1597"/>
    <mergeCell ref="AA1597:AT1597"/>
    <mergeCell ref="D1598:Z1598"/>
    <mergeCell ref="AA1598:AT1598"/>
    <mergeCell ref="AV1601:BN1601"/>
    <mergeCell ref="BJ1565:BM1566"/>
    <mergeCell ref="BN1565:BQ1566"/>
    <mergeCell ref="BR1565:BV1566"/>
    <mergeCell ref="W1551:AB1551"/>
    <mergeCell ref="AV1556:CN1557"/>
    <mergeCell ref="CC1573:CN1573"/>
    <mergeCell ref="CC1574:CH1574"/>
    <mergeCell ref="CI1574:CN1574"/>
    <mergeCell ref="CC1575:CH1575"/>
    <mergeCell ref="CI1575:CN1575"/>
    <mergeCell ref="W1552:AB1552"/>
    <mergeCell ref="AC1552:AH1552"/>
    <mergeCell ref="AI1552:AN1552"/>
    <mergeCell ref="D1553:V1553"/>
    <mergeCell ref="W1553:AB1553"/>
    <mergeCell ref="AC1553:AH1553"/>
    <mergeCell ref="AI1553:AN1553"/>
    <mergeCell ref="AO1553:AT1553"/>
    <mergeCell ref="D1569:AT1569"/>
    <mergeCell ref="AV1575:BN1575"/>
    <mergeCell ref="AV1576:BN1576"/>
    <mergeCell ref="AP1574:AT1574"/>
    <mergeCell ref="AK1573:AT1573"/>
    <mergeCell ref="D1571:AT1572"/>
    <mergeCell ref="D1573:V1574"/>
    <mergeCell ref="D1575:V1575"/>
    <mergeCell ref="D1576:V1576"/>
    <mergeCell ref="D1582:AT1588"/>
    <mergeCell ref="P1541:S1541"/>
    <mergeCell ref="T1541:W1541"/>
    <mergeCell ref="X1541:AB1541"/>
    <mergeCell ref="AC1541:AF1541"/>
    <mergeCell ref="AG1541:AK1541"/>
    <mergeCell ref="W1547:AB1547"/>
    <mergeCell ref="AC1547:AH1547"/>
    <mergeCell ref="AI1546:AT1546"/>
    <mergeCell ref="W1549:AB1549"/>
    <mergeCell ref="AC1549:AH1549"/>
    <mergeCell ref="AI1549:AN1549"/>
    <mergeCell ref="AO1549:AT1549"/>
    <mergeCell ref="D1550:V1550"/>
    <mergeCell ref="W1550:AB1550"/>
    <mergeCell ref="AC1550:AH1550"/>
    <mergeCell ref="AI1550:AN1550"/>
    <mergeCell ref="AO1550:AT1550"/>
    <mergeCell ref="D1548:V1548"/>
    <mergeCell ref="BF1563:BM1564"/>
    <mergeCell ref="AV1563:BE1564"/>
    <mergeCell ref="AV1546:CN1547"/>
    <mergeCell ref="AV1548:BD1550"/>
    <mergeCell ref="AI1547:AN1547"/>
    <mergeCell ref="AO1547:AT1547"/>
    <mergeCell ref="BE1548:BM1550"/>
    <mergeCell ref="BN1548:BV1550"/>
    <mergeCell ref="BW1548:CE1550"/>
    <mergeCell ref="CF1548:CN1550"/>
    <mergeCell ref="BW1565:BZ1566"/>
    <mergeCell ref="CA1565:CE1566"/>
    <mergeCell ref="CF1565:CI1566"/>
    <mergeCell ref="CJ1565:CN1566"/>
    <mergeCell ref="D1552:V1552"/>
    <mergeCell ref="AB1563:AH1563"/>
    <mergeCell ref="D1564:T1564"/>
    <mergeCell ref="U1564:AA1564"/>
    <mergeCell ref="AB1564:AH1564"/>
    <mergeCell ref="D1565:T1565"/>
    <mergeCell ref="U1565:AA1565"/>
    <mergeCell ref="AB1565:AH1565"/>
    <mergeCell ref="BN1563:BV1564"/>
    <mergeCell ref="D1559:AT1560"/>
    <mergeCell ref="D1561:T1562"/>
    <mergeCell ref="D1551:V1551"/>
    <mergeCell ref="AV1538:BE1539"/>
    <mergeCell ref="BF1538:BR1539"/>
    <mergeCell ref="AV1540:BE1541"/>
    <mergeCell ref="BF1540:BR1541"/>
    <mergeCell ref="AV1533:CN1534"/>
    <mergeCell ref="BS1538:CC1539"/>
    <mergeCell ref="BS1540:CC1541"/>
    <mergeCell ref="CD1538:CN1539"/>
    <mergeCell ref="CD1540:CN1541"/>
    <mergeCell ref="AV1536:CN1537"/>
    <mergeCell ref="AV1544:CN1545"/>
    <mergeCell ref="D1566:T1566"/>
    <mergeCell ref="D1554:AT1554"/>
    <mergeCell ref="D1579:V1579"/>
    <mergeCell ref="D1580:V1580"/>
    <mergeCell ref="W1573:AJ1573"/>
    <mergeCell ref="W1574:AC1574"/>
    <mergeCell ref="AD1574:AJ1574"/>
    <mergeCell ref="W1575:AC1575"/>
    <mergeCell ref="D1546:V1547"/>
    <mergeCell ref="D1533:AT1534"/>
    <mergeCell ref="D1536:AT1537"/>
    <mergeCell ref="D1540:G1540"/>
    <mergeCell ref="H1540:K1540"/>
    <mergeCell ref="L1540:O1540"/>
    <mergeCell ref="P1540:S1540"/>
    <mergeCell ref="T1540:W1540"/>
    <mergeCell ref="AC1540:AF1540"/>
    <mergeCell ref="AL1540:AO1540"/>
    <mergeCell ref="D1539:K1539"/>
    <mergeCell ref="L1539:S1539"/>
    <mergeCell ref="AL1539:AT1539"/>
    <mergeCell ref="AP1540:AT1540"/>
    <mergeCell ref="AG1540:AK1540"/>
    <mergeCell ref="AC1539:AK1539"/>
    <mergeCell ref="T1539:AB1539"/>
    <mergeCell ref="X1540:AB1540"/>
    <mergeCell ref="D1544:AT1545"/>
    <mergeCell ref="W1546:AH1546"/>
    <mergeCell ref="D1538:AT1538"/>
    <mergeCell ref="D1541:G1541"/>
    <mergeCell ref="H1541:K1541"/>
    <mergeCell ref="L1541:O1541"/>
    <mergeCell ref="D1556:AT1557"/>
    <mergeCell ref="AI1561:AT1562"/>
    <mergeCell ref="AI1563:AT1563"/>
    <mergeCell ref="AI1564:AT1564"/>
    <mergeCell ref="AI1565:AT1565"/>
    <mergeCell ref="AI1566:AT1566"/>
    <mergeCell ref="AI1567:AT1567"/>
    <mergeCell ref="AI1568:AT1568"/>
    <mergeCell ref="AK1574:AO1574"/>
    <mergeCell ref="BW1563:CE1564"/>
    <mergeCell ref="W1548:AB1548"/>
    <mergeCell ref="AL1541:AO1541"/>
    <mergeCell ref="AP1541:AT1541"/>
    <mergeCell ref="D1542:AT1542"/>
    <mergeCell ref="AK1575:AO1580"/>
    <mergeCell ref="AP1575:AT1580"/>
    <mergeCell ref="D1567:T1567"/>
    <mergeCell ref="AV1565:AZ1566"/>
    <mergeCell ref="BA1565:BE1566"/>
    <mergeCell ref="BF1565:BI1566"/>
    <mergeCell ref="AO1552:AT1552"/>
    <mergeCell ref="AV1469:CN1470"/>
    <mergeCell ref="CB1456:CE1456"/>
    <mergeCell ref="CF1456:CI1456"/>
    <mergeCell ref="CF1461:CI1461"/>
    <mergeCell ref="EH1471:EI1471"/>
    <mergeCell ref="D1469:AT1470"/>
    <mergeCell ref="BX1466:CA1466"/>
    <mergeCell ref="CB1466:CE1466"/>
    <mergeCell ref="CF1466:CI1466"/>
    <mergeCell ref="CJ1466:CN1466"/>
    <mergeCell ref="D1467:AT1467"/>
    <mergeCell ref="AV1467:CN1467"/>
    <mergeCell ref="AD1466:AG1466"/>
    <mergeCell ref="AH1466:AK1466"/>
    <mergeCell ref="AL1466:AO1466"/>
    <mergeCell ref="AP1466:AT1466"/>
    <mergeCell ref="BP1466:BS1466"/>
    <mergeCell ref="BT1466:BW1466"/>
    <mergeCell ref="Z1466:AC1466"/>
    <mergeCell ref="AV1466:BO1466"/>
    <mergeCell ref="BW1521:CG1521"/>
    <mergeCell ref="BW1513:CG1514"/>
    <mergeCell ref="D1510:AT1511"/>
    <mergeCell ref="AY1497:BJ1497"/>
    <mergeCell ref="BM1497:BW1497"/>
    <mergeCell ref="CB1497:CL1497"/>
    <mergeCell ref="AY1499:BJ1499"/>
    <mergeCell ref="BM1499:BW1499"/>
    <mergeCell ref="CB1499:CL1499"/>
    <mergeCell ref="AY1501:BJ1501"/>
    <mergeCell ref="BM1501:BW1501"/>
    <mergeCell ref="CB1501:CL1501"/>
    <mergeCell ref="AY1503:BJ1503"/>
    <mergeCell ref="BM1503:BW1503"/>
    <mergeCell ref="CB1503:CL1503"/>
    <mergeCell ref="AV1489:CN1489"/>
    <mergeCell ref="D1489:AT1489"/>
    <mergeCell ref="V1466:Y1466"/>
    <mergeCell ref="BX1464:CA1464"/>
    <mergeCell ref="CB1464:CE1464"/>
    <mergeCell ref="CF1464:CI1464"/>
    <mergeCell ref="CJ1464:CN1464"/>
    <mergeCell ref="AL1463:AO1463"/>
    <mergeCell ref="AP1463:AT1463"/>
    <mergeCell ref="AL1464:AO1464"/>
    <mergeCell ref="AP1464:AT1464"/>
    <mergeCell ref="AL1465:AO1465"/>
    <mergeCell ref="AP1465:AT1465"/>
    <mergeCell ref="AL1456:AO1456"/>
    <mergeCell ref="AP1456:AT1456"/>
    <mergeCell ref="AL1457:AO1457"/>
    <mergeCell ref="AP1457:AT1457"/>
    <mergeCell ref="CJ1456:CN1456"/>
    <mergeCell ref="CB1457:CE1457"/>
    <mergeCell ref="CF1457:CI1457"/>
    <mergeCell ref="CJ1457:CN1457"/>
    <mergeCell ref="CB1458:CE1458"/>
    <mergeCell ref="CF1458:CI1458"/>
    <mergeCell ref="CJ1458:CN1458"/>
    <mergeCell ref="CB1459:CE1459"/>
    <mergeCell ref="CF1459:CI1459"/>
    <mergeCell ref="CJ1459:CN1459"/>
    <mergeCell ref="CB1460:CE1460"/>
    <mergeCell ref="CF1460:CI1460"/>
    <mergeCell ref="D1466:U1466"/>
    <mergeCell ref="AV1453:BO1453"/>
    <mergeCell ref="AV1454:BO1454"/>
    <mergeCell ref="AV1455:BO1455"/>
    <mergeCell ref="AV1456:BO1456"/>
    <mergeCell ref="AV1457:BO1457"/>
    <mergeCell ref="AV1458:BO1458"/>
    <mergeCell ref="AV1459:BO1459"/>
    <mergeCell ref="AV1460:BO1460"/>
    <mergeCell ref="AV1461:BO1461"/>
    <mergeCell ref="AV1462:BO1462"/>
    <mergeCell ref="AV1463:BO1463"/>
    <mergeCell ref="AV1464:BO1464"/>
    <mergeCell ref="D1453:U1453"/>
    <mergeCell ref="D1454:U1454"/>
    <mergeCell ref="D1455:U1455"/>
    <mergeCell ref="D1456:U1456"/>
    <mergeCell ref="D1457:U1457"/>
    <mergeCell ref="D1458:U1458"/>
    <mergeCell ref="D1459:U1459"/>
    <mergeCell ref="D1460:U1460"/>
    <mergeCell ref="D1461:U1461"/>
    <mergeCell ref="D1462:U1462"/>
    <mergeCell ref="AL1453:AO1453"/>
    <mergeCell ref="AP1453:AT1453"/>
    <mergeCell ref="AD1454:AG1454"/>
    <mergeCell ref="AH1454:AK1454"/>
    <mergeCell ref="AL1454:AO1454"/>
    <mergeCell ref="AP1454:AT1454"/>
    <mergeCell ref="AD1455:AG1455"/>
    <mergeCell ref="AH1455:AK1455"/>
    <mergeCell ref="AL1460:AO1460"/>
    <mergeCell ref="AP1460:AT1460"/>
    <mergeCell ref="AP1462:AT1462"/>
    <mergeCell ref="D1465:U1465"/>
    <mergeCell ref="BX1397:BZ1397"/>
    <mergeCell ref="D1259:L1260"/>
    <mergeCell ref="M1260:R1260"/>
    <mergeCell ref="D1261:L1261"/>
    <mergeCell ref="M1261:R1261"/>
    <mergeCell ref="CJ1460:CN1460"/>
    <mergeCell ref="CB1461:CE1461"/>
    <mergeCell ref="AL1459:AO1459"/>
    <mergeCell ref="AP1459:AT1459"/>
    <mergeCell ref="AD1460:AG1460"/>
    <mergeCell ref="AH1460:AK1460"/>
    <mergeCell ref="AD1463:AG1463"/>
    <mergeCell ref="AH1463:AK1463"/>
    <mergeCell ref="AD1464:AG1464"/>
    <mergeCell ref="AH1464:AK1464"/>
    <mergeCell ref="AD1465:AG1465"/>
    <mergeCell ref="AH1465:AK1465"/>
    <mergeCell ref="AD1456:AG1456"/>
    <mergeCell ref="AH1456:AK1456"/>
    <mergeCell ref="AD1457:AG1457"/>
    <mergeCell ref="AH1457:AK1457"/>
    <mergeCell ref="AD1458:AG1458"/>
    <mergeCell ref="AH1458:AK1458"/>
    <mergeCell ref="AL1458:AO1458"/>
    <mergeCell ref="AP1458:AT1458"/>
    <mergeCell ref="AD1459:AG1459"/>
    <mergeCell ref="AH1459:AK1459"/>
    <mergeCell ref="AL1462:AO1462"/>
    <mergeCell ref="BX1456:CA1456"/>
    <mergeCell ref="AD1461:AG1461"/>
    <mergeCell ref="AH1461:AK1461"/>
    <mergeCell ref="AL1461:AO1461"/>
    <mergeCell ref="AP1461:AT1461"/>
    <mergeCell ref="AD1462:AG1462"/>
    <mergeCell ref="AH1462:AK1462"/>
    <mergeCell ref="D1263:L1263"/>
    <mergeCell ref="M1263:R1263"/>
    <mergeCell ref="D1264:L1264"/>
    <mergeCell ref="M1264:R1264"/>
    <mergeCell ref="AH1264:AN1264"/>
    <mergeCell ref="AV1295:CN1295"/>
    <mergeCell ref="AV1297:CN1298"/>
    <mergeCell ref="CD1299:CN1300"/>
    <mergeCell ref="CD1301:CN1301"/>
    <mergeCell ref="CD1302:CN1302"/>
    <mergeCell ref="CD1303:CN1303"/>
    <mergeCell ref="CD1304:CN1304"/>
    <mergeCell ref="CD1305:CN1305"/>
    <mergeCell ref="CD1306:CN1306"/>
    <mergeCell ref="D1271:AT1271"/>
    <mergeCell ref="AV1259:BU1264"/>
    <mergeCell ref="AV1265:BU1265"/>
    <mergeCell ref="AO1260:AT1260"/>
    <mergeCell ref="AO1261:AT1261"/>
    <mergeCell ref="AO1262:AT1262"/>
    <mergeCell ref="M1268:R1268"/>
    <mergeCell ref="AO1270:AT1270"/>
    <mergeCell ref="W1260:Z1260"/>
    <mergeCell ref="W1261:Z1261"/>
    <mergeCell ref="W1262:Z1262"/>
    <mergeCell ref="W1263:Z1263"/>
    <mergeCell ref="W1264:Z1264"/>
    <mergeCell ref="W1265:Z1265"/>
    <mergeCell ref="W1266:Z1266"/>
    <mergeCell ref="BX1402:BZ1402"/>
    <mergeCell ref="CA1402:CC1402"/>
    <mergeCell ref="AV1396:BK1396"/>
    <mergeCell ref="BL1396:BO1396"/>
    <mergeCell ref="AL1449:AO1449"/>
    <mergeCell ref="AH1449:AK1449"/>
    <mergeCell ref="AP1449:AT1449"/>
    <mergeCell ref="AD1448:AT1448"/>
    <mergeCell ref="V1450:Y1450"/>
    <mergeCell ref="BL1388:BS1388"/>
    <mergeCell ref="BT1388:CF1388"/>
    <mergeCell ref="CG1388:CN1388"/>
    <mergeCell ref="BL1389:BO1389"/>
    <mergeCell ref="BP1389:BS1389"/>
    <mergeCell ref="BT1389:BW1389"/>
    <mergeCell ref="BX1389:BZ1389"/>
    <mergeCell ref="CA1389:CC1389"/>
    <mergeCell ref="AV1390:BK1390"/>
    <mergeCell ref="AV1391:BK1391"/>
    <mergeCell ref="AV1392:BK1392"/>
    <mergeCell ref="AV1393:BK1393"/>
    <mergeCell ref="AV1394:BK1394"/>
    <mergeCell ref="CB1450:CE1450"/>
    <mergeCell ref="CF1450:CI1450"/>
    <mergeCell ref="CJ1450:CN1450"/>
    <mergeCell ref="D1450:U1450"/>
    <mergeCell ref="D1451:U1451"/>
    <mergeCell ref="D1452:U1452"/>
    <mergeCell ref="AV1448:BO1449"/>
    <mergeCell ref="AV1450:BO1450"/>
    <mergeCell ref="AV1451:BO1451"/>
    <mergeCell ref="AV1452:BO1452"/>
    <mergeCell ref="BX1451:CA1451"/>
    <mergeCell ref="BP1448:BW1448"/>
    <mergeCell ref="BX1448:CN1448"/>
    <mergeCell ref="BP1449:BS1449"/>
    <mergeCell ref="BT1449:BW1449"/>
    <mergeCell ref="BX1449:CA1449"/>
    <mergeCell ref="CB1449:CE1449"/>
    <mergeCell ref="CF1449:CI1449"/>
    <mergeCell ref="CJ1449:CN1449"/>
    <mergeCell ref="Z1450:AC1450"/>
    <mergeCell ref="AD1450:AG1450"/>
    <mergeCell ref="AH1450:AK1450"/>
    <mergeCell ref="AL1450:AO1450"/>
    <mergeCell ref="AP1450:AT1450"/>
    <mergeCell ref="AD1451:AG1451"/>
    <mergeCell ref="AH1451:AK1451"/>
    <mergeCell ref="AL1451:AO1451"/>
    <mergeCell ref="AP1451:AT1451"/>
    <mergeCell ref="AD1452:AG1452"/>
    <mergeCell ref="AH1452:AK1452"/>
    <mergeCell ref="AL1452:AO1452"/>
    <mergeCell ref="AP1452:AT1452"/>
    <mergeCell ref="BX1450:CA1450"/>
    <mergeCell ref="D1446:AT1447"/>
    <mergeCell ref="BP1396:BS1396"/>
    <mergeCell ref="BT1396:BW1396"/>
    <mergeCell ref="BX1396:BZ1396"/>
    <mergeCell ref="CA1396:CC1396"/>
    <mergeCell ref="CD1396:CF1396"/>
    <mergeCell ref="CG1396:CJ1396"/>
    <mergeCell ref="CK1396:CN1396"/>
    <mergeCell ref="AV1397:BK1397"/>
    <mergeCell ref="BX1400:BZ1400"/>
    <mergeCell ref="CA1400:CC1400"/>
    <mergeCell ref="CD1400:CF1400"/>
    <mergeCell ref="CG1400:CJ1400"/>
    <mergeCell ref="CK1400:CN1400"/>
    <mergeCell ref="AV1401:BK1401"/>
    <mergeCell ref="BL1401:BO1401"/>
    <mergeCell ref="BP1459:BS1459"/>
    <mergeCell ref="BT1459:BW1459"/>
    <mergeCell ref="BP1460:BS1460"/>
    <mergeCell ref="BT1460:BW1460"/>
    <mergeCell ref="BP1461:BS1461"/>
    <mergeCell ref="BT1461:BW1461"/>
    <mergeCell ref="BP1462:BS1462"/>
    <mergeCell ref="BT1462:BW1462"/>
    <mergeCell ref="AV1417:BK1417"/>
    <mergeCell ref="BX1414:BZ1414"/>
    <mergeCell ref="CA1414:CC1414"/>
    <mergeCell ref="CD1414:CF1414"/>
    <mergeCell ref="CG1414:CJ1414"/>
    <mergeCell ref="CK1414:CN1414"/>
    <mergeCell ref="AV1395:BK1395"/>
    <mergeCell ref="AV1414:BK1414"/>
    <mergeCell ref="BL1415:BO1415"/>
    <mergeCell ref="BP1415:BS1415"/>
    <mergeCell ref="BT1415:BW1415"/>
    <mergeCell ref="BX1415:BZ1415"/>
    <mergeCell ref="CA1415:CC1415"/>
    <mergeCell ref="CD1415:CF1415"/>
    <mergeCell ref="CG1415:CJ1415"/>
    <mergeCell ref="CK1415:CN1415"/>
    <mergeCell ref="BL1416:BO1416"/>
    <mergeCell ref="BP1416:BS1416"/>
    <mergeCell ref="BT1416:BW1416"/>
    <mergeCell ref="BX1416:BZ1416"/>
    <mergeCell ref="CA1416:CC1416"/>
    <mergeCell ref="CD1416:CF1416"/>
    <mergeCell ref="CG1416:CJ1416"/>
    <mergeCell ref="CK1416:CN1416"/>
    <mergeCell ref="AV1415:BK1415"/>
    <mergeCell ref="AV1416:BK1416"/>
    <mergeCell ref="BL1417:BO1417"/>
    <mergeCell ref="BP1417:BS1417"/>
    <mergeCell ref="BT1417:BW1417"/>
    <mergeCell ref="BX1417:BZ1417"/>
    <mergeCell ref="AV1419:BK1419"/>
    <mergeCell ref="AV1420:BK1420"/>
    <mergeCell ref="BL1421:BO1421"/>
    <mergeCell ref="BP1421:BS1421"/>
    <mergeCell ref="BT1421:BW1421"/>
    <mergeCell ref="BX1421:BZ1421"/>
    <mergeCell ref="CA1421:CC1421"/>
    <mergeCell ref="CD1421:CF1421"/>
    <mergeCell ref="CG1421:CJ1421"/>
    <mergeCell ref="CK1421:CN1421"/>
    <mergeCell ref="CK1424:CN1424"/>
    <mergeCell ref="BP1401:BS1401"/>
    <mergeCell ref="BT1401:BW1401"/>
    <mergeCell ref="BX1401:BZ1401"/>
    <mergeCell ref="CA1401:CC1401"/>
    <mergeCell ref="CD1401:CF1401"/>
    <mergeCell ref="CG1401:CJ1401"/>
    <mergeCell ref="CK1401:CN1401"/>
    <mergeCell ref="AV1402:BK1402"/>
    <mergeCell ref="CA1418:CC1418"/>
    <mergeCell ref="CD1418:CF1418"/>
    <mergeCell ref="CG1418:CJ1418"/>
    <mergeCell ref="CK1418:CN1418"/>
    <mergeCell ref="AV1418:BK1418"/>
    <mergeCell ref="BL1419:BO1419"/>
    <mergeCell ref="BP1419:BS1419"/>
    <mergeCell ref="BT1419:BW1419"/>
    <mergeCell ref="M1259:AT1259"/>
    <mergeCell ref="AA1260:AG1260"/>
    <mergeCell ref="BX1422:BZ1422"/>
    <mergeCell ref="CA1422:CC1422"/>
    <mergeCell ref="CD1422:CF1422"/>
    <mergeCell ref="CG1422:CJ1422"/>
    <mergeCell ref="CK1422:CN1422"/>
    <mergeCell ref="AV1422:BK1422"/>
    <mergeCell ref="BL1423:BO1423"/>
    <mergeCell ref="BP1423:BS1423"/>
    <mergeCell ref="BT1423:BW1423"/>
    <mergeCell ref="BX1423:BZ1423"/>
    <mergeCell ref="CA1423:CC1423"/>
    <mergeCell ref="CD1423:CF1423"/>
    <mergeCell ref="CG1423:CJ1423"/>
    <mergeCell ref="CK1423:CN1423"/>
    <mergeCell ref="AV1423:BK1423"/>
    <mergeCell ref="AV1425:BK1425"/>
    <mergeCell ref="BL1425:BO1425"/>
    <mergeCell ref="BP1425:BS1425"/>
    <mergeCell ref="BT1425:BW1425"/>
    <mergeCell ref="BX1425:BZ1425"/>
    <mergeCell ref="CA1425:CC1425"/>
    <mergeCell ref="CD1425:CF1425"/>
    <mergeCell ref="CG1425:CJ1425"/>
    <mergeCell ref="CK1425:CN1425"/>
    <mergeCell ref="W1268:Z1268"/>
    <mergeCell ref="W1269:Z1269"/>
    <mergeCell ref="AH1266:AN1266"/>
    <mergeCell ref="AH1267:AN1267"/>
    <mergeCell ref="AH1268:AN1268"/>
    <mergeCell ref="AH1269:AN1269"/>
    <mergeCell ref="AH1270:AN1270"/>
    <mergeCell ref="CG1290:CN1290"/>
    <mergeCell ref="CG1291:CN1291"/>
    <mergeCell ref="CG1292:CN1292"/>
    <mergeCell ref="CG1293:CN1293"/>
    <mergeCell ref="CG1294:CN1294"/>
    <mergeCell ref="AV1306:CC1306"/>
    <mergeCell ref="AV1307:CC1307"/>
    <mergeCell ref="AV1308:CC1308"/>
    <mergeCell ref="D1369:Z1369"/>
    <mergeCell ref="D1370:Z1370"/>
    <mergeCell ref="D1371:Z1371"/>
    <mergeCell ref="D1372:Z1372"/>
    <mergeCell ref="BD1336:BG1336"/>
    <mergeCell ref="BH1336:BK1336"/>
    <mergeCell ref="BL1336:BO1336"/>
    <mergeCell ref="BP1336:BS1336"/>
    <mergeCell ref="D1338:N1338"/>
    <mergeCell ref="BD1337:BG1337"/>
    <mergeCell ref="BH1337:BK1337"/>
    <mergeCell ref="BL1337:BO1337"/>
    <mergeCell ref="AV1400:BK1400"/>
    <mergeCell ref="BL1400:BO1400"/>
    <mergeCell ref="BP1400:BS1400"/>
    <mergeCell ref="CK1397:CN1397"/>
    <mergeCell ref="AV1398:BK1398"/>
    <mergeCell ref="BL1398:BO1398"/>
    <mergeCell ref="BP1398:BS1398"/>
    <mergeCell ref="BT1398:BW1398"/>
    <mergeCell ref="BX1398:BZ1398"/>
    <mergeCell ref="CA1398:CC1398"/>
    <mergeCell ref="CD1398:CF1398"/>
    <mergeCell ref="CG1398:CJ1398"/>
    <mergeCell ref="CK1398:CN1398"/>
    <mergeCell ref="AV1399:BK1399"/>
    <mergeCell ref="BL1399:BO1399"/>
    <mergeCell ref="BP1399:BS1399"/>
    <mergeCell ref="BT1399:BW1399"/>
    <mergeCell ref="BX1399:BZ1399"/>
    <mergeCell ref="CA1399:CC1399"/>
    <mergeCell ref="CD1399:CF1399"/>
    <mergeCell ref="CG1399:CJ1399"/>
    <mergeCell ref="CK1399:CN1399"/>
    <mergeCell ref="BX1393:BZ1393"/>
    <mergeCell ref="CA1393:CC1393"/>
    <mergeCell ref="CD1393:CF1393"/>
    <mergeCell ref="CG1393:CJ1393"/>
    <mergeCell ref="CK1393:CN1393"/>
    <mergeCell ref="BL1394:BO1394"/>
    <mergeCell ref="BP1394:BS1394"/>
    <mergeCell ref="BT1394:BW1394"/>
    <mergeCell ref="BX1394:BZ1394"/>
    <mergeCell ref="CA1394:CC1394"/>
    <mergeCell ref="CD1394:CF1394"/>
    <mergeCell ref="CG1394:CJ1394"/>
    <mergeCell ref="CK1394:CN1394"/>
    <mergeCell ref="BP1463:BS1463"/>
    <mergeCell ref="BT1463:BW1463"/>
    <mergeCell ref="BL1426:BO1426"/>
    <mergeCell ref="BP1426:BS1426"/>
    <mergeCell ref="BT1426:BW1426"/>
    <mergeCell ref="BX1426:BZ1426"/>
    <mergeCell ref="CA1426:CC1426"/>
    <mergeCell ref="CD1426:CF1426"/>
    <mergeCell ref="CG1426:CJ1426"/>
    <mergeCell ref="CK1426:CN1426"/>
    <mergeCell ref="AV1426:BK1426"/>
    <mergeCell ref="AV1427:CL1427"/>
    <mergeCell ref="AV1444:CN1444"/>
    <mergeCell ref="BX1457:CA1457"/>
    <mergeCell ref="BX1458:CA1458"/>
    <mergeCell ref="BX1459:CA1459"/>
    <mergeCell ref="BX1460:CA1460"/>
    <mergeCell ref="BX1461:CA1461"/>
    <mergeCell ref="BX1455:CA1455"/>
    <mergeCell ref="CB1455:CE1455"/>
    <mergeCell ref="CF1455:CI1455"/>
    <mergeCell ref="CJ1455:CN1455"/>
    <mergeCell ref="CJ1461:CN1461"/>
    <mergeCell ref="BX1462:CA1462"/>
    <mergeCell ref="CB1462:CE1462"/>
    <mergeCell ref="CF1462:CI1462"/>
    <mergeCell ref="CJ1462:CN1462"/>
    <mergeCell ref="BX1463:CA1463"/>
    <mergeCell ref="CB1463:CE1463"/>
    <mergeCell ref="CF1463:CI1463"/>
    <mergeCell ref="CJ1463:CN1463"/>
    <mergeCell ref="BX1418:BZ1418"/>
    <mergeCell ref="BX1391:BZ1391"/>
    <mergeCell ref="CA1391:CC1391"/>
    <mergeCell ref="CD1391:CF1391"/>
    <mergeCell ref="CG1391:CJ1391"/>
    <mergeCell ref="CK1391:CN1391"/>
    <mergeCell ref="BL1392:BO1392"/>
    <mergeCell ref="BP1392:BS1392"/>
    <mergeCell ref="BT1392:BW1392"/>
    <mergeCell ref="BX1392:BZ1392"/>
    <mergeCell ref="CA1392:CC1392"/>
    <mergeCell ref="CD1392:CF1392"/>
    <mergeCell ref="CG1392:CJ1392"/>
    <mergeCell ref="CK1392:CN1392"/>
    <mergeCell ref="BL1395:BO1395"/>
    <mergeCell ref="BP1395:BS1395"/>
    <mergeCell ref="BT1395:BW1395"/>
    <mergeCell ref="BX1395:BZ1395"/>
    <mergeCell ref="CA1395:CC1395"/>
    <mergeCell ref="CD1395:CF1395"/>
    <mergeCell ref="CG1395:CJ1395"/>
    <mergeCell ref="CK1395:CN1395"/>
    <mergeCell ref="V1461:Y1461"/>
    <mergeCell ref="Z1461:AC1461"/>
    <mergeCell ref="V1462:Y1462"/>
    <mergeCell ref="Z1462:AC1462"/>
    <mergeCell ref="V1463:Y1463"/>
    <mergeCell ref="Z1463:AC1463"/>
    <mergeCell ref="V1464:Y1464"/>
    <mergeCell ref="Z1464:AC1464"/>
    <mergeCell ref="V1465:Y1465"/>
    <mergeCell ref="Z1465:AC1465"/>
    <mergeCell ref="V1452:Y1452"/>
    <mergeCell ref="Z1452:AC1452"/>
    <mergeCell ref="V1455:Y1455"/>
    <mergeCell ref="Z1455:AC1455"/>
    <mergeCell ref="AQ1425:AT1425"/>
    <mergeCell ref="V1458:Y1458"/>
    <mergeCell ref="Z1458:AC1458"/>
    <mergeCell ref="V1459:Y1459"/>
    <mergeCell ref="Z1459:AC1459"/>
    <mergeCell ref="V1460:Y1460"/>
    <mergeCell ref="Z1460:AC1460"/>
    <mergeCell ref="AL1455:AO1455"/>
    <mergeCell ref="AP1455:AT1455"/>
    <mergeCell ref="V1448:AC1448"/>
    <mergeCell ref="V1449:Y1449"/>
    <mergeCell ref="Z1449:AC1449"/>
    <mergeCell ref="AD1449:AG1449"/>
    <mergeCell ref="AM1410:AP1410"/>
    <mergeCell ref="AQ1410:AT1410"/>
    <mergeCell ref="AV1424:BK1424"/>
    <mergeCell ref="BL1424:BO1424"/>
    <mergeCell ref="BP1424:BS1424"/>
    <mergeCell ref="BT1424:BW1424"/>
    <mergeCell ref="BX1424:BZ1424"/>
    <mergeCell ref="CA1424:CC1424"/>
    <mergeCell ref="CD1424:CF1424"/>
    <mergeCell ref="CG1424:CJ1424"/>
    <mergeCell ref="CD1402:CF1402"/>
    <mergeCell ref="CG1402:CJ1402"/>
    <mergeCell ref="CK1402:CN1402"/>
    <mergeCell ref="CA1397:CC1397"/>
    <mergeCell ref="CD1397:CF1397"/>
    <mergeCell ref="CG1397:CJ1397"/>
    <mergeCell ref="BP1458:BS1458"/>
    <mergeCell ref="BT1458:BW1458"/>
    <mergeCell ref="BP1464:BS1464"/>
    <mergeCell ref="BT1464:BW1464"/>
    <mergeCell ref="D1427:AT1427"/>
    <mergeCell ref="D1444:AT1444"/>
    <mergeCell ref="V1456:Y1456"/>
    <mergeCell ref="V1457:Y1457"/>
    <mergeCell ref="Z1456:AC1456"/>
    <mergeCell ref="Z1457:AC1457"/>
    <mergeCell ref="AD1453:AG1453"/>
    <mergeCell ref="AH1453:AK1453"/>
    <mergeCell ref="D1463:U1463"/>
    <mergeCell ref="D1464:U1464"/>
    <mergeCell ref="D1422:Q1422"/>
    <mergeCell ref="R1422:U1422"/>
    <mergeCell ref="V1422:Y1422"/>
    <mergeCell ref="Z1422:AC1422"/>
    <mergeCell ref="AD1422:AF1422"/>
    <mergeCell ref="AG1422:AI1422"/>
    <mergeCell ref="AJ1422:AL1422"/>
    <mergeCell ref="AM1422:AP1422"/>
    <mergeCell ref="AQ1422:AT1422"/>
    <mergeCell ref="D1423:Q1423"/>
    <mergeCell ref="R1423:U1423"/>
    <mergeCell ref="V1423:Y1423"/>
    <mergeCell ref="Z1423:AC1423"/>
    <mergeCell ref="AD1423:AF1423"/>
    <mergeCell ref="AG1423:AI1423"/>
    <mergeCell ref="AJ1423:AL1423"/>
    <mergeCell ref="AM1423:AP1423"/>
    <mergeCell ref="AQ1423:AT1423"/>
    <mergeCell ref="D1424:Q1424"/>
    <mergeCell ref="D1425:Q1425"/>
    <mergeCell ref="R1425:U1425"/>
    <mergeCell ref="V1425:Y1425"/>
    <mergeCell ref="Z1425:AC1425"/>
    <mergeCell ref="AD1425:AF1425"/>
    <mergeCell ref="AG1425:AI1425"/>
    <mergeCell ref="AJ1425:AL1425"/>
    <mergeCell ref="AM1425:AP1425"/>
    <mergeCell ref="BP1455:BS1455"/>
    <mergeCell ref="BT1455:BW1455"/>
    <mergeCell ref="BP1456:BS1456"/>
    <mergeCell ref="BT1456:BW1456"/>
    <mergeCell ref="BP1457:BS1457"/>
    <mergeCell ref="BT1457:BW1457"/>
    <mergeCell ref="BP1452:BS1452"/>
    <mergeCell ref="BT1452:BW1452"/>
    <mergeCell ref="BP1453:BS1453"/>
    <mergeCell ref="BT1453:BW1453"/>
    <mergeCell ref="BP1454:BS1454"/>
    <mergeCell ref="BT1454:BW1454"/>
    <mergeCell ref="D1420:Q1420"/>
    <mergeCell ref="R1420:U1420"/>
    <mergeCell ref="V1420:Y1420"/>
    <mergeCell ref="Z1420:AC1420"/>
    <mergeCell ref="AD1420:AF1420"/>
    <mergeCell ref="AG1420:AI1420"/>
    <mergeCell ref="AJ1420:AL1420"/>
    <mergeCell ref="AM1420:AP1420"/>
    <mergeCell ref="AQ1420:AT1420"/>
    <mergeCell ref="D1421:Q1421"/>
    <mergeCell ref="R1421:U1421"/>
    <mergeCell ref="V1421:Y1421"/>
    <mergeCell ref="Z1421:AC1421"/>
    <mergeCell ref="AD1421:AF1421"/>
    <mergeCell ref="AG1421:AI1421"/>
    <mergeCell ref="AJ1421:AL1421"/>
    <mergeCell ref="AM1421:AP1421"/>
    <mergeCell ref="AQ1421:AT1421"/>
    <mergeCell ref="R1426:U1426"/>
    <mergeCell ref="V1426:Y1426"/>
    <mergeCell ref="Z1426:AC1426"/>
    <mergeCell ref="AD1426:AF1426"/>
    <mergeCell ref="AG1426:AI1426"/>
    <mergeCell ref="AJ1426:AL1426"/>
    <mergeCell ref="AM1426:AP1426"/>
    <mergeCell ref="AQ1426:AT1426"/>
    <mergeCell ref="BL1390:BO1390"/>
    <mergeCell ref="BP1390:BS1390"/>
    <mergeCell ref="BT1390:BW1390"/>
    <mergeCell ref="BL1393:BO1393"/>
    <mergeCell ref="BP1393:BS1393"/>
    <mergeCell ref="BT1393:BW1393"/>
    <mergeCell ref="BL1414:BO1414"/>
    <mergeCell ref="BP1414:BS1414"/>
    <mergeCell ref="BT1414:BW1414"/>
    <mergeCell ref="BL1418:BO1418"/>
    <mergeCell ref="BP1418:BS1418"/>
    <mergeCell ref="BT1418:BW1418"/>
    <mergeCell ref="BL1422:BO1422"/>
    <mergeCell ref="BP1422:BS1422"/>
    <mergeCell ref="BT1422:BW1422"/>
    <mergeCell ref="BL1391:BO1391"/>
    <mergeCell ref="BP1391:BS1391"/>
    <mergeCell ref="BT1391:BW1391"/>
    <mergeCell ref="BT1400:BW1400"/>
    <mergeCell ref="BL1402:BO1402"/>
    <mergeCell ref="BP1402:BS1402"/>
    <mergeCell ref="BT1402:BW1402"/>
    <mergeCell ref="BL1397:BO1397"/>
    <mergeCell ref="BP1397:BS1397"/>
    <mergeCell ref="BT1397:BW1397"/>
    <mergeCell ref="D1416:Q1416"/>
    <mergeCell ref="R1416:U1416"/>
    <mergeCell ref="V1416:Y1416"/>
    <mergeCell ref="Z1416:AC1416"/>
    <mergeCell ref="AD1416:AF1416"/>
    <mergeCell ref="AG1416:AI1416"/>
    <mergeCell ref="AJ1416:AL1416"/>
    <mergeCell ref="AM1416:AP1416"/>
    <mergeCell ref="AQ1416:AT1416"/>
    <mergeCell ref="D1417:Q1417"/>
    <mergeCell ref="R1417:U1417"/>
    <mergeCell ref="V1417:Y1417"/>
    <mergeCell ref="Z1417:AC1417"/>
    <mergeCell ref="AM1419:AP1419"/>
    <mergeCell ref="AQ1419:AT1419"/>
    <mergeCell ref="D1392:Q1392"/>
    <mergeCell ref="R1392:U1392"/>
    <mergeCell ref="V1392:Y1392"/>
    <mergeCell ref="Z1392:AC1392"/>
    <mergeCell ref="AD1392:AF1392"/>
    <mergeCell ref="AG1392:AI1392"/>
    <mergeCell ref="AJ1392:AL1392"/>
    <mergeCell ref="AM1392:AP1392"/>
    <mergeCell ref="AQ1392:AT1392"/>
    <mergeCell ref="D1393:Q1393"/>
    <mergeCell ref="R1393:U1393"/>
    <mergeCell ref="V1393:Y1393"/>
    <mergeCell ref="Z1393:AC1393"/>
    <mergeCell ref="AD1393:AF1393"/>
    <mergeCell ref="AG1393:AI1393"/>
    <mergeCell ref="AJ1393:AL1393"/>
    <mergeCell ref="AM1393:AP1393"/>
    <mergeCell ref="AQ1393:AT1393"/>
    <mergeCell ref="D1394:Q1394"/>
    <mergeCell ref="R1394:U1394"/>
    <mergeCell ref="V1394:Y1394"/>
    <mergeCell ref="Z1394:AC1394"/>
    <mergeCell ref="AD1394:AF1394"/>
    <mergeCell ref="AG1394:AI1394"/>
    <mergeCell ref="AJ1394:AL1394"/>
    <mergeCell ref="AM1394:AP1394"/>
    <mergeCell ref="AQ1394:AT1394"/>
    <mergeCell ref="D1395:Q1395"/>
    <mergeCell ref="R1395:U1395"/>
    <mergeCell ref="V1395:Y1395"/>
    <mergeCell ref="Z1395:AC1395"/>
    <mergeCell ref="AD1395:AF1395"/>
    <mergeCell ref="AG1395:AI1395"/>
    <mergeCell ref="AJ1395:AL1395"/>
    <mergeCell ref="AM1395:AP1395"/>
    <mergeCell ref="AQ1395:AT1395"/>
    <mergeCell ref="D1398:Q1398"/>
    <mergeCell ref="R1398:U1398"/>
    <mergeCell ref="V1398:Y1398"/>
    <mergeCell ref="Z1398:AC1398"/>
    <mergeCell ref="AD1398:AF1398"/>
    <mergeCell ref="AD1406:AF1406"/>
    <mergeCell ref="AG1406:AI1406"/>
    <mergeCell ref="AJ1406:AL1406"/>
    <mergeCell ref="AM1406:AP1406"/>
    <mergeCell ref="AQ1406:AT1406"/>
    <mergeCell ref="AG1398:AI1398"/>
    <mergeCell ref="AJ1398:AL1398"/>
    <mergeCell ref="AM1398:AP1398"/>
    <mergeCell ref="AQ1398:AT1398"/>
    <mergeCell ref="D1399:Q1399"/>
    <mergeCell ref="R1399:U1399"/>
    <mergeCell ref="V1399:Y1399"/>
    <mergeCell ref="Z1399:AC1399"/>
    <mergeCell ref="AD1399:AF1399"/>
    <mergeCell ref="AG1399:AI1399"/>
    <mergeCell ref="AJ1399:AL1399"/>
    <mergeCell ref="AM1399:AP1399"/>
    <mergeCell ref="AQ1399:AT1399"/>
    <mergeCell ref="D1396:Q1396"/>
    <mergeCell ref="R1396:U1396"/>
    <mergeCell ref="V1396:Y1396"/>
    <mergeCell ref="EH1366:EJ1366"/>
    <mergeCell ref="BF1322:BL1322"/>
    <mergeCell ref="BM1322:BS1322"/>
    <mergeCell ref="BT1322:CN1322"/>
    <mergeCell ref="BF1323:BL1323"/>
    <mergeCell ref="BM1323:BS1323"/>
    <mergeCell ref="BT1323:CN1323"/>
    <mergeCell ref="AV1324:BE1324"/>
    <mergeCell ref="BF1324:BL1324"/>
    <mergeCell ref="D1336:N1337"/>
    <mergeCell ref="CD1389:CF1389"/>
    <mergeCell ref="CG1389:CJ1389"/>
    <mergeCell ref="CK1389:CN1389"/>
    <mergeCell ref="AV1388:BK1389"/>
    <mergeCell ref="BM1324:BS1324"/>
    <mergeCell ref="BT1324:CN1324"/>
    <mergeCell ref="D1390:Q1390"/>
    <mergeCell ref="R1390:U1390"/>
    <mergeCell ref="V1390:Y1390"/>
    <mergeCell ref="Z1390:AC1390"/>
    <mergeCell ref="AD1390:AF1390"/>
    <mergeCell ref="AG1390:AI1390"/>
    <mergeCell ref="AJ1390:AL1390"/>
    <mergeCell ref="AM1390:AP1390"/>
    <mergeCell ref="AQ1390:AT1390"/>
    <mergeCell ref="BX1390:BZ1390"/>
    <mergeCell ref="CA1390:CC1390"/>
    <mergeCell ref="CD1390:CF1390"/>
    <mergeCell ref="CG1390:CJ1390"/>
    <mergeCell ref="CK1390:CN1390"/>
    <mergeCell ref="AI1331:AL1331"/>
    <mergeCell ref="EI1325:EL1325"/>
    <mergeCell ref="AV1322:BE1322"/>
    <mergeCell ref="AV1323:BE1323"/>
    <mergeCell ref="D1322:U1324"/>
    <mergeCell ref="V1322:AB1324"/>
    <mergeCell ref="D1386:BE1387"/>
    <mergeCell ref="R1389:U1389"/>
    <mergeCell ref="AD1389:AF1389"/>
    <mergeCell ref="AG1389:AI1389"/>
    <mergeCell ref="AJ1389:AL1389"/>
    <mergeCell ref="Z1389:AC1389"/>
    <mergeCell ref="Z1388:AL1388"/>
    <mergeCell ref="AM1389:AP1389"/>
    <mergeCell ref="AQ1389:AT1389"/>
    <mergeCell ref="AM1388:AT1388"/>
    <mergeCell ref="V1389:Y1389"/>
    <mergeCell ref="R1388:Y1388"/>
    <mergeCell ref="D1388:Q1389"/>
    <mergeCell ref="A1383:CN1384"/>
    <mergeCell ref="AI1349:AN1349"/>
    <mergeCell ref="AO1349:AT1349"/>
    <mergeCell ref="AV1349:AY1349"/>
    <mergeCell ref="AZ1349:BC1349"/>
    <mergeCell ref="BD1349:BH1349"/>
    <mergeCell ref="BI1349:BM1349"/>
    <mergeCell ref="BN1349:BR1349"/>
    <mergeCell ref="BS1349:BW1349"/>
    <mergeCell ref="BX1349:CB1349"/>
    <mergeCell ref="CC1349:CF1349"/>
    <mergeCell ref="CG1349:CK1349"/>
    <mergeCell ref="CL1349:CN1349"/>
    <mergeCell ref="AC1322:AT1324"/>
    <mergeCell ref="BP1337:BS1337"/>
    <mergeCell ref="AV1299:CC1300"/>
    <mergeCell ref="AV1301:CC1301"/>
    <mergeCell ref="AV1302:CC1302"/>
    <mergeCell ref="AV1303:CC1303"/>
    <mergeCell ref="AV1304:CC1304"/>
    <mergeCell ref="AV1305:CC1305"/>
    <mergeCell ref="AC1316:AT1317"/>
    <mergeCell ref="D1276:AT1277"/>
    <mergeCell ref="AV1276:CN1277"/>
    <mergeCell ref="AL1278:AT1280"/>
    <mergeCell ref="AL1281:AT1281"/>
    <mergeCell ref="AL1282:AT1282"/>
    <mergeCell ref="AC1278:AK1280"/>
    <mergeCell ref="AC1281:AK1281"/>
    <mergeCell ref="AC1282:AK1282"/>
    <mergeCell ref="T1278:AB1280"/>
    <mergeCell ref="AL1283:AT1283"/>
    <mergeCell ref="AV1284:CN1284"/>
    <mergeCell ref="D1278:J1280"/>
    <mergeCell ref="K1278:S1280"/>
    <mergeCell ref="D1281:J1281"/>
    <mergeCell ref="K1281:S1281"/>
    <mergeCell ref="D1282:J1282"/>
    <mergeCell ref="K1282:S1282"/>
    <mergeCell ref="D1283:J1283"/>
    <mergeCell ref="K1283:S1283"/>
    <mergeCell ref="AV1278:AZ1280"/>
    <mergeCell ref="BA1278:BE1280"/>
    <mergeCell ref="BF1278:BJ1280"/>
    <mergeCell ref="BK1278:BO1280"/>
    <mergeCell ref="BP1278:BT1280"/>
    <mergeCell ref="BU1278:BY1280"/>
    <mergeCell ref="BZ1278:CD1280"/>
    <mergeCell ref="CE1278:CI1280"/>
    <mergeCell ref="CJ1278:CN1280"/>
    <mergeCell ref="AV1281:AZ1281"/>
    <mergeCell ref="BA1281:BE1281"/>
    <mergeCell ref="BF1281:BJ1281"/>
    <mergeCell ref="BK1281:BO1281"/>
    <mergeCell ref="BP1281:BT1281"/>
    <mergeCell ref="BU1281:BY1281"/>
    <mergeCell ref="BZ1281:CD1281"/>
    <mergeCell ref="CE1281:CI1281"/>
    <mergeCell ref="CJ1281:CN1281"/>
    <mergeCell ref="AV1282:AZ1282"/>
    <mergeCell ref="BA1282:BE1282"/>
    <mergeCell ref="BF1282:BJ1282"/>
    <mergeCell ref="BK1282:BO1282"/>
    <mergeCell ref="BP1282:BT1282"/>
    <mergeCell ref="D1297:AT1298"/>
    <mergeCell ref="D1299:AF1300"/>
    <mergeCell ref="D1301:AF1301"/>
    <mergeCell ref="BT1291:CF1291"/>
    <mergeCell ref="BT1292:CF1292"/>
    <mergeCell ref="BT1293:CF1293"/>
    <mergeCell ref="BT1294:CF1294"/>
    <mergeCell ref="AV1291:BS1291"/>
    <mergeCell ref="AV1292:BS1292"/>
    <mergeCell ref="T1283:AB1283"/>
    <mergeCell ref="AC1283:AK1283"/>
    <mergeCell ref="D1286:AT1287"/>
    <mergeCell ref="AG1303:AJ1303"/>
    <mergeCell ref="AK1303:AN1303"/>
    <mergeCell ref="AO1303:AQ1303"/>
    <mergeCell ref="Z1206:AF1206"/>
    <mergeCell ref="Z1207:AF1207"/>
    <mergeCell ref="AG1206:AM1206"/>
    <mergeCell ref="R1227:V1227"/>
    <mergeCell ref="R1228:V1228"/>
    <mergeCell ref="R1226:V1226"/>
    <mergeCell ref="R1220:V1221"/>
    <mergeCell ref="S1211:Y1211"/>
    <mergeCell ref="S1204:Y1204"/>
    <mergeCell ref="AN1206:AT1206"/>
    <mergeCell ref="AG1207:AM1207"/>
    <mergeCell ref="AN1207:AT1207"/>
    <mergeCell ref="AG1208:AM1208"/>
    <mergeCell ref="AV1271:CN1271"/>
    <mergeCell ref="D1273:CN1274"/>
    <mergeCell ref="AG1204:AM1204"/>
    <mergeCell ref="I1224:Q1224"/>
    <mergeCell ref="I1225:Q1225"/>
    <mergeCell ref="I1226:Q1226"/>
    <mergeCell ref="I1227:Q1227"/>
    <mergeCell ref="I1228:Q1228"/>
    <mergeCell ref="D1220:Q1220"/>
    <mergeCell ref="I1221:Q1221"/>
    <mergeCell ref="W1220:AA1221"/>
    <mergeCell ref="W1222:AA1222"/>
    <mergeCell ref="W1223:AA1223"/>
    <mergeCell ref="W1224:AA1224"/>
    <mergeCell ref="W1225:AA1225"/>
    <mergeCell ref="W1226:AA1226"/>
    <mergeCell ref="W1227:AA1227"/>
    <mergeCell ref="W1228:AA1228"/>
    <mergeCell ref="D1218:AT1219"/>
    <mergeCell ref="D1207:R1207"/>
    <mergeCell ref="D1208:R1208"/>
    <mergeCell ref="D1209:R1209"/>
    <mergeCell ref="D1210:R1210"/>
    <mergeCell ref="AK1234:AT1234"/>
    <mergeCell ref="I1235:Q1235"/>
    <mergeCell ref="R1235:V1235"/>
    <mergeCell ref="W1235:AA1235"/>
    <mergeCell ref="BI1248:BQ1248"/>
    <mergeCell ref="BI1252:BQ1252"/>
    <mergeCell ref="BR1248:BZ1248"/>
    <mergeCell ref="BR1252:BZ1252"/>
    <mergeCell ref="BI1247:BZ1247"/>
    <mergeCell ref="CA1247:CN1247"/>
    <mergeCell ref="CA1248:CG1248"/>
    <mergeCell ref="CA1252:CG1252"/>
    <mergeCell ref="CH1248:CN1248"/>
    <mergeCell ref="CH1252:CN1252"/>
    <mergeCell ref="AV1253:CN1253"/>
    <mergeCell ref="AH1260:AN1260"/>
    <mergeCell ref="AH1261:AN1261"/>
    <mergeCell ref="AH1262:AN1262"/>
    <mergeCell ref="AH1263:AN1263"/>
    <mergeCell ref="D1257:AT1258"/>
    <mergeCell ref="AV1257:CN1258"/>
    <mergeCell ref="BV1259:CN1264"/>
    <mergeCell ref="AK1235:AT1235"/>
    <mergeCell ref="AB1227:AJ1227"/>
    <mergeCell ref="AV1268:BU1268"/>
    <mergeCell ref="AA1262:AG1262"/>
    <mergeCell ref="AA1263:AG1263"/>
    <mergeCell ref="AA1264:AG1264"/>
    <mergeCell ref="CF1238:CN1238"/>
    <mergeCell ref="AV1239:BV1239"/>
    <mergeCell ref="BW1239:CE1239"/>
    <mergeCell ref="CF1239:CN1239"/>
    <mergeCell ref="R1247:AE1248"/>
    <mergeCell ref="AF1247:AT1248"/>
    <mergeCell ref="AV1247:BH1248"/>
    <mergeCell ref="AV1252:BH1252"/>
    <mergeCell ref="S1261:V1261"/>
    <mergeCell ref="S1262:V1262"/>
    <mergeCell ref="S1263:V1263"/>
    <mergeCell ref="S1264:V1264"/>
    <mergeCell ref="BW1241:CE1241"/>
    <mergeCell ref="CF1241:CN1241"/>
    <mergeCell ref="AV1236:BV1236"/>
    <mergeCell ref="BW1236:CE1236"/>
    <mergeCell ref="CF1236:CN1236"/>
    <mergeCell ref="AV1237:BV1237"/>
    <mergeCell ref="BW1237:CE1237"/>
    <mergeCell ref="CF1237:CN1237"/>
    <mergeCell ref="AV1240:BV1240"/>
    <mergeCell ref="BW1240:CE1240"/>
    <mergeCell ref="CF1240:CN1240"/>
    <mergeCell ref="W1267:Z1267"/>
    <mergeCell ref="R1234:V1234"/>
    <mergeCell ref="W1234:AA1234"/>
    <mergeCell ref="R1223:V1223"/>
    <mergeCell ref="R1222:V1222"/>
    <mergeCell ref="AA1265:AG1265"/>
    <mergeCell ref="AA1266:AG1266"/>
    <mergeCell ref="AA1267:AG1267"/>
    <mergeCell ref="D1255:AT1256"/>
    <mergeCell ref="AV1250:BH1250"/>
    <mergeCell ref="BI1250:BQ1250"/>
    <mergeCell ref="BR1250:BZ1250"/>
    <mergeCell ref="CA1250:CG1250"/>
    <mergeCell ref="CH1250:CN1250"/>
    <mergeCell ref="AV1249:CN1249"/>
    <mergeCell ref="AV1251:CN1251"/>
    <mergeCell ref="EH1119:EK1119"/>
    <mergeCell ref="EH1081:EJ1081"/>
    <mergeCell ref="EM1119:EP1119"/>
    <mergeCell ref="W1120:AD1121"/>
    <mergeCell ref="AE1120:AL1121"/>
    <mergeCell ref="AM1120:AT1121"/>
    <mergeCell ref="W1122:AD1122"/>
    <mergeCell ref="AE1122:AL1122"/>
    <mergeCell ref="AM1122:AT1122"/>
    <mergeCell ref="AE1123:AL1123"/>
    <mergeCell ref="AE1124:AL1124"/>
    <mergeCell ref="AM1124:AT1124"/>
    <mergeCell ref="AE1125:AL1125"/>
    <mergeCell ref="AM1125:AT1125"/>
    <mergeCell ref="AE1126:AL1126"/>
    <mergeCell ref="AM1126:AT1126"/>
    <mergeCell ref="CF1110:CK1110"/>
    <mergeCell ref="BW1109:CC1109"/>
    <mergeCell ref="BW1111:CC1111"/>
    <mergeCell ref="CF1112:CK1112"/>
    <mergeCell ref="BW1113:CC1113"/>
    <mergeCell ref="CF1114:CK1114"/>
    <mergeCell ref="AB1103:AK1103"/>
    <mergeCell ref="AL1103:AT1103"/>
    <mergeCell ref="D1106:AT1107"/>
    <mergeCell ref="D1104:W1104"/>
    <mergeCell ref="AB1101:AK1101"/>
    <mergeCell ref="AB1102:AK1102"/>
    <mergeCell ref="AL1101:AT1101"/>
    <mergeCell ref="AL1102:AT1102"/>
    <mergeCell ref="D1081:AT1082"/>
    <mergeCell ref="D1084:P1085"/>
    <mergeCell ref="U1112:X1112"/>
    <mergeCell ref="U1113:X1113"/>
    <mergeCell ref="U1114:X1114"/>
    <mergeCell ref="U1115:X1115"/>
    <mergeCell ref="Y1112:AA1112"/>
    <mergeCell ref="U1110:X1110"/>
    <mergeCell ref="U1111:X1111"/>
    <mergeCell ref="Y1110:AA1110"/>
    <mergeCell ref="Y1111:AA1111"/>
    <mergeCell ref="Y1113:AA1113"/>
    <mergeCell ref="Y1114:AA1114"/>
    <mergeCell ref="D1120:V1121"/>
    <mergeCell ref="D1122:V1122"/>
    <mergeCell ref="D1123:V1123"/>
    <mergeCell ref="D1124:V1124"/>
    <mergeCell ref="D1116:AT1116"/>
    <mergeCell ref="AV1113:BK1113"/>
    <mergeCell ref="BL1113:BT1113"/>
    <mergeCell ref="AV1114:BK1114"/>
    <mergeCell ref="BL1114:BT1114"/>
    <mergeCell ref="AV1115:BK1115"/>
    <mergeCell ref="BL1115:BT1115"/>
    <mergeCell ref="Q1091:AA1091"/>
    <mergeCell ref="Q1092:AA1092"/>
    <mergeCell ref="Q1093:AA1093"/>
    <mergeCell ref="Q1094:AA1094"/>
    <mergeCell ref="Q1095:AA1095"/>
    <mergeCell ref="Q1096:AA1096"/>
    <mergeCell ref="Q1097:AA1097"/>
    <mergeCell ref="Q1098:AA1098"/>
    <mergeCell ref="Q1099:AA1099"/>
    <mergeCell ref="D1126:V1126"/>
    <mergeCell ref="A4:CN5"/>
    <mergeCell ref="A22:CN23"/>
    <mergeCell ref="AX28:BI28"/>
    <mergeCell ref="BM28:CB31"/>
    <mergeCell ref="D25:R26"/>
    <mergeCell ref="AV25:BJ26"/>
    <mergeCell ref="AX35:BI35"/>
    <mergeCell ref="BM35:CC35"/>
    <mergeCell ref="BM36:CC36"/>
    <mergeCell ref="BM37:CC37"/>
    <mergeCell ref="AX42:BI42"/>
    <mergeCell ref="BM42:CB45"/>
    <mergeCell ref="BM38:CC38"/>
    <mergeCell ref="BM39:CC39"/>
    <mergeCell ref="AV1139:BZ1139"/>
    <mergeCell ref="AV1133:BZ1134"/>
    <mergeCell ref="D1133:AH1134"/>
    <mergeCell ref="E95:G95"/>
    <mergeCell ref="E96:G96"/>
    <mergeCell ref="E93:G93"/>
    <mergeCell ref="E94:G94"/>
    <mergeCell ref="AM1123:AT1123"/>
    <mergeCell ref="W1129:AD1129"/>
    <mergeCell ref="W1130:AD1130"/>
    <mergeCell ref="BL1135:BO1136"/>
    <mergeCell ref="BZ1135:CC1136"/>
    <mergeCell ref="E92:G92"/>
    <mergeCell ref="BL1137:BO1138"/>
    <mergeCell ref="BZ1137:CC1138"/>
    <mergeCell ref="AV1106:BK1107"/>
    <mergeCell ref="AE1129:AL1129"/>
    <mergeCell ref="AM1129:AT1129"/>
    <mergeCell ref="AE1130:AL1130"/>
    <mergeCell ref="AM1130:AT1130"/>
    <mergeCell ref="W1123:AD1123"/>
    <mergeCell ref="W1124:AD1124"/>
    <mergeCell ref="W1125:AD1125"/>
    <mergeCell ref="W1126:AD1126"/>
    <mergeCell ref="W1127:AD1127"/>
    <mergeCell ref="D1110:L1110"/>
    <mergeCell ref="D1108:L1109"/>
    <mergeCell ref="D1111:L1111"/>
    <mergeCell ref="D1112:L1112"/>
    <mergeCell ref="AI1113:AL1113"/>
    <mergeCell ref="AI1114:AL1114"/>
    <mergeCell ref="AI1115:AL1115"/>
    <mergeCell ref="D1114:L1114"/>
    <mergeCell ref="AE1127:AL1127"/>
    <mergeCell ref="AM1127:AT1127"/>
    <mergeCell ref="AQ1112:AT1112"/>
    <mergeCell ref="AQ1113:AT1113"/>
    <mergeCell ref="AM1111:AP1111"/>
    <mergeCell ref="AM1112:AP1112"/>
    <mergeCell ref="U1108:X1109"/>
    <mergeCell ref="Y1108:AA1109"/>
    <mergeCell ref="AQ1108:AT1109"/>
    <mergeCell ref="AE1113:AH1113"/>
    <mergeCell ref="AE1114:AH1114"/>
    <mergeCell ref="AE1115:AH1115"/>
    <mergeCell ref="AM1108:AP1109"/>
    <mergeCell ref="M1108:P1109"/>
    <mergeCell ref="M1110:P1110"/>
    <mergeCell ref="M1111:P1111"/>
    <mergeCell ref="M1112:P1112"/>
    <mergeCell ref="X937:AF937"/>
    <mergeCell ref="AG937:AK937"/>
    <mergeCell ref="AL937:AO937"/>
    <mergeCell ref="AW953:CK953"/>
    <mergeCell ref="AV956:BL957"/>
    <mergeCell ref="AW951:BD952"/>
    <mergeCell ref="BE951:BL952"/>
    <mergeCell ref="BV951:CD952"/>
    <mergeCell ref="CE951:CM952"/>
    <mergeCell ref="D955:E955"/>
    <mergeCell ref="D954:E954"/>
    <mergeCell ref="D953:E953"/>
    <mergeCell ref="D952:E952"/>
    <mergeCell ref="F953:N953"/>
    <mergeCell ref="O953:W953"/>
    <mergeCell ref="X953:AF953"/>
    <mergeCell ref="AG953:AK953"/>
    <mergeCell ref="D951:E951"/>
    <mergeCell ref="F958:N958"/>
    <mergeCell ref="O958:W958"/>
    <mergeCell ref="X958:AF958"/>
    <mergeCell ref="AG958:AK958"/>
    <mergeCell ref="D1125:V1125"/>
    <mergeCell ref="G14:Q14"/>
    <mergeCell ref="S14:AB14"/>
    <mergeCell ref="G16:Q16"/>
    <mergeCell ref="S16:AB16"/>
    <mergeCell ref="G18:Q18"/>
    <mergeCell ref="S18:AB18"/>
    <mergeCell ref="G8:Q8"/>
    <mergeCell ref="S8:AB8"/>
    <mergeCell ref="G10:Q10"/>
    <mergeCell ref="S10:AB10"/>
    <mergeCell ref="G12:Q12"/>
    <mergeCell ref="S12:AB12"/>
    <mergeCell ref="M1113:P1113"/>
    <mergeCell ref="M1114:P1114"/>
    <mergeCell ref="M1115:P1115"/>
    <mergeCell ref="D986:AT989"/>
    <mergeCell ref="D1014:AD1014"/>
    <mergeCell ref="AE1014:AT1014"/>
    <mergeCell ref="D1015:AD1015"/>
    <mergeCell ref="AV992:CN993"/>
    <mergeCell ref="AE1015:AT1015"/>
    <mergeCell ref="D1016:AD1016"/>
    <mergeCell ref="AE1016:AT1016"/>
    <mergeCell ref="D1017:AD1017"/>
    <mergeCell ref="AE1017:AT1017"/>
    <mergeCell ref="E90:G91"/>
    <mergeCell ref="AX57:BC57"/>
    <mergeCell ref="AX58:BC58"/>
    <mergeCell ref="BD57:CE57"/>
    <mergeCell ref="BD58:CE58"/>
    <mergeCell ref="E101:G101"/>
    <mergeCell ref="H110:AV110"/>
    <mergeCell ref="H111:AV111"/>
    <mergeCell ref="H112:AV112"/>
    <mergeCell ref="H113:AV113"/>
    <mergeCell ref="H114:AV114"/>
    <mergeCell ref="E102:G102"/>
    <mergeCell ref="E99:G99"/>
    <mergeCell ref="E100:G100"/>
    <mergeCell ref="E97:G97"/>
    <mergeCell ref="AV984:BE984"/>
    <mergeCell ref="E98:G98"/>
    <mergeCell ref="E107:G107"/>
    <mergeCell ref="H97:AV97"/>
    <mergeCell ref="H98:AV98"/>
    <mergeCell ref="H99:AV99"/>
    <mergeCell ref="H100:AV100"/>
    <mergeCell ref="H101:AV101"/>
    <mergeCell ref="H102:AV102"/>
    <mergeCell ref="E108:G108"/>
    <mergeCell ref="E105:G105"/>
    <mergeCell ref="E106:G106"/>
    <mergeCell ref="E103:G103"/>
    <mergeCell ref="E104:G104"/>
    <mergeCell ref="E113:G113"/>
    <mergeCell ref="H103:AV103"/>
    <mergeCell ref="H104:AV104"/>
    <mergeCell ref="H105:AV105"/>
    <mergeCell ref="E526:F526"/>
    <mergeCell ref="AW131:BC131"/>
    <mergeCell ref="BD131:BJ131"/>
    <mergeCell ref="BK131:BQ131"/>
    <mergeCell ref="G20:Q20"/>
    <mergeCell ref="S20:AB20"/>
    <mergeCell ref="AW114:CN114"/>
    <mergeCell ref="BM40:CC40"/>
    <mergeCell ref="D52:CN53"/>
    <mergeCell ref="H90:AV91"/>
    <mergeCell ref="D87:CN88"/>
    <mergeCell ref="H92:AV92"/>
    <mergeCell ref="H93:AV93"/>
    <mergeCell ref="H94:AV94"/>
    <mergeCell ref="H95:AV95"/>
    <mergeCell ref="H96:AV96"/>
    <mergeCell ref="E117:G117"/>
    <mergeCell ref="H117:AV117"/>
    <mergeCell ref="AP140:AV140"/>
    <mergeCell ref="CF129:CN129"/>
    <mergeCell ref="AW115:CN115"/>
    <mergeCell ref="AW116:CN116"/>
    <mergeCell ref="AW117:CN117"/>
    <mergeCell ref="AW118:CN118"/>
    <mergeCell ref="AW119:CN119"/>
    <mergeCell ref="AW120:CN120"/>
    <mergeCell ref="AW121:CN121"/>
    <mergeCell ref="CF130:CJ130"/>
    <mergeCell ref="CF131:CJ131"/>
    <mergeCell ref="CF133:CJ133"/>
    <mergeCell ref="CF134:CJ134"/>
    <mergeCell ref="CF135:CJ135"/>
    <mergeCell ref="CF136:CJ136"/>
    <mergeCell ref="CF137:CJ137"/>
    <mergeCell ref="CF138:CJ138"/>
    <mergeCell ref="CF139:CJ139"/>
    <mergeCell ref="CK135:CN135"/>
    <mergeCell ref="AW134:BC134"/>
    <mergeCell ref="BD134:BJ134"/>
    <mergeCell ref="BK134:BQ134"/>
    <mergeCell ref="BR134:BX134"/>
    <mergeCell ref="BY134:CE134"/>
    <mergeCell ref="D124:CN125"/>
    <mergeCell ref="E116:G116"/>
    <mergeCell ref="H116:AV116"/>
    <mergeCell ref="AW90:CN91"/>
    <mergeCell ref="AW92:CN92"/>
    <mergeCell ref="CA939:CM939"/>
    <mergeCell ref="AW947:BL948"/>
    <mergeCell ref="E532:F532"/>
    <mergeCell ref="H106:AV106"/>
    <mergeCell ref="H107:AV107"/>
    <mergeCell ref="H108:AV108"/>
    <mergeCell ref="H109:AV109"/>
    <mergeCell ref="AW107:CN107"/>
    <mergeCell ref="AW108:CN108"/>
    <mergeCell ref="AW109:CN109"/>
    <mergeCell ref="AW110:CN110"/>
    <mergeCell ref="AW111:CN111"/>
    <mergeCell ref="AW112:CN112"/>
    <mergeCell ref="AW113:CN113"/>
    <mergeCell ref="E114:G114"/>
    <mergeCell ref="E111:G111"/>
    <mergeCell ref="E112:G112"/>
    <mergeCell ref="E109:G109"/>
    <mergeCell ref="E110:G110"/>
    <mergeCell ref="E121:G121"/>
    <mergeCell ref="E119:G119"/>
    <mergeCell ref="E120:G120"/>
    <mergeCell ref="E115:G115"/>
    <mergeCell ref="E118:G118"/>
    <mergeCell ref="H115:AV115"/>
    <mergeCell ref="H118:AV118"/>
    <mergeCell ref="H119:AV119"/>
    <mergeCell ref="H120:AV120"/>
    <mergeCell ref="H121:AV121"/>
    <mergeCell ref="BR129:BX130"/>
    <mergeCell ref="BY129:CE130"/>
    <mergeCell ref="CK130:CN130"/>
    <mergeCell ref="BR139:BX139"/>
    <mergeCell ref="BY139:CE139"/>
    <mergeCell ref="CK139:CN139"/>
    <mergeCell ref="AW138:BC138"/>
    <mergeCell ref="BD138:BJ138"/>
    <mergeCell ref="BK138:BQ138"/>
    <mergeCell ref="BR138:BX138"/>
    <mergeCell ref="BY138:CE138"/>
    <mergeCell ref="E530:F530"/>
    <mergeCell ref="T138:AH138"/>
    <mergeCell ref="AI138:AO138"/>
    <mergeCell ref="AP138:AV138"/>
    <mergeCell ref="BY165:CE165"/>
    <mergeCell ref="BY166:CE166"/>
    <mergeCell ref="BY167:CE167"/>
    <mergeCell ref="BY168:CE168"/>
    <mergeCell ref="BY169:CE169"/>
    <mergeCell ref="BY170:CE170"/>
    <mergeCell ref="BY171:CE171"/>
    <mergeCell ref="CK131:CN131"/>
    <mergeCell ref="O934:W935"/>
    <mergeCell ref="X934:AF935"/>
    <mergeCell ref="AG934:AK935"/>
    <mergeCell ref="F936:N936"/>
    <mergeCell ref="D941:E941"/>
    <mergeCell ref="D940:E940"/>
    <mergeCell ref="F941:N941"/>
    <mergeCell ref="O941:W941"/>
    <mergeCell ref="X941:AF941"/>
    <mergeCell ref="AG941:AK941"/>
    <mergeCell ref="D939:E939"/>
    <mergeCell ref="D942:E942"/>
    <mergeCell ref="D950:E950"/>
    <mergeCell ref="D949:E949"/>
    <mergeCell ref="AL952:AO952"/>
    <mergeCell ref="AP952:AT952"/>
    <mergeCell ref="AP960:AT960"/>
    <mergeCell ref="F956:N956"/>
    <mergeCell ref="O956:W956"/>
    <mergeCell ref="X956:AF956"/>
    <mergeCell ref="AG956:AK956"/>
    <mergeCell ref="F957:N957"/>
    <mergeCell ref="O957:W957"/>
    <mergeCell ref="X957:AF957"/>
    <mergeCell ref="AG957:AK957"/>
    <mergeCell ref="CK134:CN134"/>
    <mergeCell ref="AV986:BE986"/>
    <mergeCell ref="AV989:BE989"/>
    <mergeCell ref="AV981:BE981"/>
    <mergeCell ref="AV982:BE982"/>
    <mergeCell ref="AV973:BE973"/>
    <mergeCell ref="AV974:BE974"/>
    <mergeCell ref="AV975:BE975"/>
    <mergeCell ref="AV976:BE976"/>
    <mergeCell ref="AV977:BE977"/>
    <mergeCell ref="AV983:BE983"/>
    <mergeCell ref="AV985:BE985"/>
    <mergeCell ref="AV978:BE978"/>
    <mergeCell ref="AV979:BE979"/>
    <mergeCell ref="AV980:BE980"/>
    <mergeCell ref="BT978:CN978"/>
    <mergeCell ref="CE947:CM950"/>
    <mergeCell ref="AV968:CN969"/>
    <mergeCell ref="CK138:CN138"/>
    <mergeCell ref="CF142:CJ142"/>
    <mergeCell ref="BY148:CE148"/>
    <mergeCell ref="BY149:CE149"/>
    <mergeCell ref="BY150:CE150"/>
    <mergeCell ref="BY151:CE151"/>
    <mergeCell ref="BY152:CE152"/>
    <mergeCell ref="BY153:CE153"/>
    <mergeCell ref="BY154:CE154"/>
    <mergeCell ref="CK140:CN140"/>
    <mergeCell ref="E534:F534"/>
    <mergeCell ref="T141:AH141"/>
    <mergeCell ref="AI141:AO141"/>
    <mergeCell ref="AP141:AV141"/>
    <mergeCell ref="AW141:BC141"/>
    <mergeCell ref="BD141:BJ141"/>
    <mergeCell ref="BK141:BQ141"/>
    <mergeCell ref="BR141:BX141"/>
    <mergeCell ref="BY141:CE141"/>
    <mergeCell ref="CK141:CN141"/>
    <mergeCell ref="AW140:BC140"/>
    <mergeCell ref="BD140:BJ140"/>
    <mergeCell ref="BK140:BQ140"/>
    <mergeCell ref="BR140:BX140"/>
    <mergeCell ref="BY140:CE140"/>
    <mergeCell ref="E533:F533"/>
    <mergeCell ref="T140:AH140"/>
    <mergeCell ref="AI140:AO140"/>
    <mergeCell ref="E529:F529"/>
    <mergeCell ref="E528:F528"/>
    <mergeCell ref="E527:F527"/>
    <mergeCell ref="D943:E943"/>
    <mergeCell ref="CA938:CM938"/>
    <mergeCell ref="BG1035:BX1036"/>
    <mergeCell ref="AV1031:CN1031"/>
    <mergeCell ref="E127:AW128"/>
    <mergeCell ref="E129:F130"/>
    <mergeCell ref="G129:S130"/>
    <mergeCell ref="T129:AH130"/>
    <mergeCell ref="AI129:AO130"/>
    <mergeCell ref="AP129:AV130"/>
    <mergeCell ref="AW129:BC130"/>
    <mergeCell ref="E524:F524"/>
    <mergeCell ref="T131:AH131"/>
    <mergeCell ref="AI131:AO131"/>
    <mergeCell ref="AP131:AV131"/>
    <mergeCell ref="BD129:BJ130"/>
    <mergeCell ref="BK129:BQ130"/>
    <mergeCell ref="E525:F525"/>
    <mergeCell ref="BD133:BJ133"/>
    <mergeCell ref="BK133:BQ133"/>
    <mergeCell ref="BG995:BL996"/>
    <mergeCell ref="AV994:BL994"/>
    <mergeCell ref="AV995:BF996"/>
    <mergeCell ref="D1030:E1035"/>
    <mergeCell ref="F1030:H1035"/>
    <mergeCell ref="I1030:J1035"/>
    <mergeCell ref="BV947:CD950"/>
    <mergeCell ref="R983:AI985"/>
    <mergeCell ref="CK133:CN133"/>
    <mergeCell ref="R981:AI982"/>
    <mergeCell ref="BT970:CN972"/>
    <mergeCell ref="BT979:CN979"/>
    <mergeCell ref="BT980:CN980"/>
    <mergeCell ref="BT981:CN981"/>
    <mergeCell ref="BT982:CN982"/>
    <mergeCell ref="BT983:CN983"/>
    <mergeCell ref="T139:AH139"/>
    <mergeCell ref="AI139:AO139"/>
    <mergeCell ref="AP139:AV139"/>
    <mergeCell ref="AW139:BC139"/>
    <mergeCell ref="BD139:BJ139"/>
    <mergeCell ref="BK139:BQ139"/>
    <mergeCell ref="D972:U973"/>
    <mergeCell ref="V972:AG973"/>
    <mergeCell ref="D980:AI980"/>
    <mergeCell ref="AP937:AT937"/>
    <mergeCell ref="F938:N938"/>
    <mergeCell ref="O938:W938"/>
    <mergeCell ref="X938:AF938"/>
    <mergeCell ref="AG938:AK938"/>
    <mergeCell ref="AL938:AO938"/>
    <mergeCell ref="AP938:AT938"/>
    <mergeCell ref="BI935:BZ936"/>
    <mergeCell ref="BI937:BZ937"/>
    <mergeCell ref="BI938:BZ938"/>
    <mergeCell ref="AL934:AT934"/>
    <mergeCell ref="AL935:AO935"/>
    <mergeCell ref="AP935:AT935"/>
    <mergeCell ref="D936:E936"/>
    <mergeCell ref="F937:N937"/>
    <mergeCell ref="BR131:BX131"/>
    <mergeCell ref="BY131:CE131"/>
    <mergeCell ref="AI142:AO142"/>
    <mergeCell ref="AP142:AV142"/>
    <mergeCell ref="O937:W937"/>
    <mergeCell ref="BE949:BL950"/>
    <mergeCell ref="D938:E938"/>
    <mergeCell ref="D937:E937"/>
    <mergeCell ref="E929:CM929"/>
    <mergeCell ref="D934:E935"/>
    <mergeCell ref="CF145:CJ145"/>
    <mergeCell ref="CK144:CN144"/>
    <mergeCell ref="E538:F538"/>
    <mergeCell ref="T145:AH145"/>
    <mergeCell ref="AI145:AO145"/>
    <mergeCell ref="AP145:AV145"/>
    <mergeCell ref="AW145:BC145"/>
    <mergeCell ref="BD145:BJ145"/>
    <mergeCell ref="BK145:BQ145"/>
    <mergeCell ref="BR145:BX145"/>
    <mergeCell ref="BY145:CE145"/>
    <mergeCell ref="CK145:CN145"/>
    <mergeCell ref="AW144:BC144"/>
    <mergeCell ref="BD144:BJ144"/>
    <mergeCell ref="BK144:BQ144"/>
    <mergeCell ref="BR144:BX144"/>
    <mergeCell ref="BY144:CE144"/>
    <mergeCell ref="E537:F537"/>
    <mergeCell ref="T144:AH144"/>
    <mergeCell ref="AI144:AO144"/>
    <mergeCell ref="AP144:AV144"/>
    <mergeCell ref="G524:S547"/>
    <mergeCell ref="BY157:CE157"/>
    <mergeCell ref="BY146:CE146"/>
    <mergeCell ref="BY147:CE147"/>
    <mergeCell ref="CF144:CJ144"/>
    <mergeCell ref="E536:F536"/>
    <mergeCell ref="E535:F535"/>
    <mergeCell ref="F934:N935"/>
    <mergeCell ref="BD678:BJ678"/>
    <mergeCell ref="BK678:BQ678"/>
    <mergeCell ref="BR678:BX678"/>
    <mergeCell ref="CF678:CJ678"/>
    <mergeCell ref="CK678:CN678"/>
    <mergeCell ref="T679:AH679"/>
    <mergeCell ref="AI679:AO679"/>
    <mergeCell ref="AP679:AV679"/>
    <mergeCell ref="AW679:BC679"/>
    <mergeCell ref="AW937:BH937"/>
    <mergeCell ref="AW938:BH938"/>
    <mergeCell ref="G171:S221"/>
    <mergeCell ref="G222:S257"/>
    <mergeCell ref="BY260:CE260"/>
    <mergeCell ref="BY261:CE261"/>
    <mergeCell ref="BY262:CE262"/>
    <mergeCell ref="BY263:CE263"/>
    <mergeCell ref="BY264:CE264"/>
    <mergeCell ref="BY265:CE265"/>
    <mergeCell ref="BY266:CE266"/>
    <mergeCell ref="BY267:CE267"/>
    <mergeCell ref="BY268:CE268"/>
    <mergeCell ref="BY269:CE269"/>
    <mergeCell ref="BY271:CE271"/>
    <mergeCell ref="BY272:CE272"/>
    <mergeCell ref="BY273:CE273"/>
    <mergeCell ref="BY274:CE274"/>
    <mergeCell ref="BY275:CE275"/>
    <mergeCell ref="BY233:CE233"/>
    <mergeCell ref="BY234:CE234"/>
    <mergeCell ref="BY235:CE235"/>
    <mergeCell ref="F939:N939"/>
    <mergeCell ref="BY208:CE208"/>
    <mergeCell ref="BY209:CE209"/>
    <mergeCell ref="G258:S277"/>
    <mergeCell ref="G278:S297"/>
    <mergeCell ref="G298:S356"/>
    <mergeCell ref="BM994:BW994"/>
    <mergeCell ref="BM995:BW996"/>
    <mergeCell ref="D994:AD995"/>
    <mergeCell ref="D996:AD996"/>
    <mergeCell ref="D1021:AD1021"/>
    <mergeCell ref="D1022:AD1022"/>
    <mergeCell ref="AE1022:AT1022"/>
    <mergeCell ref="D965:E965"/>
    <mergeCell ref="D964:E964"/>
    <mergeCell ref="D963:E963"/>
    <mergeCell ref="D962:E962"/>
    <mergeCell ref="D961:E961"/>
    <mergeCell ref="D960:E960"/>
    <mergeCell ref="F961:N961"/>
    <mergeCell ref="O961:W961"/>
    <mergeCell ref="BY393:CE393"/>
    <mergeCell ref="BY394:CE394"/>
    <mergeCell ref="BY395:CE395"/>
    <mergeCell ref="BY396:CE396"/>
    <mergeCell ref="BY397:CE397"/>
    <mergeCell ref="BY398:CE398"/>
    <mergeCell ref="BY399:CE399"/>
    <mergeCell ref="BY400:CE400"/>
    <mergeCell ref="BY401:CE401"/>
    <mergeCell ref="BY402:CE402"/>
    <mergeCell ref="BY403:CE403"/>
    <mergeCell ref="BY404:CE404"/>
    <mergeCell ref="BY405:CE405"/>
    <mergeCell ref="BY406:CE406"/>
    <mergeCell ref="BY407:CE407"/>
    <mergeCell ref="CA940:CM940"/>
    <mergeCell ref="CA935:CM936"/>
    <mergeCell ref="CA937:CM937"/>
    <mergeCell ref="D948:E948"/>
    <mergeCell ref="F949:N949"/>
    <mergeCell ref="O949:W949"/>
    <mergeCell ref="X949:AF949"/>
    <mergeCell ref="AG949:AK949"/>
    <mergeCell ref="D947:E947"/>
    <mergeCell ref="D946:E946"/>
    <mergeCell ref="D945:E945"/>
    <mergeCell ref="D944:E944"/>
    <mergeCell ref="F945:N945"/>
    <mergeCell ref="O945:W945"/>
    <mergeCell ref="F947:N947"/>
    <mergeCell ref="O947:W947"/>
    <mergeCell ref="X947:AF947"/>
    <mergeCell ref="AG947:AK947"/>
    <mergeCell ref="AL947:AO947"/>
    <mergeCell ref="O936:W936"/>
    <mergeCell ref="X936:AF936"/>
    <mergeCell ref="AG936:AK936"/>
    <mergeCell ref="AL936:AO936"/>
    <mergeCell ref="AP936:AT936"/>
    <mergeCell ref="D932:AT933"/>
    <mergeCell ref="AV932:BL933"/>
    <mergeCell ref="AW935:BH936"/>
    <mergeCell ref="E930:AG930"/>
    <mergeCell ref="AP940:AT940"/>
    <mergeCell ref="AL941:AO941"/>
    <mergeCell ref="AP941:AT941"/>
    <mergeCell ref="F942:N942"/>
    <mergeCell ref="O942:W942"/>
    <mergeCell ref="X942:AF942"/>
    <mergeCell ref="D1103:P1103"/>
    <mergeCell ref="Q1084:AA1085"/>
    <mergeCell ref="W1159:AD1159"/>
    <mergeCell ref="AE1159:AL1159"/>
    <mergeCell ref="AM1159:AT1159"/>
    <mergeCell ref="X945:AF945"/>
    <mergeCell ref="AG945:AK945"/>
    <mergeCell ref="O955:W955"/>
    <mergeCell ref="X955:AF955"/>
    <mergeCell ref="AG955:AK955"/>
    <mergeCell ref="AL955:AO955"/>
    <mergeCell ref="AP955:AT955"/>
    <mergeCell ref="D981:Q982"/>
    <mergeCell ref="D983:Q985"/>
    <mergeCell ref="AJ980:AT982"/>
    <mergeCell ref="AJ983:AT985"/>
    <mergeCell ref="D978:AT979"/>
    <mergeCell ref="F963:N963"/>
    <mergeCell ref="O963:W963"/>
    <mergeCell ref="X963:AF963"/>
    <mergeCell ref="AG963:AK963"/>
    <mergeCell ref="AL963:AO963"/>
    <mergeCell ref="AP963:AT963"/>
    <mergeCell ref="F964:N964"/>
    <mergeCell ref="O964:W964"/>
    <mergeCell ref="X964:AF964"/>
    <mergeCell ref="AG964:AK964"/>
    <mergeCell ref="AL964:AO964"/>
    <mergeCell ref="AP964:AT964"/>
    <mergeCell ref="AL957:AO957"/>
    <mergeCell ref="AQ1110:AT1110"/>
    <mergeCell ref="Q1113:T1113"/>
    <mergeCell ref="Q1114:T1114"/>
    <mergeCell ref="Q1115:T1115"/>
    <mergeCell ref="AH970:AT971"/>
    <mergeCell ref="AH972:AT973"/>
    <mergeCell ref="AH974:AT975"/>
    <mergeCell ref="D968:AT969"/>
    <mergeCell ref="O948:W948"/>
    <mergeCell ref="X948:AF948"/>
    <mergeCell ref="AG948:AK948"/>
    <mergeCell ref="AL958:AO958"/>
    <mergeCell ref="AP958:AT958"/>
    <mergeCell ref="F959:N959"/>
    <mergeCell ref="O959:W959"/>
    <mergeCell ref="X959:AF959"/>
    <mergeCell ref="AG959:AK959"/>
    <mergeCell ref="AL959:AO959"/>
    <mergeCell ref="AP959:AT959"/>
    <mergeCell ref="F960:N960"/>
    <mergeCell ref="O960:W960"/>
    <mergeCell ref="X960:AF960"/>
    <mergeCell ref="AG960:AK960"/>
    <mergeCell ref="AP957:AT957"/>
    <mergeCell ref="AL956:AO956"/>
    <mergeCell ref="AP956:AT956"/>
    <mergeCell ref="AG943:AK943"/>
    <mergeCell ref="F946:N946"/>
    <mergeCell ref="D992:AT993"/>
    <mergeCell ref="X952:AF952"/>
    <mergeCell ref="AG952:AK952"/>
    <mergeCell ref="AP947:AT947"/>
    <mergeCell ref="D958:E958"/>
    <mergeCell ref="D957:E957"/>
    <mergeCell ref="D956:E956"/>
    <mergeCell ref="AW949:BD950"/>
    <mergeCell ref="AQ1114:AT1114"/>
    <mergeCell ref="EH1145:EI1145"/>
    <mergeCell ref="AV1160:BS1160"/>
    <mergeCell ref="W1158:AD1158"/>
    <mergeCell ref="AE1158:AL1158"/>
    <mergeCell ref="AM1158:AT1158"/>
    <mergeCell ref="W1152:AD1153"/>
    <mergeCell ref="AE1152:AL1153"/>
    <mergeCell ref="AM1152:AT1153"/>
    <mergeCell ref="W1154:AD1154"/>
    <mergeCell ref="AE1154:AL1154"/>
    <mergeCell ref="AM1154:AT1154"/>
    <mergeCell ref="W1155:AD1155"/>
    <mergeCell ref="AE1155:AL1155"/>
    <mergeCell ref="AM1155:AT1155"/>
    <mergeCell ref="W1156:AD1156"/>
    <mergeCell ref="AE1156:AL1156"/>
    <mergeCell ref="AM1156:AT1156"/>
    <mergeCell ref="W1157:AD1157"/>
    <mergeCell ref="AE1157:AL1157"/>
    <mergeCell ref="AM1157:AT1157"/>
    <mergeCell ref="Q1100:AA1100"/>
    <mergeCell ref="Q1101:AA1101"/>
    <mergeCell ref="Q1102:AA1102"/>
    <mergeCell ref="AL1097:AT1097"/>
    <mergeCell ref="AL1098:AT1098"/>
    <mergeCell ref="AL1099:AT1099"/>
    <mergeCell ref="Q1086:AA1086"/>
    <mergeCell ref="D1086:P1086"/>
    <mergeCell ref="D1087:P1087"/>
    <mergeCell ref="D1088:P1088"/>
    <mergeCell ref="D1089:P1089"/>
    <mergeCell ref="D1090:P1090"/>
    <mergeCell ref="D1091:P1091"/>
    <mergeCell ref="D1092:P1092"/>
    <mergeCell ref="D1093:P1093"/>
    <mergeCell ref="D1094:P1094"/>
    <mergeCell ref="D1095:P1095"/>
    <mergeCell ref="D1096:P1096"/>
    <mergeCell ref="D1097:P1097"/>
    <mergeCell ref="D1098:P1098"/>
    <mergeCell ref="D1099:P1099"/>
    <mergeCell ref="D1100:P1100"/>
    <mergeCell ref="D1101:P1101"/>
    <mergeCell ref="D1102:P1102"/>
    <mergeCell ref="D1115:L1115"/>
    <mergeCell ref="AV1108:BK1108"/>
    <mergeCell ref="BL1108:BT1108"/>
    <mergeCell ref="BL1109:BT1109"/>
    <mergeCell ref="AV1110:BK1110"/>
    <mergeCell ref="BL1110:BT1110"/>
    <mergeCell ref="AV1111:BK1111"/>
    <mergeCell ref="AV1112:BK1112"/>
    <mergeCell ref="BL1111:BT1111"/>
    <mergeCell ref="BL1112:BT1112"/>
    <mergeCell ref="BG1037:BX1038"/>
    <mergeCell ref="BI939:BZ939"/>
    <mergeCell ref="BI940:BZ940"/>
    <mergeCell ref="AV944:CN945"/>
    <mergeCell ref="BM947:BU950"/>
    <mergeCell ref="BM951:BU952"/>
    <mergeCell ref="AL953:AO953"/>
    <mergeCell ref="AP953:AT953"/>
    <mergeCell ref="F954:N954"/>
    <mergeCell ref="O954:W954"/>
    <mergeCell ref="X954:AF954"/>
    <mergeCell ref="AG954:AK954"/>
    <mergeCell ref="AL954:AO954"/>
    <mergeCell ref="AP954:AT954"/>
    <mergeCell ref="F955:N955"/>
    <mergeCell ref="AL943:AO943"/>
    <mergeCell ref="AP943:AT943"/>
    <mergeCell ref="F944:N944"/>
    <mergeCell ref="O944:W944"/>
    <mergeCell ref="X950:AF950"/>
    <mergeCell ref="AG950:AK950"/>
    <mergeCell ref="AL950:AO950"/>
    <mergeCell ref="AP950:AT950"/>
    <mergeCell ref="F951:N951"/>
    <mergeCell ref="O951:W951"/>
    <mergeCell ref="X951:AF951"/>
    <mergeCell ref="AG951:AK951"/>
    <mergeCell ref="AL951:AO951"/>
    <mergeCell ref="AP951:AT951"/>
    <mergeCell ref="F952:N952"/>
    <mergeCell ref="O952:W952"/>
    <mergeCell ref="F948:N948"/>
    <mergeCell ref="AG939:AK939"/>
    <mergeCell ref="AL939:AO939"/>
    <mergeCell ref="AP939:AT939"/>
    <mergeCell ref="F940:N940"/>
    <mergeCell ref="O940:W940"/>
    <mergeCell ref="X940:AF940"/>
    <mergeCell ref="AG940:AK940"/>
    <mergeCell ref="AL940:AO940"/>
    <mergeCell ref="AG942:AK942"/>
    <mergeCell ref="X944:AF944"/>
    <mergeCell ref="AG944:AK944"/>
    <mergeCell ref="AL944:AO944"/>
    <mergeCell ref="O939:W939"/>
    <mergeCell ref="X939:AF939"/>
    <mergeCell ref="AG946:AK946"/>
    <mergeCell ref="AL946:AO946"/>
    <mergeCell ref="AP946:AT946"/>
    <mergeCell ref="AW939:BH939"/>
    <mergeCell ref="AW940:BH940"/>
    <mergeCell ref="AL948:AO948"/>
    <mergeCell ref="AP948:AT948"/>
    <mergeCell ref="AL949:AO949"/>
    <mergeCell ref="AP949:AT949"/>
    <mergeCell ref="F950:N950"/>
    <mergeCell ref="O950:W950"/>
    <mergeCell ref="AL942:AO942"/>
    <mergeCell ref="AP942:AT942"/>
    <mergeCell ref="AP944:AT944"/>
    <mergeCell ref="AL945:AO945"/>
    <mergeCell ref="AP945:AT945"/>
    <mergeCell ref="F943:N943"/>
    <mergeCell ref="O943:W943"/>
    <mergeCell ref="X943:AF943"/>
    <mergeCell ref="O946:W946"/>
    <mergeCell ref="X946:AF946"/>
    <mergeCell ref="AL960:AO960"/>
    <mergeCell ref="BY926:CE926"/>
    <mergeCell ref="BY927:CE927"/>
    <mergeCell ref="BY928:CE928"/>
    <mergeCell ref="BY676:CE676"/>
    <mergeCell ref="BY677:CE677"/>
    <mergeCell ref="BY678:CE678"/>
    <mergeCell ref="BY679:CE679"/>
    <mergeCell ref="BY680:CE680"/>
    <mergeCell ref="BY681:CE681"/>
    <mergeCell ref="BY682:CE682"/>
    <mergeCell ref="BY683:CE683"/>
    <mergeCell ref="BY684:CE684"/>
    <mergeCell ref="BY685:CE685"/>
    <mergeCell ref="BY686:CE686"/>
    <mergeCell ref="BY687:CE687"/>
    <mergeCell ref="BY688:CE688"/>
    <mergeCell ref="BY689:CE689"/>
    <mergeCell ref="BY690:CE690"/>
    <mergeCell ref="T678:AH678"/>
    <mergeCell ref="AI678:AO678"/>
    <mergeCell ref="AP678:AV678"/>
    <mergeCell ref="AW678:BC678"/>
    <mergeCell ref="X961:AF961"/>
    <mergeCell ref="AG961:AK961"/>
    <mergeCell ref="AL961:AO961"/>
    <mergeCell ref="AP961:AT961"/>
    <mergeCell ref="F962:N962"/>
    <mergeCell ref="CB962:CM963"/>
    <mergeCell ref="BF974:BS974"/>
    <mergeCell ref="BF975:BS975"/>
    <mergeCell ref="T681:AH681"/>
    <mergeCell ref="AI681:AO681"/>
    <mergeCell ref="AP681:AV681"/>
    <mergeCell ref="AW681:BC681"/>
    <mergeCell ref="BD681:BJ681"/>
    <mergeCell ref="BK681:BQ681"/>
    <mergeCell ref="BR681:BX681"/>
    <mergeCell ref="CF681:CJ681"/>
    <mergeCell ref="CK681:CN681"/>
    <mergeCell ref="CF679:CJ679"/>
    <mergeCell ref="T684:AH684"/>
    <mergeCell ref="AI684:AO684"/>
    <mergeCell ref="AP684:AV684"/>
    <mergeCell ref="AW684:BC684"/>
    <mergeCell ref="BD684:BJ684"/>
    <mergeCell ref="BK684:BQ684"/>
    <mergeCell ref="BR684:BX684"/>
    <mergeCell ref="CF684:CJ684"/>
    <mergeCell ref="CK684:CN684"/>
    <mergeCell ref="T685:AH685"/>
    <mergeCell ref="AI685:AO685"/>
    <mergeCell ref="AP685:AV685"/>
    <mergeCell ref="AW685:BC685"/>
    <mergeCell ref="BD685:BJ685"/>
    <mergeCell ref="BK685:BQ685"/>
    <mergeCell ref="BR685:BX685"/>
    <mergeCell ref="CF685:CJ685"/>
    <mergeCell ref="CK685:CN685"/>
    <mergeCell ref="CK679:CN679"/>
    <mergeCell ref="T676:AH676"/>
    <mergeCell ref="AI676:AO676"/>
    <mergeCell ref="BF976:BS976"/>
    <mergeCell ref="AW959:BC961"/>
    <mergeCell ref="BD959:BK961"/>
    <mergeCell ref="BL959:BS961"/>
    <mergeCell ref="BT959:CA961"/>
    <mergeCell ref="CB959:CM961"/>
    <mergeCell ref="O962:W962"/>
    <mergeCell ref="X962:AF962"/>
    <mergeCell ref="AG962:AK962"/>
    <mergeCell ref="AL962:AO962"/>
    <mergeCell ref="AP962:AT962"/>
    <mergeCell ref="F965:N965"/>
    <mergeCell ref="O965:W965"/>
    <mergeCell ref="X965:AF965"/>
    <mergeCell ref="AG965:AK965"/>
    <mergeCell ref="AL965:AO965"/>
    <mergeCell ref="AP965:AT965"/>
    <mergeCell ref="D959:E959"/>
    <mergeCell ref="BT985:CN985"/>
    <mergeCell ref="BT986:CN986"/>
    <mergeCell ref="BT989:CN989"/>
    <mergeCell ref="AV970:BS970"/>
    <mergeCell ref="BF971:BS972"/>
    <mergeCell ref="BF973:BS973"/>
    <mergeCell ref="BF977:BS977"/>
    <mergeCell ref="BF978:BS978"/>
    <mergeCell ref="BF979:BS979"/>
    <mergeCell ref="D974:U975"/>
    <mergeCell ref="V974:AG975"/>
    <mergeCell ref="D970:U971"/>
    <mergeCell ref="V970:AG971"/>
    <mergeCell ref="BD962:BK963"/>
    <mergeCell ref="BL962:BS963"/>
    <mergeCell ref="BT962:CA963"/>
    <mergeCell ref="BF980:BS980"/>
    <mergeCell ref="BF981:BS981"/>
    <mergeCell ref="BF982:BS982"/>
    <mergeCell ref="BF983:BS983"/>
    <mergeCell ref="BF985:BS985"/>
    <mergeCell ref="BF986:BS986"/>
    <mergeCell ref="BF989:BS989"/>
    <mergeCell ref="BT973:CN973"/>
    <mergeCell ref="BT974:CN974"/>
    <mergeCell ref="BT975:CN975"/>
    <mergeCell ref="BT976:CN976"/>
    <mergeCell ref="BT977:CN977"/>
    <mergeCell ref="AV971:BE972"/>
    <mergeCell ref="AW962:BC963"/>
    <mergeCell ref="BF984:BS984"/>
    <mergeCell ref="BT984:CN984"/>
    <mergeCell ref="AV987:BE987"/>
    <mergeCell ref="BF987:BS987"/>
    <mergeCell ref="BT987:CN987"/>
    <mergeCell ref="AV988:BE988"/>
    <mergeCell ref="BF988:BS988"/>
    <mergeCell ref="BT988:CN988"/>
    <mergeCell ref="AW964:CC964"/>
    <mergeCell ref="D976:V976"/>
    <mergeCell ref="D1062:AT1063"/>
    <mergeCell ref="R1058:V1059"/>
    <mergeCell ref="W1058:AA1059"/>
    <mergeCell ref="AF1058:AJ1059"/>
    <mergeCell ref="AK1058:AO1059"/>
    <mergeCell ref="AV1047:BV1047"/>
    <mergeCell ref="AV1041:CN1042"/>
    <mergeCell ref="D1041:AT1042"/>
    <mergeCell ref="D1043:O1044"/>
    <mergeCell ref="D1045:O1046"/>
    <mergeCell ref="AH1043:AT1044"/>
    <mergeCell ref="AH1045:AT1046"/>
    <mergeCell ref="AV1043:BI1044"/>
    <mergeCell ref="AV1045:BI1046"/>
    <mergeCell ref="BJ1043:BW1044"/>
    <mergeCell ref="BJ1045:BW1046"/>
    <mergeCell ref="AF1054:AT1055"/>
    <mergeCell ref="A1049:CN1050"/>
    <mergeCell ref="D1058:H1059"/>
    <mergeCell ref="I1058:M1059"/>
    <mergeCell ref="D1052:AT1053"/>
    <mergeCell ref="BX994:CN994"/>
    <mergeCell ref="AV1025:CN1026"/>
    <mergeCell ref="AV1033:CN1034"/>
    <mergeCell ref="AV1027:BF1028"/>
    <mergeCell ref="AV1029:BF1030"/>
    <mergeCell ref="BG1027:BQ1028"/>
    <mergeCell ref="BG1029:BQ1030"/>
    <mergeCell ref="BR1027:CB1028"/>
    <mergeCell ref="BR1029:CB1030"/>
    <mergeCell ref="K1030:M1035"/>
    <mergeCell ref="BY1035:CN1036"/>
    <mergeCell ref="BY1037:CN1038"/>
    <mergeCell ref="AG1030:AJ1035"/>
    <mergeCell ref="AK1030:AM1035"/>
    <mergeCell ref="D1027:W1029"/>
    <mergeCell ref="X1027:AO1029"/>
    <mergeCell ref="D1036:E1038"/>
    <mergeCell ref="F1036:H1038"/>
    <mergeCell ref="I1036:J1038"/>
    <mergeCell ref="K1036:M1038"/>
    <mergeCell ref="N1036:Q1038"/>
    <mergeCell ref="R1036:S1038"/>
    <mergeCell ref="T1036:U1038"/>
    <mergeCell ref="V1036:W1038"/>
    <mergeCell ref="X1036:Y1038"/>
    <mergeCell ref="AP1027:AT1035"/>
    <mergeCell ref="Z1036:AB1038"/>
    <mergeCell ref="AC1036:AF1038"/>
    <mergeCell ref="N1030:Q1035"/>
    <mergeCell ref="R1030:S1035"/>
    <mergeCell ref="T1030:U1035"/>
    <mergeCell ref="AG1036:AJ1038"/>
    <mergeCell ref="BX995:CD996"/>
    <mergeCell ref="CE995:CN996"/>
    <mergeCell ref="BX1043:CF1044"/>
    <mergeCell ref="BX1045:CF1046"/>
    <mergeCell ref="CG1043:CN1044"/>
    <mergeCell ref="CG1045:CN1046"/>
    <mergeCell ref="V1030:W1035"/>
    <mergeCell ref="X1030:Y1035"/>
    <mergeCell ref="Z1030:AB1035"/>
    <mergeCell ref="AC1030:AF1035"/>
    <mergeCell ref="D1025:AT1026"/>
    <mergeCell ref="AN1030:AO1035"/>
    <mergeCell ref="AV1035:BF1036"/>
    <mergeCell ref="AV1037:BF1038"/>
    <mergeCell ref="N1058:Q1059"/>
    <mergeCell ref="AB1058:AE1059"/>
    <mergeCell ref="AP1058:AT1059"/>
    <mergeCell ref="P1043:AG1044"/>
    <mergeCell ref="P1045:AG1046"/>
    <mergeCell ref="D1056:H1057"/>
    <mergeCell ref="I1056:M1057"/>
    <mergeCell ref="N1056:Q1057"/>
    <mergeCell ref="R1056:V1057"/>
    <mergeCell ref="W1056:AA1057"/>
    <mergeCell ref="AB1056:AE1057"/>
    <mergeCell ref="AF1056:AJ1057"/>
    <mergeCell ref="AK1056:AO1057"/>
    <mergeCell ref="AP1056:AT1057"/>
    <mergeCell ref="D1054:Q1055"/>
    <mergeCell ref="R1054:AE1055"/>
    <mergeCell ref="AK1036:AM1038"/>
    <mergeCell ref="AN1036:AO1038"/>
    <mergeCell ref="AP1036:AT1038"/>
    <mergeCell ref="AE1021:AT1021"/>
    <mergeCell ref="CC1029:CN1030"/>
    <mergeCell ref="CC1027:CN1028"/>
    <mergeCell ref="D1018:AD1018"/>
    <mergeCell ref="AE1018:AT1018"/>
    <mergeCell ref="D1019:AD1019"/>
    <mergeCell ref="AE1019:AT1019"/>
    <mergeCell ref="D1020:AD1020"/>
    <mergeCell ref="AE1020:AT1020"/>
    <mergeCell ref="Q1103:AA1103"/>
    <mergeCell ref="AE1112:AH1112"/>
    <mergeCell ref="AI1108:AL1109"/>
    <mergeCell ref="Q1108:T1109"/>
    <mergeCell ref="Q1110:T1110"/>
    <mergeCell ref="Q1111:T1111"/>
    <mergeCell ref="Q1112:T1112"/>
    <mergeCell ref="AB1108:AD1109"/>
    <mergeCell ref="AB1110:AD1110"/>
    <mergeCell ref="AB1111:AD1111"/>
    <mergeCell ref="AB1112:AD1112"/>
    <mergeCell ref="P1076:Y1076"/>
    <mergeCell ref="P1077:Y1077"/>
    <mergeCell ref="Z1064:AI1065"/>
    <mergeCell ref="Z1066:AI1066"/>
    <mergeCell ref="Z1067:AI1067"/>
    <mergeCell ref="Z1068:AI1068"/>
    <mergeCell ref="Z1069:AI1069"/>
    <mergeCell ref="Z1070:AI1070"/>
    <mergeCell ref="Z1071:AI1071"/>
    <mergeCell ref="Z1072:AI1072"/>
    <mergeCell ref="Z1073:AI1073"/>
    <mergeCell ref="Z1074:AI1074"/>
    <mergeCell ref="Z1075:AI1075"/>
    <mergeCell ref="Z1076:AI1076"/>
    <mergeCell ref="Z1077:AI1077"/>
    <mergeCell ref="P1064:Y1065"/>
    <mergeCell ref="P1066:Y1066"/>
    <mergeCell ref="P1067:Y1067"/>
    <mergeCell ref="P1068:Y1068"/>
    <mergeCell ref="P1069:Y1069"/>
    <mergeCell ref="D1064:O1065"/>
    <mergeCell ref="D1066:O1066"/>
    <mergeCell ref="D1067:O1067"/>
    <mergeCell ref="D1068:O1068"/>
    <mergeCell ref="D1069:O1069"/>
    <mergeCell ref="D1070:O1070"/>
    <mergeCell ref="D1071:O1071"/>
    <mergeCell ref="D1072:O1072"/>
    <mergeCell ref="D1073:O1073"/>
    <mergeCell ref="D1074:O1074"/>
    <mergeCell ref="D1075:O1075"/>
    <mergeCell ref="AJ1074:AT1074"/>
    <mergeCell ref="AJ1075:AT1075"/>
    <mergeCell ref="D1076:O1076"/>
    <mergeCell ref="D1077:O1077"/>
    <mergeCell ref="AJ1064:AT1065"/>
    <mergeCell ref="AJ1066:AT1066"/>
    <mergeCell ref="AJ1067:AT1067"/>
    <mergeCell ref="AJ1068:AT1068"/>
    <mergeCell ref="AJ1069:AT1069"/>
    <mergeCell ref="AJ1070:AT1070"/>
    <mergeCell ref="AJ1071:AT1071"/>
    <mergeCell ref="AJ1072:AT1072"/>
    <mergeCell ref="AJ1073:AT1073"/>
    <mergeCell ref="AJ1076:AT1076"/>
    <mergeCell ref="AJ1077:AT1077"/>
    <mergeCell ref="P1070:Y1070"/>
    <mergeCell ref="P1071:Y1071"/>
    <mergeCell ref="P1072:Y1072"/>
    <mergeCell ref="P1073:Y1073"/>
    <mergeCell ref="P1074:Y1074"/>
    <mergeCell ref="P1075:Y1075"/>
    <mergeCell ref="AM1110:AP1110"/>
    <mergeCell ref="AB1084:AK1085"/>
    <mergeCell ref="AL1084:AT1085"/>
    <mergeCell ref="AB1086:AK1086"/>
    <mergeCell ref="AB1087:AK1087"/>
    <mergeCell ref="AB1088:AK1088"/>
    <mergeCell ref="AB1089:AK1089"/>
    <mergeCell ref="AB1090:AK1090"/>
    <mergeCell ref="AB1091:AK1091"/>
    <mergeCell ref="AB1092:AK1092"/>
    <mergeCell ref="AB1093:AK1093"/>
    <mergeCell ref="AB1094:AK1094"/>
    <mergeCell ref="AB1095:AK1095"/>
    <mergeCell ref="AB1096:AK1096"/>
    <mergeCell ref="AB1097:AK1097"/>
    <mergeCell ref="AB1098:AK1098"/>
    <mergeCell ref="AB1099:AK1099"/>
    <mergeCell ref="AB1100:AK1100"/>
    <mergeCell ref="AL1086:AT1086"/>
    <mergeCell ref="AL1087:AT1087"/>
    <mergeCell ref="AL1088:AT1088"/>
    <mergeCell ref="AL1089:AT1089"/>
    <mergeCell ref="AL1090:AT1090"/>
    <mergeCell ref="AL1091:AT1091"/>
    <mergeCell ref="AL1092:AT1092"/>
    <mergeCell ref="AL1093:AT1093"/>
    <mergeCell ref="AL1094:AT1094"/>
    <mergeCell ref="AL1095:AT1095"/>
    <mergeCell ref="AL1096:AT1096"/>
    <mergeCell ref="AL1100:AT1100"/>
    <mergeCell ref="Q1087:AA1087"/>
    <mergeCell ref="Q1088:AA1088"/>
    <mergeCell ref="Q1089:AA1089"/>
    <mergeCell ref="Q1090:AA1090"/>
    <mergeCell ref="D1127:V1127"/>
    <mergeCell ref="D1128:V1128"/>
    <mergeCell ref="W1128:AD1128"/>
    <mergeCell ref="AE1128:AL1128"/>
    <mergeCell ref="AM1128:AT1128"/>
    <mergeCell ref="D1129:V1129"/>
    <mergeCell ref="D1130:V1130"/>
    <mergeCell ref="AQ1115:AT1115"/>
    <mergeCell ref="BP1135:BY1136"/>
    <mergeCell ref="BP1137:BY1138"/>
    <mergeCell ref="CD1135:CN1136"/>
    <mergeCell ref="AI1110:AL1110"/>
    <mergeCell ref="AI1111:AL1111"/>
    <mergeCell ref="AI1112:AL1112"/>
    <mergeCell ref="AV1235:BV1235"/>
    <mergeCell ref="AV1242:CN1242"/>
    <mergeCell ref="AV1244:CN1245"/>
    <mergeCell ref="AV1246:CN1246"/>
    <mergeCell ref="D1242:AT1242"/>
    <mergeCell ref="I1233:Q1233"/>
    <mergeCell ref="R1233:V1233"/>
    <mergeCell ref="W1233:AA1233"/>
    <mergeCell ref="AB1233:AJ1233"/>
    <mergeCell ref="AK1233:AT1233"/>
    <mergeCell ref="I1234:Q1234"/>
    <mergeCell ref="AV1109:BK1109"/>
    <mergeCell ref="AN1208:AT1208"/>
    <mergeCell ref="AN1209:AT1209"/>
    <mergeCell ref="AN1210:AT1210"/>
    <mergeCell ref="AN1211:AT1211"/>
    <mergeCell ref="S1205:Y1205"/>
    <mergeCell ref="AE1108:AH1109"/>
    <mergeCell ref="AE1110:AH1110"/>
    <mergeCell ref="AE1111:AH1111"/>
    <mergeCell ref="D1156:V1156"/>
    <mergeCell ref="D1157:V1157"/>
    <mergeCell ref="D1158:V1158"/>
    <mergeCell ref="D1159:V1159"/>
    <mergeCell ref="D1160:AT1160"/>
    <mergeCell ref="D1139:AT1139"/>
    <mergeCell ref="D1162:CN1163"/>
    <mergeCell ref="D1143:Q1143"/>
    <mergeCell ref="D1144:J1145"/>
    <mergeCell ref="K1144:Q1145"/>
    <mergeCell ref="AB1113:AD1113"/>
    <mergeCell ref="AB1114:AD1114"/>
    <mergeCell ref="AB1115:AD1115"/>
    <mergeCell ref="CC1184:CH1184"/>
    <mergeCell ref="CC1185:CH1185"/>
    <mergeCell ref="BK1185:BP1185"/>
    <mergeCell ref="BQ1167:BV1167"/>
    <mergeCell ref="BQ1168:BV1168"/>
    <mergeCell ref="BQ1169:BV1169"/>
    <mergeCell ref="BQ1170:BV1170"/>
    <mergeCell ref="K1146:Q1147"/>
    <mergeCell ref="D1146:J1147"/>
    <mergeCell ref="R1143:AE1143"/>
    <mergeCell ref="AF1143:AT1143"/>
    <mergeCell ref="R1144:X1145"/>
    <mergeCell ref="Y1144:AE1145"/>
    <mergeCell ref="R1146:X1147"/>
    <mergeCell ref="Y1146:AE1147"/>
    <mergeCell ref="AF1144:AL1145"/>
    <mergeCell ref="AM1144:AT1145"/>
    <mergeCell ref="BW1220:CE1221"/>
    <mergeCell ref="CF1220:CN1221"/>
    <mergeCell ref="BW1222:CE1222"/>
    <mergeCell ref="CF1222:CN1222"/>
    <mergeCell ref="BW1223:CE1223"/>
    <mergeCell ref="CF1223:CN1223"/>
    <mergeCell ref="BW1224:CE1224"/>
    <mergeCell ref="CF1224:CN1224"/>
    <mergeCell ref="BW1225:CE1225"/>
    <mergeCell ref="CF1225:CN1225"/>
    <mergeCell ref="BW1226:CE1226"/>
    <mergeCell ref="CF1226:CN1226"/>
    <mergeCell ref="AV1220:BV1221"/>
    <mergeCell ref="AV1222:BV1222"/>
    <mergeCell ref="AV1223:BV1223"/>
    <mergeCell ref="AV1224:BV1224"/>
    <mergeCell ref="AV1225:BV1225"/>
    <mergeCell ref="AV1226:BV1226"/>
    <mergeCell ref="AG1210:AM1210"/>
    <mergeCell ref="AG1211:AM1211"/>
    <mergeCell ref="Z1208:AF1208"/>
    <mergeCell ref="Z1209:AF1209"/>
    <mergeCell ref="Z1210:AF1210"/>
    <mergeCell ref="Z1211:AF1211"/>
    <mergeCell ref="BW1227:CE1227"/>
    <mergeCell ref="CF1227:CN1227"/>
    <mergeCell ref="BW1228:CE1228"/>
    <mergeCell ref="CF1228:CN1228"/>
    <mergeCell ref="BW1233:CE1233"/>
    <mergeCell ref="CF1233:CN1233"/>
    <mergeCell ref="BW1234:CE1234"/>
    <mergeCell ref="CF1234:CN1234"/>
    <mergeCell ref="AV1227:BV1227"/>
    <mergeCell ref="AV1228:BV1228"/>
    <mergeCell ref="AV1233:BV1233"/>
    <mergeCell ref="AV1234:BV1234"/>
    <mergeCell ref="AK1222:AT1222"/>
    <mergeCell ref="AK1223:AT1223"/>
    <mergeCell ref="AK1224:AT1224"/>
    <mergeCell ref="AK1225:AT1225"/>
    <mergeCell ref="AK1226:AT1226"/>
    <mergeCell ref="AK1227:AT1227"/>
    <mergeCell ref="AK1228:AT1228"/>
    <mergeCell ref="AB1228:AJ1228"/>
    <mergeCell ref="AK1220:AT1221"/>
    <mergeCell ref="D1201:R1203"/>
    <mergeCell ref="D1204:R1204"/>
    <mergeCell ref="D1205:R1205"/>
    <mergeCell ref="D1206:R1206"/>
    <mergeCell ref="AV1218:CH1219"/>
    <mergeCell ref="S1206:Y1206"/>
    <mergeCell ref="S1207:Y1207"/>
    <mergeCell ref="S1208:Y1208"/>
    <mergeCell ref="S1209:Y1209"/>
    <mergeCell ref="S1210:Y1210"/>
    <mergeCell ref="D1211:R1211"/>
    <mergeCell ref="A1215:CN1216"/>
    <mergeCell ref="D1212:AT1212"/>
    <mergeCell ref="AG1209:AM1209"/>
    <mergeCell ref="AB1234:AJ1234"/>
    <mergeCell ref="CL1195:CN1195"/>
    <mergeCell ref="AI1682:AN1682"/>
    <mergeCell ref="AO1682:AT1682"/>
    <mergeCell ref="D1683:R1683"/>
    <mergeCell ref="AC1683:AH1683"/>
    <mergeCell ref="AI1683:AN1683"/>
    <mergeCell ref="AO1683:AT1683"/>
    <mergeCell ref="A1530:CN1531"/>
    <mergeCell ref="D1491:AT1492"/>
    <mergeCell ref="D1508:AT1508"/>
    <mergeCell ref="AV1491:CL1492"/>
    <mergeCell ref="AV1508:CL1508"/>
    <mergeCell ref="AY1505:BJ1505"/>
    <mergeCell ref="BM1505:BW1505"/>
    <mergeCell ref="CB1505:CL1505"/>
    <mergeCell ref="AZ1523:BQ1523"/>
    <mergeCell ref="BW1523:CG1523"/>
    <mergeCell ref="D1527:AT1527"/>
    <mergeCell ref="AV1527:CL1527"/>
    <mergeCell ref="AZ1517:BQ1517"/>
    <mergeCell ref="AZ1519:BQ1519"/>
    <mergeCell ref="BW1519:CG1519"/>
    <mergeCell ref="BW1517:CG1517"/>
    <mergeCell ref="AZ1521:BQ1521"/>
    <mergeCell ref="BM1494:BW1495"/>
    <mergeCell ref="CB1494:CL1495"/>
    <mergeCell ref="AO1667:AT1667"/>
    <mergeCell ref="D1668:R1668"/>
    <mergeCell ref="AC1668:AH1668"/>
    <mergeCell ref="AI1668:AN1668"/>
    <mergeCell ref="AO1668:AT1668"/>
    <mergeCell ref="D1669:R1669"/>
    <mergeCell ref="AC1669:AH1669"/>
    <mergeCell ref="AI1669:AN1669"/>
    <mergeCell ref="X1677:AB1677"/>
    <mergeCell ref="S1676:W1676"/>
    <mergeCell ref="S1675:W1675"/>
    <mergeCell ref="S1674:W1674"/>
    <mergeCell ref="S1677:W1677"/>
    <mergeCell ref="AO1680:AT1680"/>
    <mergeCell ref="D1681:R1681"/>
    <mergeCell ref="AC1681:AH1681"/>
    <mergeCell ref="AI1681:AN1681"/>
    <mergeCell ref="AO1681:AT1681"/>
    <mergeCell ref="X1679:AB1679"/>
    <mergeCell ref="X1680:AB1680"/>
    <mergeCell ref="X1681:AB1681"/>
    <mergeCell ref="S1678:W1678"/>
    <mergeCell ref="S1679:W1679"/>
    <mergeCell ref="CI1168:CN1168"/>
    <mergeCell ref="CI1169:CN1169"/>
    <mergeCell ref="CI1170:CN1170"/>
    <mergeCell ref="CI1171:CN1171"/>
    <mergeCell ref="CI1172:CN1172"/>
    <mergeCell ref="CI1173:CN1173"/>
    <mergeCell ref="CI1174:CN1174"/>
    <mergeCell ref="CI1175:CN1175"/>
    <mergeCell ref="CI1176:CN1176"/>
    <mergeCell ref="BW1235:CE1235"/>
    <mergeCell ref="CF1235:CN1235"/>
    <mergeCell ref="D1244:AT1245"/>
    <mergeCell ref="D1246:AT1246"/>
    <mergeCell ref="D1247:Q1248"/>
    <mergeCell ref="D1269:L1269"/>
    <mergeCell ref="M1269:R1269"/>
    <mergeCell ref="AV1241:BV1241"/>
    <mergeCell ref="S1202:Y1203"/>
    <mergeCell ref="Z1202:AF1203"/>
    <mergeCell ref="S1201:AF1201"/>
    <mergeCell ref="Z1204:AF1204"/>
    <mergeCell ref="Z1205:AF1205"/>
    <mergeCell ref="AG1193:AJ1193"/>
    <mergeCell ref="Y1194:AB1194"/>
    <mergeCell ref="AC1194:AF1194"/>
    <mergeCell ref="AG1194:AJ1194"/>
    <mergeCell ref="Y1195:AB1195"/>
    <mergeCell ref="AC1195:AF1195"/>
    <mergeCell ref="AG1195:AJ1195"/>
    <mergeCell ref="AG1201:AT1201"/>
    <mergeCell ref="AG1202:AM1203"/>
    <mergeCell ref="AN1202:AT1203"/>
    <mergeCell ref="AN1204:AT1204"/>
    <mergeCell ref="AG1205:AM1205"/>
    <mergeCell ref="AN1205:AT1205"/>
    <mergeCell ref="Y1193:AB1193"/>
    <mergeCell ref="AC1193:AF1193"/>
    <mergeCell ref="AO1267:AT1267"/>
    <mergeCell ref="AB1235:AJ1235"/>
    <mergeCell ref="BW1179:CB1179"/>
    <mergeCell ref="CC1179:CH1179"/>
    <mergeCell ref="BW1180:CB1180"/>
    <mergeCell ref="CC1180:CH1180"/>
    <mergeCell ref="BW1181:CB1181"/>
    <mergeCell ref="CC1181:CH1181"/>
    <mergeCell ref="BW1182:CB1182"/>
    <mergeCell ref="CC1182:CH1182"/>
    <mergeCell ref="BW1183:CB1183"/>
    <mergeCell ref="CC1183:CH1183"/>
    <mergeCell ref="CC1169:CH1169"/>
    <mergeCell ref="CC1170:CH1170"/>
    <mergeCell ref="CC1171:CH1171"/>
    <mergeCell ref="CC1172:CH1172"/>
    <mergeCell ref="BE1181:BJ1181"/>
    <mergeCell ref="BE1182:BJ1182"/>
    <mergeCell ref="BE1183:BJ1183"/>
    <mergeCell ref="AY1176:BD1176"/>
    <mergeCell ref="O1193:S1193"/>
    <mergeCell ref="O1194:S1194"/>
    <mergeCell ref="O1195:S1195"/>
    <mergeCell ref="CF1193:CK1193"/>
    <mergeCell ref="CF1194:CK1194"/>
    <mergeCell ref="CF1195:CK1195"/>
    <mergeCell ref="CB1190:CE1190"/>
    <mergeCell ref="BQ1171:BV1171"/>
    <mergeCell ref="BQ1172:BV1172"/>
    <mergeCell ref="BQ1173:BV1173"/>
    <mergeCell ref="BQ1174:BV1174"/>
    <mergeCell ref="BQ1175:BV1175"/>
    <mergeCell ref="CI1167:CN1167"/>
    <mergeCell ref="CI1177:CN1177"/>
    <mergeCell ref="CI1178:CN1178"/>
    <mergeCell ref="CI1179:CN1179"/>
    <mergeCell ref="D1802:Y1803"/>
    <mergeCell ref="Z1802:AT1802"/>
    <mergeCell ref="AN1803:AT1803"/>
    <mergeCell ref="AF1803:AM1803"/>
    <mergeCell ref="Z1803:AE1803"/>
    <mergeCell ref="S1685:W1685"/>
    <mergeCell ref="X1664:AB1665"/>
    <mergeCell ref="X1666:AB1666"/>
    <mergeCell ref="X1667:AB1667"/>
    <mergeCell ref="X1668:AB1668"/>
    <mergeCell ref="X1669:AB1669"/>
    <mergeCell ref="X1670:AB1670"/>
    <mergeCell ref="X1671:AB1671"/>
    <mergeCell ref="X1672:AB1672"/>
    <mergeCell ref="X1673:AB1673"/>
    <mergeCell ref="X1674:AB1674"/>
    <mergeCell ref="X1678:AB1678"/>
    <mergeCell ref="X1682:AB1682"/>
    <mergeCell ref="AC1664:AT1664"/>
    <mergeCell ref="AC1665:AH1665"/>
    <mergeCell ref="AI1665:AN1665"/>
    <mergeCell ref="AO1665:AT1665"/>
    <mergeCell ref="S1664:W1665"/>
    <mergeCell ref="S1666:W1666"/>
    <mergeCell ref="S1667:W1667"/>
    <mergeCell ref="S1668:W1668"/>
    <mergeCell ref="S1669:W1669"/>
    <mergeCell ref="AO1669:AT1669"/>
    <mergeCell ref="AC1685:AH1685"/>
    <mergeCell ref="AI1685:AN1685"/>
    <mergeCell ref="AO1685:AT1685"/>
    <mergeCell ref="X1683:AB1683"/>
    <mergeCell ref="X1684:AB1684"/>
    <mergeCell ref="X1685:AB1685"/>
    <mergeCell ref="S1682:W1682"/>
    <mergeCell ref="S1683:W1683"/>
    <mergeCell ref="S1684:W1684"/>
    <mergeCell ref="AO1674:AT1674"/>
    <mergeCell ref="AC1673:AH1673"/>
    <mergeCell ref="AI1673:AN1673"/>
    <mergeCell ref="AO1673:AT1673"/>
    <mergeCell ref="S1673:W1673"/>
    <mergeCell ref="S1672:W1672"/>
    <mergeCell ref="S1671:W1671"/>
    <mergeCell ref="D1674:R1674"/>
    <mergeCell ref="AC1674:AH1674"/>
    <mergeCell ref="AI1674:AN1674"/>
    <mergeCell ref="D1682:R1682"/>
    <mergeCell ref="AC1682:AH1682"/>
    <mergeCell ref="S1680:W1680"/>
    <mergeCell ref="S1681:W1681"/>
    <mergeCell ref="D1671:R1671"/>
    <mergeCell ref="AC1671:AH1671"/>
    <mergeCell ref="AI1671:AN1671"/>
    <mergeCell ref="AO1671:AT1671"/>
    <mergeCell ref="D1672:R1672"/>
    <mergeCell ref="AC1672:AH1672"/>
    <mergeCell ref="AI1672:AN1672"/>
    <mergeCell ref="AO1672:AT1672"/>
    <mergeCell ref="D1673:R1673"/>
    <mergeCell ref="D1675:R1675"/>
    <mergeCell ref="AC1675:AH1675"/>
    <mergeCell ref="AI1675:AN1675"/>
    <mergeCell ref="AO1675:AT1675"/>
    <mergeCell ref="D1676:R1676"/>
    <mergeCell ref="AC1676:AH1676"/>
    <mergeCell ref="AI1676:AN1676"/>
    <mergeCell ref="AO1676:AT1676"/>
    <mergeCell ref="D1677:R1677"/>
    <mergeCell ref="AC1677:AH1677"/>
    <mergeCell ref="AI1677:AN1677"/>
    <mergeCell ref="AO1677:AT1677"/>
    <mergeCell ref="X1675:AB1675"/>
    <mergeCell ref="X1676:AB1676"/>
    <mergeCell ref="AO1678:AT1678"/>
    <mergeCell ref="D1679:R1679"/>
    <mergeCell ref="AC1679:AH1679"/>
    <mergeCell ref="AI1679:AN1679"/>
    <mergeCell ref="AO1679:AT1679"/>
    <mergeCell ref="D1680:R1680"/>
    <mergeCell ref="AC1680:AH1680"/>
    <mergeCell ref="AI1680:AN1680"/>
    <mergeCell ref="D1831:Z1831"/>
    <mergeCell ref="D1832:Z1832"/>
    <mergeCell ref="D1833:Z1833"/>
    <mergeCell ref="D1834:Z1834"/>
    <mergeCell ref="AA1831:AT1831"/>
    <mergeCell ref="AA1832:AT1832"/>
    <mergeCell ref="AA1833:AT1833"/>
    <mergeCell ref="AA1834:AT1834"/>
    <mergeCell ref="AC1684:AH1684"/>
    <mergeCell ref="AI1684:AN1684"/>
    <mergeCell ref="AO1684:AT1684"/>
    <mergeCell ref="D1685:R1685"/>
    <mergeCell ref="AO1757:BK1757"/>
    <mergeCell ref="AO1728:BK1728"/>
    <mergeCell ref="AO1737:BK1737"/>
    <mergeCell ref="AN1809:AT1809"/>
    <mergeCell ref="D1810:Y1810"/>
    <mergeCell ref="Z1810:AE1810"/>
    <mergeCell ref="AF1810:AM1810"/>
    <mergeCell ref="AN1810:AT1810"/>
    <mergeCell ref="D1811:Y1811"/>
    <mergeCell ref="Z1811:AE1811"/>
    <mergeCell ref="AF1811:AM1811"/>
    <mergeCell ref="AN1811:AT1811"/>
    <mergeCell ref="D1812:Y1812"/>
    <mergeCell ref="Z1812:AE1812"/>
    <mergeCell ref="D1821:Y1821"/>
    <mergeCell ref="Z1821:AE1821"/>
    <mergeCell ref="AF1821:AM1821"/>
    <mergeCell ref="AN1821:AT1821"/>
    <mergeCell ref="D1822:Y1822"/>
    <mergeCell ref="Z1822:AE1822"/>
    <mergeCell ref="AF1822:AM1822"/>
    <mergeCell ref="AN1822:AT1822"/>
    <mergeCell ref="AF1812:AM1812"/>
    <mergeCell ref="AN1812:AT1812"/>
    <mergeCell ref="D1835:AT1835"/>
    <mergeCell ref="AV1802:BK1803"/>
    <mergeCell ref="AV1824:CM1824"/>
    <mergeCell ref="CG1802:CN1803"/>
    <mergeCell ref="BL1802:BR1803"/>
    <mergeCell ref="BS1802:BY1803"/>
    <mergeCell ref="BZ1802:CF1803"/>
    <mergeCell ref="D1816:Y1816"/>
    <mergeCell ref="D1817:Y1817"/>
    <mergeCell ref="D1818:Y1818"/>
    <mergeCell ref="D1853:AT1855"/>
    <mergeCell ref="D1856:Z1857"/>
    <mergeCell ref="AA1856:AT1857"/>
    <mergeCell ref="D1861:AT1861"/>
    <mergeCell ref="AV1842:CL1842"/>
    <mergeCell ref="D1859:Z1859"/>
    <mergeCell ref="AA1859:AT1859"/>
    <mergeCell ref="AV1861:CL1861"/>
    <mergeCell ref="D1847:Z1847"/>
    <mergeCell ref="D1848:Z1848"/>
    <mergeCell ref="D1849:Z1849"/>
    <mergeCell ref="D1850:Z1850"/>
    <mergeCell ref="AA1841:AT1841"/>
    <mergeCell ref="AA1845:AT1845"/>
    <mergeCell ref="AA1846:AT1846"/>
    <mergeCell ref="AA1847:AT1847"/>
    <mergeCell ref="AA1848:AT1848"/>
    <mergeCell ref="AA1849:AT1849"/>
    <mergeCell ref="AA1850:AT1850"/>
    <mergeCell ref="D1851:AT1851"/>
    <mergeCell ref="D1842:Z1842"/>
    <mergeCell ref="AA1842:AT1842"/>
    <mergeCell ref="D1843:Z1843"/>
    <mergeCell ref="AA1843:AT1843"/>
    <mergeCell ref="D1844:Z1844"/>
    <mergeCell ref="AA1844:AT1844"/>
    <mergeCell ref="D1858:Z1858"/>
    <mergeCell ref="AA1858:AT1858"/>
    <mergeCell ref="D1860:Z1860"/>
    <mergeCell ref="AA1860:AT1860"/>
    <mergeCell ref="D1837:AT1838"/>
    <mergeCell ref="D1839:Z1840"/>
    <mergeCell ref="AA1839:AT1840"/>
    <mergeCell ref="D1841:Z1841"/>
    <mergeCell ref="D1845:Z1845"/>
    <mergeCell ref="D1846:Z1846"/>
    <mergeCell ref="D1826:AT1828"/>
    <mergeCell ref="D1829:Z1830"/>
    <mergeCell ref="AA1829:AT1830"/>
    <mergeCell ref="D1819:Y1819"/>
    <mergeCell ref="Z1813:AE1813"/>
    <mergeCell ref="AF1813:AM1813"/>
    <mergeCell ref="AN1813:AT1813"/>
    <mergeCell ref="Z1814:AE1814"/>
    <mergeCell ref="AF1814:AM1814"/>
    <mergeCell ref="AN1814:AT1814"/>
    <mergeCell ref="BK2073:BQ2073"/>
    <mergeCell ref="AV2060:CL2060"/>
    <mergeCell ref="AV2069:BJ2070"/>
    <mergeCell ref="BK2069:BQ2070"/>
    <mergeCell ref="BR2069:BX2070"/>
    <mergeCell ref="BY2069:CN2069"/>
    <mergeCell ref="BY2070:CA2070"/>
    <mergeCell ref="CB2070:CJ2070"/>
    <mergeCell ref="CK2070:CN2070"/>
    <mergeCell ref="AV2071:BJ2071"/>
    <mergeCell ref="AV2072:BJ2072"/>
    <mergeCell ref="CM2064:CN2064"/>
    <mergeCell ref="AV2067:CN2068"/>
    <mergeCell ref="BR2071:BX2071"/>
    <mergeCell ref="CB2071:CJ2071"/>
    <mergeCell ref="CB2072:CJ2072"/>
    <mergeCell ref="CB2073:CJ2073"/>
    <mergeCell ref="CK2071:CN2071"/>
    <mergeCell ref="CK2072:CN2072"/>
    <mergeCell ref="BK2083:BQ2083"/>
    <mergeCell ref="BR2083:BX2083"/>
    <mergeCell ref="BY2083:CA2083"/>
    <mergeCell ref="CB2083:CJ2083"/>
    <mergeCell ref="AV2076:CL2076"/>
    <mergeCell ref="CK2081:CN2081"/>
    <mergeCell ref="CB2081:CJ2081"/>
    <mergeCell ref="BY2081:CA2081"/>
    <mergeCell ref="CK2075:CN2075"/>
    <mergeCell ref="CB2075:CJ2075"/>
    <mergeCell ref="BY2075:CA2075"/>
    <mergeCell ref="BR2075:BX2075"/>
    <mergeCell ref="BK2075:BQ2075"/>
    <mergeCell ref="AV2075:BJ2075"/>
    <mergeCell ref="AV2082:BJ2082"/>
    <mergeCell ref="BK2082:BQ2082"/>
    <mergeCell ref="BR2082:BX2082"/>
    <mergeCell ref="BY2082:CA2082"/>
    <mergeCell ref="CB2082:CJ2082"/>
    <mergeCell ref="CK2082:CN2082"/>
    <mergeCell ref="CK2083:CN2083"/>
    <mergeCell ref="CK2074:CN2074"/>
    <mergeCell ref="CB2074:CJ2074"/>
    <mergeCell ref="BY2074:CA2074"/>
    <mergeCell ref="BR2074:BX2074"/>
    <mergeCell ref="BK2074:BQ2074"/>
    <mergeCell ref="AV2074:BJ2074"/>
    <mergeCell ref="AV2078:CN2079"/>
    <mergeCell ref="AV2080:BJ2081"/>
    <mergeCell ref="BK2080:BQ2081"/>
    <mergeCell ref="BR2080:BX2081"/>
    <mergeCell ref="BY2080:CN2080"/>
    <mergeCell ref="AV2083:BJ2083"/>
    <mergeCell ref="CK2073:CN2073"/>
    <mergeCell ref="BR2072:BX2072"/>
    <mergeCell ref="BR2073:BX2073"/>
    <mergeCell ref="BY2071:CA2071"/>
    <mergeCell ref="BY2072:CA2072"/>
    <mergeCell ref="BY2073:CA2073"/>
    <mergeCell ref="AV2073:BJ2073"/>
    <mergeCell ref="BK2071:BQ2071"/>
    <mergeCell ref="BK2072:BQ2072"/>
    <mergeCell ref="AV2091:BP2092"/>
    <mergeCell ref="BQ2091:BX2092"/>
    <mergeCell ref="BY2091:CN2092"/>
    <mergeCell ref="AV2093:BP2093"/>
    <mergeCell ref="AV2094:BP2094"/>
    <mergeCell ref="AV2095:BP2095"/>
    <mergeCell ref="AV2087:CL2087"/>
    <mergeCell ref="D2089:AT2090"/>
    <mergeCell ref="D2096:X2096"/>
    <mergeCell ref="Y2096:AI2096"/>
    <mergeCell ref="AJ2096:AT2096"/>
    <mergeCell ref="D2094:X2094"/>
    <mergeCell ref="Y2094:AI2094"/>
    <mergeCell ref="AJ2094:AT2094"/>
    <mergeCell ref="D2095:X2095"/>
    <mergeCell ref="Y2095:AI2095"/>
    <mergeCell ref="AJ2095:AT2095"/>
    <mergeCell ref="BK2084:BQ2084"/>
    <mergeCell ref="BR2084:BX2084"/>
    <mergeCell ref="BY2084:CA2084"/>
    <mergeCell ref="CB2084:CJ2084"/>
    <mergeCell ref="CK2084:CN2084"/>
    <mergeCell ref="BK2085:BQ2085"/>
    <mergeCell ref="BR2085:BX2085"/>
    <mergeCell ref="BY2085:CA2085"/>
    <mergeCell ref="CB2085:CJ2085"/>
    <mergeCell ref="CK2085:CN2085"/>
    <mergeCell ref="AV2086:BJ2086"/>
    <mergeCell ref="BK2086:BQ2086"/>
    <mergeCell ref="BR2086:BX2086"/>
    <mergeCell ref="BY2086:CA2086"/>
    <mergeCell ref="CB2086:CJ2086"/>
    <mergeCell ref="CK2086:CN2086"/>
    <mergeCell ref="AV2085:BJ2085"/>
    <mergeCell ref="AV2084:BJ2084"/>
    <mergeCell ref="D2086:N2086"/>
    <mergeCell ref="O2086:V2086"/>
    <mergeCell ref="W2086:AD2086"/>
    <mergeCell ref="AE2086:AL2086"/>
    <mergeCell ref="AM2086:AT2086"/>
    <mergeCell ref="D2091:X2092"/>
    <mergeCell ref="Y2091:AT2091"/>
    <mergeCell ref="Y2092:AI2092"/>
    <mergeCell ref="AJ2092:AT2092"/>
    <mergeCell ref="D2087:AT2087"/>
    <mergeCell ref="D2093:X2093"/>
    <mergeCell ref="Y2093:AI2093"/>
    <mergeCell ref="AJ2093:AT2093"/>
    <mergeCell ref="D2084:N2084"/>
    <mergeCell ref="O2084:V2084"/>
    <mergeCell ref="W2084:AD2084"/>
    <mergeCell ref="AE2084:AL2084"/>
    <mergeCell ref="AM2084:AT2084"/>
    <mergeCell ref="CC1166:CH1166"/>
    <mergeCell ref="CI1166:CN1166"/>
    <mergeCell ref="CC1167:CH1167"/>
    <mergeCell ref="D2468:AT2468"/>
    <mergeCell ref="AV2468:CN2468"/>
    <mergeCell ref="D2486:AT2486"/>
    <mergeCell ref="A2062:CN2063"/>
    <mergeCell ref="A1863:CN1864"/>
    <mergeCell ref="X2110:AD2110"/>
    <mergeCell ref="X2111:AD2111"/>
    <mergeCell ref="X2112:AD2112"/>
    <mergeCell ref="X2113:AD2113"/>
    <mergeCell ref="X2114:AD2114"/>
    <mergeCell ref="X2115:AD2115"/>
    <mergeCell ref="X2116:AD2116"/>
    <mergeCell ref="X2117:AD2117"/>
    <mergeCell ref="X2118:AD2118"/>
    <mergeCell ref="X2153:AD2153"/>
    <mergeCell ref="AE2106:AT2106"/>
    <mergeCell ref="AE2107:AT2107"/>
    <mergeCell ref="AE2108:AT2108"/>
    <mergeCell ref="AV2051:CN2052"/>
    <mergeCell ref="AV1866:CN1867"/>
    <mergeCell ref="AV2089:CN2090"/>
    <mergeCell ref="AV2101:CN2102"/>
    <mergeCell ref="AV2151:CN2152"/>
    <mergeCell ref="AV2163:CN2165"/>
    <mergeCell ref="D2435:CN2436"/>
    <mergeCell ref="D2442:CN2443"/>
    <mergeCell ref="D2449:CN2450"/>
    <mergeCell ref="D2153:P2153"/>
    <mergeCell ref="Q2106:W2106"/>
    <mergeCell ref="Q2107:W2107"/>
    <mergeCell ref="Q2108:W2108"/>
    <mergeCell ref="Q2109:W2109"/>
    <mergeCell ref="Q2115:W2115"/>
    <mergeCell ref="D2103:P2104"/>
    <mergeCell ref="AE2103:AT2104"/>
    <mergeCell ref="D2105:P2105"/>
    <mergeCell ref="Q2105:W2105"/>
    <mergeCell ref="X2105:AD2105"/>
    <mergeCell ref="AE2105:AT2105"/>
    <mergeCell ref="D2106:P2106"/>
    <mergeCell ref="D2107:P2107"/>
    <mergeCell ref="D2108:P2108"/>
    <mergeCell ref="D2109:P2109"/>
    <mergeCell ref="X2106:AD2106"/>
    <mergeCell ref="X2107:AD2107"/>
    <mergeCell ref="X2108:AD2108"/>
    <mergeCell ref="X2109:AD2109"/>
    <mergeCell ref="AE2109:AT2109"/>
    <mergeCell ref="AE2110:AT2110"/>
    <mergeCell ref="AE2111:AT2111"/>
    <mergeCell ref="D2110:P2110"/>
    <mergeCell ref="D2111:P2111"/>
    <mergeCell ref="D2065:AT2066"/>
    <mergeCell ref="D2099:AT2100"/>
    <mergeCell ref="D2101:AT2102"/>
    <mergeCell ref="Q2103:AD2103"/>
    <mergeCell ref="Q2104:W2104"/>
    <mergeCell ref="X2104:AD2104"/>
    <mergeCell ref="O2075:V2075"/>
    <mergeCell ref="W2075:AD2075"/>
    <mergeCell ref="D2073:N2073"/>
    <mergeCell ref="BW1166:CB1166"/>
    <mergeCell ref="U1167:Z1167"/>
    <mergeCell ref="BW1167:CB1167"/>
    <mergeCell ref="U1168:Z1168"/>
    <mergeCell ref="AS1168:AX1168"/>
    <mergeCell ref="BW1168:CB1168"/>
    <mergeCell ref="U1169:Z1169"/>
    <mergeCell ref="AS1169:AX1169"/>
    <mergeCell ref="BW1169:CB1169"/>
    <mergeCell ref="AW93:CN93"/>
    <mergeCell ref="AW94:CN94"/>
    <mergeCell ref="AW95:CN95"/>
    <mergeCell ref="AW96:CN96"/>
    <mergeCell ref="AW97:CN97"/>
    <mergeCell ref="AW98:CN98"/>
    <mergeCell ref="AW99:CN99"/>
    <mergeCell ref="AW100:CN100"/>
    <mergeCell ref="AW101:CN101"/>
    <mergeCell ref="AW102:CN102"/>
    <mergeCell ref="AW103:CN103"/>
    <mergeCell ref="AW104:CN104"/>
    <mergeCell ref="AW105:CN105"/>
    <mergeCell ref="AW106:CN106"/>
    <mergeCell ref="D1118:AT1119"/>
    <mergeCell ref="AQ1111:AT1111"/>
    <mergeCell ref="AM1113:AP1113"/>
    <mergeCell ref="AM1114:AP1114"/>
    <mergeCell ref="AM1115:AP1115"/>
    <mergeCell ref="Y1115:AA1115"/>
    <mergeCell ref="Q2110:W2110"/>
    <mergeCell ref="Q2111:W2111"/>
    <mergeCell ref="D1137:Q1138"/>
    <mergeCell ref="R1135:AE1136"/>
    <mergeCell ref="R1137:AE1138"/>
    <mergeCell ref="AF1135:AT1136"/>
    <mergeCell ref="AF1137:AT1138"/>
    <mergeCell ref="AV1135:BK1136"/>
    <mergeCell ref="AV1137:BK1138"/>
    <mergeCell ref="CD1137:CN1138"/>
    <mergeCell ref="D1141:AT1142"/>
    <mergeCell ref="D1150:AT1151"/>
    <mergeCell ref="D1135:Q1136"/>
    <mergeCell ref="D1152:V1153"/>
    <mergeCell ref="D1154:V1154"/>
    <mergeCell ref="D1155:V1155"/>
    <mergeCell ref="CI1182:CN1182"/>
    <mergeCell ref="CI1183:CN1183"/>
    <mergeCell ref="BE1166:BJ1166"/>
    <mergeCell ref="BK1166:BP1166"/>
    <mergeCell ref="BQ1166:BV1166"/>
    <mergeCell ref="BE1167:BJ1167"/>
    <mergeCell ref="BE1168:BJ1168"/>
    <mergeCell ref="BE1169:BJ1169"/>
    <mergeCell ref="BE1170:BJ1170"/>
    <mergeCell ref="BE1171:BJ1171"/>
    <mergeCell ref="BE1172:BJ1172"/>
    <mergeCell ref="BE1173:BJ1173"/>
    <mergeCell ref="BE1174:BJ1174"/>
    <mergeCell ref="BE1175:BJ1175"/>
    <mergeCell ref="BE1176:BJ1176"/>
    <mergeCell ref="BE1177:BJ1177"/>
    <mergeCell ref="BE1178:BJ1178"/>
    <mergeCell ref="BE1179:BJ1179"/>
    <mergeCell ref="BE1180:BJ1180"/>
    <mergeCell ref="D1169:T1169"/>
    <mergeCell ref="D1170:T1170"/>
    <mergeCell ref="D1171:T1171"/>
    <mergeCell ref="D1172:T1172"/>
    <mergeCell ref="D1173:T1173"/>
    <mergeCell ref="D1174:T1174"/>
    <mergeCell ref="BW1184:CB1184"/>
    <mergeCell ref="BW1185:CB1185"/>
    <mergeCell ref="BK1184:BP1184"/>
    <mergeCell ref="U1174:Z1174"/>
    <mergeCell ref="BK1174:BP1174"/>
    <mergeCell ref="BW1174:CB1174"/>
    <mergeCell ref="CC1174:CH1174"/>
    <mergeCell ref="D1175:T1175"/>
    <mergeCell ref="U1175:Z1175"/>
    <mergeCell ref="BK1175:BP1175"/>
    <mergeCell ref="BW1175:CB1175"/>
    <mergeCell ref="CC1175:CH1175"/>
    <mergeCell ref="D1176:T1176"/>
    <mergeCell ref="U1176:Z1176"/>
    <mergeCell ref="BK1176:BP1176"/>
    <mergeCell ref="BW1176:CB1176"/>
    <mergeCell ref="CC1176:CH1176"/>
    <mergeCell ref="D1177:T1177"/>
    <mergeCell ref="U1177:Z1177"/>
    <mergeCell ref="D1180:T1180"/>
    <mergeCell ref="U1180:Z1180"/>
    <mergeCell ref="AS1180:AX1180"/>
    <mergeCell ref="D1181:T1181"/>
    <mergeCell ref="U1181:Z1181"/>
    <mergeCell ref="AS1181:AX1181"/>
    <mergeCell ref="D1182:T1182"/>
    <mergeCell ref="U1182:Z1182"/>
    <mergeCell ref="AG1182:AL1182"/>
    <mergeCell ref="AS1182:AX1182"/>
    <mergeCell ref="AY1182:BD1182"/>
    <mergeCell ref="D1183:T1183"/>
    <mergeCell ref="U1183:Z1183"/>
    <mergeCell ref="AS1183:AX1183"/>
    <mergeCell ref="AY1183:BD1183"/>
    <mergeCell ref="D1184:T1184"/>
    <mergeCell ref="U1184:Z1184"/>
    <mergeCell ref="AS1184:AX1184"/>
    <mergeCell ref="AY1184:BD1184"/>
    <mergeCell ref="AY1172:BD1172"/>
    <mergeCell ref="AY1173:BD1173"/>
    <mergeCell ref="AY1174:BD1174"/>
    <mergeCell ref="AY1175:BD1175"/>
    <mergeCell ref="BK1178:BP1178"/>
    <mergeCell ref="BK1179:BP1179"/>
    <mergeCell ref="BK1180:BP1180"/>
    <mergeCell ref="BK1181:BP1181"/>
    <mergeCell ref="BK1182:BP1182"/>
    <mergeCell ref="BK1183:BP1183"/>
    <mergeCell ref="U1170:Z1170"/>
    <mergeCell ref="AS1170:AX1170"/>
    <mergeCell ref="BW1170:CB1170"/>
    <mergeCell ref="U1171:Z1171"/>
    <mergeCell ref="AS1171:AX1171"/>
    <mergeCell ref="BW1171:CB1171"/>
    <mergeCell ref="U1172:Z1172"/>
    <mergeCell ref="AS1172:AX1172"/>
    <mergeCell ref="BW1172:CB1172"/>
    <mergeCell ref="U1173:Z1173"/>
    <mergeCell ref="CC1168:CH1168"/>
    <mergeCell ref="AG1169:AL1169"/>
    <mergeCell ref="AG1170:AL1170"/>
    <mergeCell ref="AG1171:AL1171"/>
    <mergeCell ref="AG1172:AL1172"/>
    <mergeCell ref="AG1173:AL1173"/>
    <mergeCell ref="AG1174:AL1174"/>
    <mergeCell ref="AG1175:AL1175"/>
    <mergeCell ref="AG1176:AL1176"/>
    <mergeCell ref="AG1177:AL1177"/>
    <mergeCell ref="AG1178:AL1178"/>
    <mergeCell ref="AG1179:AL1179"/>
    <mergeCell ref="AG1180:AL1180"/>
    <mergeCell ref="AG1181:AL1181"/>
    <mergeCell ref="AS1174:AX1174"/>
    <mergeCell ref="AS1175:AX1175"/>
    <mergeCell ref="AS1176:AX1176"/>
    <mergeCell ref="BQ1176:BV1176"/>
    <mergeCell ref="BQ1177:BV1177"/>
    <mergeCell ref="BQ1178:BV1178"/>
    <mergeCell ref="BQ1179:BV1179"/>
    <mergeCell ref="BQ1180:BV1180"/>
    <mergeCell ref="BQ1181:BV1181"/>
    <mergeCell ref="BQ1182:BV1182"/>
    <mergeCell ref="BQ1183:BV1183"/>
    <mergeCell ref="BQ1184:BV1184"/>
    <mergeCell ref="BQ1185:BV1185"/>
    <mergeCell ref="BE1165:BV1165"/>
    <mergeCell ref="AM1166:AR1166"/>
    <mergeCell ref="AM1167:AR1167"/>
    <mergeCell ref="AM1168:AR1168"/>
    <mergeCell ref="AM1169:AR1169"/>
    <mergeCell ref="AM1170:AR1170"/>
    <mergeCell ref="AM1171:AR1171"/>
    <mergeCell ref="AM1172:AR1172"/>
    <mergeCell ref="AM1173:AR1173"/>
    <mergeCell ref="AM1174:AR1174"/>
    <mergeCell ref="AM1175:AR1175"/>
    <mergeCell ref="AM1176:AR1176"/>
    <mergeCell ref="AM1177:AR1177"/>
    <mergeCell ref="AM1178:AR1178"/>
    <mergeCell ref="AM1179:AR1179"/>
    <mergeCell ref="AM1180:AR1180"/>
    <mergeCell ref="AM1181:AR1181"/>
    <mergeCell ref="AY1166:BD1166"/>
    <mergeCell ref="AY1167:BD1167"/>
    <mergeCell ref="AY1168:BD1168"/>
    <mergeCell ref="AY1169:BD1169"/>
    <mergeCell ref="BE1184:BJ1184"/>
    <mergeCell ref="BE1185:BJ1185"/>
    <mergeCell ref="AY1180:BD1180"/>
    <mergeCell ref="AY1181:BD1181"/>
    <mergeCell ref="AS1177:AX1177"/>
    <mergeCell ref="BK1167:BP1167"/>
    <mergeCell ref="BK1168:BP1168"/>
    <mergeCell ref="BK1169:BP1169"/>
    <mergeCell ref="BK1170:BP1170"/>
    <mergeCell ref="BK1171:BP1171"/>
    <mergeCell ref="BK1172:BP1172"/>
    <mergeCell ref="BK1173:BP1173"/>
    <mergeCell ref="BK1177:BP1177"/>
    <mergeCell ref="BW1177:CB1177"/>
    <mergeCell ref="CC1177:CH1177"/>
    <mergeCell ref="BW1165:CN1165"/>
    <mergeCell ref="BV1116:CN1116"/>
    <mergeCell ref="CB1192:CE1192"/>
    <mergeCell ref="CB1193:CE1193"/>
    <mergeCell ref="CB1194:CE1194"/>
    <mergeCell ref="CB1195:CE1195"/>
    <mergeCell ref="D1198:CN1199"/>
    <mergeCell ref="D1196:AT1196"/>
    <mergeCell ref="AV1188:CN1189"/>
    <mergeCell ref="D1190:N1192"/>
    <mergeCell ref="O1190:S1192"/>
    <mergeCell ref="T1190:X1192"/>
    <mergeCell ref="Y1190:AB1192"/>
    <mergeCell ref="AC1190:AF1192"/>
    <mergeCell ref="AG1190:AJ1192"/>
    <mergeCell ref="AK1190:AO1192"/>
    <mergeCell ref="AP1190:AT1192"/>
    <mergeCell ref="AV1196:CN1196"/>
    <mergeCell ref="AV1190:BL1190"/>
    <mergeCell ref="AV1191:BL1191"/>
    <mergeCell ref="AV1192:BL1192"/>
    <mergeCell ref="AV1193:BL1193"/>
    <mergeCell ref="AV1194:BL1194"/>
    <mergeCell ref="AV1195:BL1195"/>
    <mergeCell ref="BM1190:BR1190"/>
    <mergeCell ref="BM1191:BR1191"/>
    <mergeCell ref="BM1192:BR1192"/>
    <mergeCell ref="BM1193:BR1193"/>
    <mergeCell ref="BM1194:BR1194"/>
    <mergeCell ref="BM1195:BR1195"/>
    <mergeCell ref="BV1190:CA1190"/>
    <mergeCell ref="BV1191:CA1191"/>
    <mergeCell ref="BV1192:CA1192"/>
    <mergeCell ref="BV1193:CA1193"/>
    <mergeCell ref="BV1194:CA1194"/>
    <mergeCell ref="BV1195:CA1195"/>
    <mergeCell ref="CF1190:CK1190"/>
    <mergeCell ref="CF1191:CK1191"/>
    <mergeCell ref="CF1192:CK1192"/>
    <mergeCell ref="D1186:CN1186"/>
    <mergeCell ref="D1188:AT1189"/>
    <mergeCell ref="AP1193:AT1193"/>
    <mergeCell ref="AP1194:AT1194"/>
    <mergeCell ref="AP1195:AT1195"/>
    <mergeCell ref="AK1193:AO1193"/>
    <mergeCell ref="AK1194:AO1194"/>
    <mergeCell ref="AK1195:AO1195"/>
    <mergeCell ref="T1193:X1193"/>
    <mergeCell ref="T1194:X1194"/>
    <mergeCell ref="T1195:X1195"/>
    <mergeCell ref="D1193:N1193"/>
    <mergeCell ref="D1194:N1194"/>
    <mergeCell ref="D1195:N1195"/>
    <mergeCell ref="AA1166:AF1166"/>
    <mergeCell ref="AA1167:AF1167"/>
    <mergeCell ref="AA1168:AF1168"/>
    <mergeCell ref="AA1169:AF1169"/>
    <mergeCell ref="AA1170:AF1170"/>
    <mergeCell ref="AA1171:AF1171"/>
    <mergeCell ref="AA1172:AF1172"/>
    <mergeCell ref="AA1173:AF1173"/>
    <mergeCell ref="AA1174:AF1174"/>
    <mergeCell ref="AA1175:AF1175"/>
    <mergeCell ref="AA1176:AF1176"/>
    <mergeCell ref="AA1177:AF1177"/>
    <mergeCell ref="CB1191:CE1191"/>
    <mergeCell ref="AM1165:BD1165"/>
    <mergeCell ref="AY1185:BD1185"/>
    <mergeCell ref="AY1170:BD1170"/>
    <mergeCell ref="AY1171:BD1171"/>
    <mergeCell ref="CG1357:CN1357"/>
    <mergeCell ref="D1358:N1358"/>
    <mergeCell ref="O1358:V1358"/>
    <mergeCell ref="W1358:AG1358"/>
    <mergeCell ref="AH1358:AO1358"/>
    <mergeCell ref="AP1358:AZ1358"/>
    <mergeCell ref="BA1358:BH1358"/>
    <mergeCell ref="BI1358:BP1358"/>
    <mergeCell ref="BQ1358:BX1358"/>
    <mergeCell ref="BY1358:CF1358"/>
    <mergeCell ref="CG1358:CN1358"/>
    <mergeCell ref="D1350:N1350"/>
    <mergeCell ref="O1350:V1350"/>
    <mergeCell ref="W1350:AB1350"/>
    <mergeCell ref="AC1350:AH1350"/>
    <mergeCell ref="AI1350:AN1350"/>
    <mergeCell ref="AO1350:AT1350"/>
    <mergeCell ref="AV1350:AY1350"/>
    <mergeCell ref="AZ1350:BC1350"/>
    <mergeCell ref="BD1350:BH1350"/>
    <mergeCell ref="BI1350:BM1350"/>
    <mergeCell ref="BN1350:BR1350"/>
    <mergeCell ref="BS1350:BW1350"/>
    <mergeCell ref="BX1350:CB1350"/>
    <mergeCell ref="CC1350:CF1350"/>
    <mergeCell ref="CG1350:CK1350"/>
    <mergeCell ref="CL1350:CN1350"/>
    <mergeCell ref="BD1354:BK1354"/>
    <mergeCell ref="BL1354:BS1354"/>
    <mergeCell ref="AV1320:BE1321"/>
    <mergeCell ref="BF1320:BL1321"/>
    <mergeCell ref="BM1320:BS1321"/>
    <mergeCell ref="BT1320:CN1321"/>
    <mergeCell ref="AY1177:BD1177"/>
    <mergeCell ref="AY1178:BD1178"/>
    <mergeCell ref="AY1179:BD1179"/>
    <mergeCell ref="AG1183:AL1183"/>
    <mergeCell ref="AG1184:AL1184"/>
    <mergeCell ref="AG1185:AL1185"/>
    <mergeCell ref="CI1180:CN1180"/>
    <mergeCell ref="CI1181:CN1181"/>
    <mergeCell ref="AA1178:AF1178"/>
    <mergeCell ref="AA1179:AF1179"/>
    <mergeCell ref="AA1180:AF1180"/>
    <mergeCell ref="AA1181:AF1181"/>
    <mergeCell ref="AA1182:AF1182"/>
    <mergeCell ref="AA1183:AF1183"/>
    <mergeCell ref="AA1184:AF1184"/>
    <mergeCell ref="AA1185:AF1185"/>
    <mergeCell ref="AG1166:AL1166"/>
    <mergeCell ref="AG1167:AL1167"/>
    <mergeCell ref="AG1168:AL1168"/>
    <mergeCell ref="U1165:AL1165"/>
    <mergeCell ref="U1166:Z1166"/>
    <mergeCell ref="AM1182:AR1182"/>
    <mergeCell ref="AM1183:AR1183"/>
    <mergeCell ref="AM1184:AR1184"/>
    <mergeCell ref="AM1185:AR1185"/>
    <mergeCell ref="AS1166:AX1166"/>
    <mergeCell ref="G357:S523"/>
    <mergeCell ref="G548:S583"/>
    <mergeCell ref="BY667:CE667"/>
    <mergeCell ref="BY668:CE668"/>
    <mergeCell ref="BY669:CE669"/>
    <mergeCell ref="BY670:CE670"/>
    <mergeCell ref="BY671:CE671"/>
    <mergeCell ref="BY672:CE672"/>
    <mergeCell ref="BY673:CE673"/>
    <mergeCell ref="BY674:CE674"/>
    <mergeCell ref="BY675:CE675"/>
    <mergeCell ref="G584:S928"/>
    <mergeCell ref="T362:AH362"/>
    <mergeCell ref="AI362:AO362"/>
    <mergeCell ref="AP362:AV362"/>
    <mergeCell ref="AW362:BC362"/>
    <mergeCell ref="BD362:BJ362"/>
    <mergeCell ref="BK362:BQ362"/>
    <mergeCell ref="BR362:BX362"/>
    <mergeCell ref="T365:AH365"/>
    <mergeCell ref="AI365:AO365"/>
    <mergeCell ref="AP365:AV365"/>
    <mergeCell ref="AW365:BC365"/>
    <mergeCell ref="BD365:BJ365"/>
    <mergeCell ref="BK365:BQ365"/>
    <mergeCell ref="BR365:BX365"/>
    <mergeCell ref="BY484:CE484"/>
    <mergeCell ref="BY485:CE485"/>
    <mergeCell ref="BY486:CE486"/>
    <mergeCell ref="BY487:CE487"/>
    <mergeCell ref="BY488:CE488"/>
    <mergeCell ref="BY489:CE489"/>
    <mergeCell ref="BY490:CE490"/>
    <mergeCell ref="BY491:CE491"/>
    <mergeCell ref="BY492:CE492"/>
    <mergeCell ref="BY493:CE493"/>
    <mergeCell ref="BY494:CE494"/>
    <mergeCell ref="BY495:CE495"/>
    <mergeCell ref="BY496:CE496"/>
    <mergeCell ref="BY497:CE497"/>
    <mergeCell ref="BY498:CE498"/>
    <mergeCell ref="BY499:CE499"/>
    <mergeCell ref="BY500:CE500"/>
    <mergeCell ref="BY467:CE467"/>
    <mergeCell ref="BY468:CE468"/>
    <mergeCell ref="BY469:CE469"/>
    <mergeCell ref="BY470:CE470"/>
    <mergeCell ref="BY471:CE471"/>
    <mergeCell ref="BY472:CE472"/>
    <mergeCell ref="BY473:CE473"/>
    <mergeCell ref="BY474:CE474"/>
    <mergeCell ref="BY475:CE475"/>
    <mergeCell ref="BY408:CE408"/>
    <mergeCell ref="BY409:CE409"/>
    <mergeCell ref="BY410:CE410"/>
    <mergeCell ref="BY411:CE411"/>
    <mergeCell ref="BY412:CE412"/>
    <mergeCell ref="BY413:CE413"/>
    <mergeCell ref="BY414:CE414"/>
    <mergeCell ref="BY415:CE415"/>
    <mergeCell ref="BD679:BJ679"/>
    <mergeCell ref="BK679:BQ679"/>
    <mergeCell ref="BR679:BX679"/>
    <mergeCell ref="T369:AH369"/>
    <mergeCell ref="CK136:CN136"/>
    <mergeCell ref="T137:AH137"/>
    <mergeCell ref="AI137:AO137"/>
    <mergeCell ref="AP137:AV137"/>
    <mergeCell ref="AW137:BC137"/>
    <mergeCell ref="BD137:BJ137"/>
    <mergeCell ref="BK137:BQ137"/>
    <mergeCell ref="BR137:BX137"/>
    <mergeCell ref="CK137:CN137"/>
    <mergeCell ref="CF141:CJ141"/>
    <mergeCell ref="T146:AH146"/>
    <mergeCell ref="AI146:AO146"/>
    <mergeCell ref="AP146:AV146"/>
    <mergeCell ref="AW146:BC146"/>
    <mergeCell ref="BD146:BJ146"/>
    <mergeCell ref="BK146:BQ146"/>
    <mergeCell ref="BR146:BX146"/>
    <mergeCell ref="CF146:CJ146"/>
    <mergeCell ref="CK146:CN146"/>
    <mergeCell ref="E131:F131"/>
    <mergeCell ref="T133:AH133"/>
    <mergeCell ref="AI133:AO133"/>
    <mergeCell ref="AP133:AV133"/>
    <mergeCell ref="AW133:BC133"/>
    <mergeCell ref="BR133:BX133"/>
    <mergeCell ref="T134:AH134"/>
    <mergeCell ref="AI134:AO134"/>
    <mergeCell ref="AP134:AV134"/>
    <mergeCell ref="T135:AH135"/>
    <mergeCell ref="AI135:AO135"/>
    <mergeCell ref="AP135:AV135"/>
    <mergeCell ref="AW135:BC135"/>
    <mergeCell ref="BD135:BJ135"/>
    <mergeCell ref="BK135:BQ135"/>
    <mergeCell ref="BR135:BX135"/>
    <mergeCell ref="T136:AH136"/>
    <mergeCell ref="AI136:AO136"/>
    <mergeCell ref="AP136:AV136"/>
    <mergeCell ref="AW136:BC136"/>
    <mergeCell ref="BD136:BJ136"/>
    <mergeCell ref="BK136:BQ136"/>
    <mergeCell ref="BR136:BX136"/>
    <mergeCell ref="G131:S170"/>
    <mergeCell ref="BY133:CE133"/>
    <mergeCell ref="BY135:CE135"/>
    <mergeCell ref="BY136:CE136"/>
    <mergeCell ref="BY137:CE137"/>
    <mergeCell ref="CF143:CJ143"/>
    <mergeCell ref="CK142:CN142"/>
    <mergeCell ref="T143:AH143"/>
    <mergeCell ref="AI143:AO143"/>
    <mergeCell ref="AP143:AV143"/>
    <mergeCell ref="AW143:BC143"/>
    <mergeCell ref="BD143:BJ143"/>
    <mergeCell ref="BK143:BQ143"/>
    <mergeCell ref="BR143:BX143"/>
    <mergeCell ref="BY143:CE143"/>
    <mergeCell ref="CK143:CN143"/>
    <mergeCell ref="AW142:BC142"/>
    <mergeCell ref="BD142:BJ142"/>
    <mergeCell ref="CF140:CJ140"/>
    <mergeCell ref="BY155:CE155"/>
    <mergeCell ref="BY156:CE156"/>
    <mergeCell ref="BY158:CE158"/>
    <mergeCell ref="BK142:BQ142"/>
    <mergeCell ref="BR142:BX142"/>
    <mergeCell ref="BY142:CE142"/>
    <mergeCell ref="T142:AH142"/>
    <mergeCell ref="T149:AH149"/>
    <mergeCell ref="AI149:AO149"/>
    <mergeCell ref="AP149:AV149"/>
    <mergeCell ref="AW149:BC149"/>
    <mergeCell ref="BD149:BJ149"/>
    <mergeCell ref="BK149:BQ149"/>
    <mergeCell ref="BR149:BX149"/>
    <mergeCell ref="CF149:CJ149"/>
    <mergeCell ref="CK149:CN149"/>
    <mergeCell ref="T150:AH150"/>
    <mergeCell ref="AI150:AO150"/>
    <mergeCell ref="AP150:AV150"/>
    <mergeCell ref="AW150:BC150"/>
    <mergeCell ref="BD150:BJ150"/>
    <mergeCell ref="BK150:BQ150"/>
    <mergeCell ref="BR150:BX150"/>
    <mergeCell ref="CF150:CJ150"/>
    <mergeCell ref="CK150:CN150"/>
    <mergeCell ref="T147:AH147"/>
    <mergeCell ref="AI147:AO147"/>
    <mergeCell ref="AP147:AV147"/>
    <mergeCell ref="AW147:BC147"/>
    <mergeCell ref="BD147:BJ147"/>
    <mergeCell ref="BK147:BQ147"/>
    <mergeCell ref="BR147:BX147"/>
    <mergeCell ref="CF147:CJ147"/>
    <mergeCell ref="CK147:CN147"/>
    <mergeCell ref="T148:AH148"/>
    <mergeCell ref="AI148:AO148"/>
    <mergeCell ref="AP148:AV148"/>
    <mergeCell ref="AW148:BC148"/>
    <mergeCell ref="BD148:BJ148"/>
    <mergeCell ref="BK148:BQ148"/>
    <mergeCell ref="BR148:BX148"/>
    <mergeCell ref="CF148:CJ148"/>
    <mergeCell ref="CK148:CN148"/>
    <mergeCell ref="T153:AH153"/>
    <mergeCell ref="AI153:AO153"/>
    <mergeCell ref="AP153:AV153"/>
    <mergeCell ref="AW153:BC153"/>
    <mergeCell ref="BD153:BJ153"/>
    <mergeCell ref="BK153:BQ153"/>
    <mergeCell ref="BR153:BX153"/>
    <mergeCell ref="CF153:CJ153"/>
    <mergeCell ref="CK153:CN153"/>
    <mergeCell ref="T154:AH154"/>
    <mergeCell ref="AI154:AO154"/>
    <mergeCell ref="AP154:AV154"/>
    <mergeCell ref="AW154:BC154"/>
    <mergeCell ref="BD154:BJ154"/>
    <mergeCell ref="BK154:BQ154"/>
    <mergeCell ref="BR154:BX154"/>
    <mergeCell ref="CF154:CJ154"/>
    <mergeCell ref="CK154:CN154"/>
    <mergeCell ref="T151:AH151"/>
    <mergeCell ref="AI151:AO151"/>
    <mergeCell ref="AP151:AV151"/>
    <mergeCell ref="AW151:BC151"/>
    <mergeCell ref="BD151:BJ151"/>
    <mergeCell ref="BK151:BQ151"/>
    <mergeCell ref="BR151:BX151"/>
    <mergeCell ref="CF151:CJ151"/>
    <mergeCell ref="CK151:CN151"/>
    <mergeCell ref="T152:AH152"/>
    <mergeCell ref="AI152:AO152"/>
    <mergeCell ref="AP152:AV152"/>
    <mergeCell ref="AW152:BC152"/>
    <mergeCell ref="BD152:BJ152"/>
    <mergeCell ref="BK152:BQ152"/>
    <mergeCell ref="BR152:BX152"/>
    <mergeCell ref="CF152:CJ152"/>
    <mergeCell ref="CK152:CN152"/>
    <mergeCell ref="T157:AH157"/>
    <mergeCell ref="AI157:AO157"/>
    <mergeCell ref="AP157:AV157"/>
    <mergeCell ref="AW157:BC157"/>
    <mergeCell ref="BD157:BJ157"/>
    <mergeCell ref="BK157:BQ157"/>
    <mergeCell ref="BR157:BX157"/>
    <mergeCell ref="CF157:CJ157"/>
    <mergeCell ref="CK157:CN157"/>
    <mergeCell ref="T158:AH158"/>
    <mergeCell ref="AI158:AO158"/>
    <mergeCell ref="AP158:AV158"/>
    <mergeCell ref="AW158:BC158"/>
    <mergeCell ref="BD158:BJ158"/>
    <mergeCell ref="BK158:BQ158"/>
    <mergeCell ref="BR158:BX158"/>
    <mergeCell ref="CF158:CJ158"/>
    <mergeCell ref="CK158:CN158"/>
    <mergeCell ref="T155:AH155"/>
    <mergeCell ref="AI155:AO155"/>
    <mergeCell ref="AP155:AV155"/>
    <mergeCell ref="AW155:BC155"/>
    <mergeCell ref="BD155:BJ155"/>
    <mergeCell ref="BK155:BQ155"/>
    <mergeCell ref="BR155:BX155"/>
    <mergeCell ref="CF155:CJ155"/>
    <mergeCell ref="CK155:CN155"/>
    <mergeCell ref="T156:AH156"/>
    <mergeCell ref="AI156:AO156"/>
    <mergeCell ref="AP156:AV156"/>
    <mergeCell ref="AW156:BC156"/>
    <mergeCell ref="BD156:BJ156"/>
    <mergeCell ref="BK156:BQ156"/>
    <mergeCell ref="BR156:BX156"/>
    <mergeCell ref="CF156:CJ156"/>
    <mergeCell ref="CK156:CN156"/>
    <mergeCell ref="T161:AH161"/>
    <mergeCell ref="AI161:AO161"/>
    <mergeCell ref="AP161:AV161"/>
    <mergeCell ref="AW161:BC161"/>
    <mergeCell ref="BD161:BJ161"/>
    <mergeCell ref="BK161:BQ161"/>
    <mergeCell ref="BR161:BX161"/>
    <mergeCell ref="CF161:CJ161"/>
    <mergeCell ref="CK161:CN161"/>
    <mergeCell ref="T162:AH162"/>
    <mergeCell ref="AI162:AO162"/>
    <mergeCell ref="AP162:AV162"/>
    <mergeCell ref="AW162:BC162"/>
    <mergeCell ref="BD162:BJ162"/>
    <mergeCell ref="BK162:BQ162"/>
    <mergeCell ref="BR162:BX162"/>
    <mergeCell ref="CF162:CJ162"/>
    <mergeCell ref="CK162:CN162"/>
    <mergeCell ref="T159:AH159"/>
    <mergeCell ref="AI159:AO159"/>
    <mergeCell ref="AP159:AV159"/>
    <mergeCell ref="AW159:BC159"/>
    <mergeCell ref="BD159:BJ159"/>
    <mergeCell ref="BK159:BQ159"/>
    <mergeCell ref="BR159:BX159"/>
    <mergeCell ref="CF159:CJ159"/>
    <mergeCell ref="CK159:CN159"/>
    <mergeCell ref="T160:AH160"/>
    <mergeCell ref="AI160:AO160"/>
    <mergeCell ref="AP160:AV160"/>
    <mergeCell ref="AW160:BC160"/>
    <mergeCell ref="BD160:BJ160"/>
    <mergeCell ref="BK160:BQ160"/>
    <mergeCell ref="BR160:BX160"/>
    <mergeCell ref="CF160:CJ160"/>
    <mergeCell ref="CK160:CN160"/>
    <mergeCell ref="BY159:CE159"/>
    <mergeCell ref="BY160:CE160"/>
    <mergeCell ref="BY161:CE161"/>
    <mergeCell ref="BY162:CE162"/>
    <mergeCell ref="BR167:BX167"/>
    <mergeCell ref="CF167:CJ167"/>
    <mergeCell ref="CK167:CN167"/>
    <mergeCell ref="T168:AH168"/>
    <mergeCell ref="AI168:AO168"/>
    <mergeCell ref="AP168:AV168"/>
    <mergeCell ref="AW168:BC168"/>
    <mergeCell ref="BD168:BJ168"/>
    <mergeCell ref="BK168:BQ168"/>
    <mergeCell ref="BR168:BX168"/>
    <mergeCell ref="CF168:CJ168"/>
    <mergeCell ref="CK168:CN168"/>
    <mergeCell ref="T165:AH165"/>
    <mergeCell ref="AI165:AO165"/>
    <mergeCell ref="AP165:AV165"/>
    <mergeCell ref="AW165:BC165"/>
    <mergeCell ref="BD165:BJ165"/>
    <mergeCell ref="BK165:BQ165"/>
    <mergeCell ref="BR165:BX165"/>
    <mergeCell ref="CF165:CJ165"/>
    <mergeCell ref="CK165:CN165"/>
    <mergeCell ref="T166:AH166"/>
    <mergeCell ref="AI166:AO166"/>
    <mergeCell ref="AP166:AV166"/>
    <mergeCell ref="AW166:BC166"/>
    <mergeCell ref="BD166:BJ166"/>
    <mergeCell ref="BK166:BQ166"/>
    <mergeCell ref="BR166:BX166"/>
    <mergeCell ref="CF166:CJ166"/>
    <mergeCell ref="CK166:CN166"/>
    <mergeCell ref="T163:AH163"/>
    <mergeCell ref="AI163:AO163"/>
    <mergeCell ref="AP163:AV163"/>
    <mergeCell ref="AW163:BC163"/>
    <mergeCell ref="BD163:BJ163"/>
    <mergeCell ref="BK163:BQ163"/>
    <mergeCell ref="BR163:BX163"/>
    <mergeCell ref="CF163:CJ163"/>
    <mergeCell ref="CK163:CN163"/>
    <mergeCell ref="T164:AH164"/>
    <mergeCell ref="AI164:AO164"/>
    <mergeCell ref="AP164:AV164"/>
    <mergeCell ref="AW164:BC164"/>
    <mergeCell ref="BD164:BJ164"/>
    <mergeCell ref="BK164:BQ164"/>
    <mergeCell ref="BR164:BX164"/>
    <mergeCell ref="CF164:CJ164"/>
    <mergeCell ref="CK164:CN164"/>
    <mergeCell ref="BY163:CE163"/>
    <mergeCell ref="BY164:CE164"/>
    <mergeCell ref="BD180:BJ180"/>
    <mergeCell ref="BK180:BQ180"/>
    <mergeCell ref="BR180:BX180"/>
    <mergeCell ref="CF180:CJ180"/>
    <mergeCell ref="CK180:CN180"/>
    <mergeCell ref="T181:AH181"/>
    <mergeCell ref="AI181:AO181"/>
    <mergeCell ref="AP181:AV181"/>
    <mergeCell ref="AW181:BC181"/>
    <mergeCell ref="BD181:BJ181"/>
    <mergeCell ref="BK181:BQ181"/>
    <mergeCell ref="BR181:BX181"/>
    <mergeCell ref="CF181:CJ181"/>
    <mergeCell ref="CK181:CN181"/>
    <mergeCell ref="T171:AH171"/>
    <mergeCell ref="AI171:AO171"/>
    <mergeCell ref="AP171:AV171"/>
    <mergeCell ref="AW171:BC171"/>
    <mergeCell ref="BD171:BJ171"/>
    <mergeCell ref="BK171:BQ171"/>
    <mergeCell ref="BR171:BX171"/>
    <mergeCell ref="CF171:CJ171"/>
    <mergeCell ref="CK171:CN171"/>
    <mergeCell ref="T179:AH179"/>
    <mergeCell ref="AI179:AO179"/>
    <mergeCell ref="AP179:AV179"/>
    <mergeCell ref="AW179:BC179"/>
    <mergeCell ref="BD179:BJ179"/>
    <mergeCell ref="BK179:BQ179"/>
    <mergeCell ref="BR179:BX179"/>
    <mergeCell ref="CF179:CJ179"/>
    <mergeCell ref="CK179:CN179"/>
    <mergeCell ref="BY179:CE179"/>
    <mergeCell ref="BY180:CE180"/>
    <mergeCell ref="BY181:CE181"/>
    <mergeCell ref="T180:AH180"/>
    <mergeCell ref="AI180:AO180"/>
    <mergeCell ref="AP180:AV180"/>
    <mergeCell ref="AW180:BC180"/>
    <mergeCell ref="T175:AH175"/>
    <mergeCell ref="AI175:AO175"/>
    <mergeCell ref="AP175:AV175"/>
    <mergeCell ref="AW175:BC175"/>
    <mergeCell ref="BD175:BJ175"/>
    <mergeCell ref="BK175:BQ175"/>
    <mergeCell ref="BR175:BX175"/>
    <mergeCell ref="BY175:CE175"/>
    <mergeCell ref="CF175:CJ175"/>
    <mergeCell ref="CK175:CN175"/>
    <mergeCell ref="T176:AH176"/>
    <mergeCell ref="AI176:AO176"/>
    <mergeCell ref="AP176:AV176"/>
    <mergeCell ref="AW176:BC176"/>
    <mergeCell ref="BD176:BJ176"/>
    <mergeCell ref="BK176:BQ176"/>
    <mergeCell ref="BR176:BX176"/>
    <mergeCell ref="BY176:CE176"/>
    <mergeCell ref="CF176:CJ176"/>
    <mergeCell ref="CK176:CN176"/>
    <mergeCell ref="T177:AH177"/>
    <mergeCell ref="AI177:AO177"/>
    <mergeCell ref="AP177:AV177"/>
    <mergeCell ref="AW177:BC177"/>
    <mergeCell ref="BD177:BJ177"/>
    <mergeCell ref="T184:AH184"/>
    <mergeCell ref="AI184:AO184"/>
    <mergeCell ref="AP184:AV184"/>
    <mergeCell ref="AW184:BC184"/>
    <mergeCell ref="BD184:BJ184"/>
    <mergeCell ref="BK184:BQ184"/>
    <mergeCell ref="BR184:BX184"/>
    <mergeCell ref="CF184:CJ184"/>
    <mergeCell ref="CK184:CN184"/>
    <mergeCell ref="T185:AH185"/>
    <mergeCell ref="AI185:AO185"/>
    <mergeCell ref="AP185:AV185"/>
    <mergeCell ref="AW185:BC185"/>
    <mergeCell ref="BD185:BJ185"/>
    <mergeCell ref="BK185:BQ185"/>
    <mergeCell ref="BR185:BX185"/>
    <mergeCell ref="CF185:CJ185"/>
    <mergeCell ref="CK185:CN185"/>
    <mergeCell ref="T182:AH182"/>
    <mergeCell ref="AI182:AO182"/>
    <mergeCell ref="AP182:AV182"/>
    <mergeCell ref="AW182:BC182"/>
    <mergeCell ref="BD182:BJ182"/>
    <mergeCell ref="BK182:BQ182"/>
    <mergeCell ref="BR182:BX182"/>
    <mergeCell ref="CF182:CJ182"/>
    <mergeCell ref="CK182:CN182"/>
    <mergeCell ref="T183:AH183"/>
    <mergeCell ref="AI183:AO183"/>
    <mergeCell ref="AP183:AV183"/>
    <mergeCell ref="AW183:BC183"/>
    <mergeCell ref="BD183:BJ183"/>
    <mergeCell ref="BK183:BQ183"/>
    <mergeCell ref="BR183:BX183"/>
    <mergeCell ref="CF183:CJ183"/>
    <mergeCell ref="CK183:CN183"/>
    <mergeCell ref="BY182:CE182"/>
    <mergeCell ref="BY183:CE183"/>
    <mergeCell ref="BY184:CE184"/>
    <mergeCell ref="BY185:CE185"/>
    <mergeCell ref="T188:AH188"/>
    <mergeCell ref="AI188:AO188"/>
    <mergeCell ref="AP188:AV188"/>
    <mergeCell ref="AW188:BC188"/>
    <mergeCell ref="BD188:BJ188"/>
    <mergeCell ref="BK188:BQ188"/>
    <mergeCell ref="BR188:BX188"/>
    <mergeCell ref="CF188:CJ188"/>
    <mergeCell ref="CK188:CN188"/>
    <mergeCell ref="T189:AH189"/>
    <mergeCell ref="AI189:AO189"/>
    <mergeCell ref="AP189:AV189"/>
    <mergeCell ref="AW189:BC189"/>
    <mergeCell ref="BD189:BJ189"/>
    <mergeCell ref="BK189:BQ189"/>
    <mergeCell ref="BR189:BX189"/>
    <mergeCell ref="CF189:CJ189"/>
    <mergeCell ref="CK189:CN189"/>
    <mergeCell ref="T186:AH186"/>
    <mergeCell ref="AI186:AO186"/>
    <mergeCell ref="AP186:AV186"/>
    <mergeCell ref="AW186:BC186"/>
    <mergeCell ref="BD186:BJ186"/>
    <mergeCell ref="BK186:BQ186"/>
    <mergeCell ref="BR186:BX186"/>
    <mergeCell ref="CF186:CJ186"/>
    <mergeCell ref="CK186:CN186"/>
    <mergeCell ref="T187:AH187"/>
    <mergeCell ref="AI187:AO187"/>
    <mergeCell ref="AP187:AV187"/>
    <mergeCell ref="AW187:BC187"/>
    <mergeCell ref="BD187:BJ187"/>
    <mergeCell ref="BK187:BQ187"/>
    <mergeCell ref="BR187:BX187"/>
    <mergeCell ref="CF187:CJ187"/>
    <mergeCell ref="CK187:CN187"/>
    <mergeCell ref="BY186:CE186"/>
    <mergeCell ref="BY187:CE187"/>
    <mergeCell ref="BY188:CE188"/>
    <mergeCell ref="BY189:CE189"/>
    <mergeCell ref="T192:AH192"/>
    <mergeCell ref="AI192:AO192"/>
    <mergeCell ref="AP192:AV192"/>
    <mergeCell ref="AW192:BC192"/>
    <mergeCell ref="BD192:BJ192"/>
    <mergeCell ref="BK192:BQ192"/>
    <mergeCell ref="BR192:BX192"/>
    <mergeCell ref="CF192:CJ192"/>
    <mergeCell ref="CK192:CN192"/>
    <mergeCell ref="T193:AH193"/>
    <mergeCell ref="AI193:AO193"/>
    <mergeCell ref="AP193:AV193"/>
    <mergeCell ref="AW193:BC193"/>
    <mergeCell ref="BD193:BJ193"/>
    <mergeCell ref="BK193:BQ193"/>
    <mergeCell ref="BR193:BX193"/>
    <mergeCell ref="CF193:CJ193"/>
    <mergeCell ref="CK193:CN193"/>
    <mergeCell ref="T190:AH190"/>
    <mergeCell ref="AI190:AO190"/>
    <mergeCell ref="AP190:AV190"/>
    <mergeCell ref="AW190:BC190"/>
    <mergeCell ref="BD190:BJ190"/>
    <mergeCell ref="BK190:BQ190"/>
    <mergeCell ref="BR190:BX190"/>
    <mergeCell ref="CF190:CJ190"/>
    <mergeCell ref="CK190:CN190"/>
    <mergeCell ref="T191:AH191"/>
    <mergeCell ref="AI191:AO191"/>
    <mergeCell ref="AP191:AV191"/>
    <mergeCell ref="AW191:BC191"/>
    <mergeCell ref="BD191:BJ191"/>
    <mergeCell ref="BK191:BQ191"/>
    <mergeCell ref="BR191:BX191"/>
    <mergeCell ref="CF191:CJ191"/>
    <mergeCell ref="CK191:CN191"/>
    <mergeCell ref="BY190:CE190"/>
    <mergeCell ref="BY191:CE191"/>
    <mergeCell ref="BY192:CE192"/>
    <mergeCell ref="BY193:CE193"/>
    <mergeCell ref="T196:AH196"/>
    <mergeCell ref="AI196:AO196"/>
    <mergeCell ref="AP196:AV196"/>
    <mergeCell ref="AW196:BC196"/>
    <mergeCell ref="BD196:BJ196"/>
    <mergeCell ref="BK196:BQ196"/>
    <mergeCell ref="BR196:BX196"/>
    <mergeCell ref="CF196:CJ196"/>
    <mergeCell ref="CK196:CN196"/>
    <mergeCell ref="T197:AH197"/>
    <mergeCell ref="AI197:AO197"/>
    <mergeCell ref="AP197:AV197"/>
    <mergeCell ref="AW197:BC197"/>
    <mergeCell ref="BD197:BJ197"/>
    <mergeCell ref="BK197:BQ197"/>
    <mergeCell ref="BR197:BX197"/>
    <mergeCell ref="CF197:CJ197"/>
    <mergeCell ref="CK197:CN197"/>
    <mergeCell ref="T194:AH194"/>
    <mergeCell ref="AI194:AO194"/>
    <mergeCell ref="AP194:AV194"/>
    <mergeCell ref="AW194:BC194"/>
    <mergeCell ref="BD194:BJ194"/>
    <mergeCell ref="BK194:BQ194"/>
    <mergeCell ref="BR194:BX194"/>
    <mergeCell ref="CF194:CJ194"/>
    <mergeCell ref="CK194:CN194"/>
    <mergeCell ref="T195:AH195"/>
    <mergeCell ref="AI195:AO195"/>
    <mergeCell ref="AP195:AV195"/>
    <mergeCell ref="AW195:BC195"/>
    <mergeCell ref="BD195:BJ195"/>
    <mergeCell ref="BK195:BQ195"/>
    <mergeCell ref="BR195:BX195"/>
    <mergeCell ref="CF195:CJ195"/>
    <mergeCell ref="CK195:CN195"/>
    <mergeCell ref="BY194:CE194"/>
    <mergeCell ref="BY195:CE195"/>
    <mergeCell ref="BY196:CE196"/>
    <mergeCell ref="BY197:CE197"/>
    <mergeCell ref="T200:AH200"/>
    <mergeCell ref="AI200:AO200"/>
    <mergeCell ref="AP200:AV200"/>
    <mergeCell ref="AW200:BC200"/>
    <mergeCell ref="BD200:BJ200"/>
    <mergeCell ref="BK200:BQ200"/>
    <mergeCell ref="BR200:BX200"/>
    <mergeCell ref="CF200:CJ200"/>
    <mergeCell ref="CK200:CN200"/>
    <mergeCell ref="T201:AH201"/>
    <mergeCell ref="AI201:AO201"/>
    <mergeCell ref="AP201:AV201"/>
    <mergeCell ref="AW201:BC201"/>
    <mergeCell ref="BD201:BJ201"/>
    <mergeCell ref="BK201:BQ201"/>
    <mergeCell ref="BR201:BX201"/>
    <mergeCell ref="CF201:CJ201"/>
    <mergeCell ref="CK201:CN201"/>
    <mergeCell ref="T198:AH198"/>
    <mergeCell ref="AI198:AO198"/>
    <mergeCell ref="AP198:AV198"/>
    <mergeCell ref="AW198:BC198"/>
    <mergeCell ref="BD198:BJ198"/>
    <mergeCell ref="BK198:BQ198"/>
    <mergeCell ref="BR198:BX198"/>
    <mergeCell ref="CF198:CJ198"/>
    <mergeCell ref="CK198:CN198"/>
    <mergeCell ref="T199:AH199"/>
    <mergeCell ref="AI199:AO199"/>
    <mergeCell ref="AP199:AV199"/>
    <mergeCell ref="AW199:BC199"/>
    <mergeCell ref="BD199:BJ199"/>
    <mergeCell ref="BK199:BQ199"/>
    <mergeCell ref="BR199:BX199"/>
    <mergeCell ref="CF199:CJ199"/>
    <mergeCell ref="CK199:CN199"/>
    <mergeCell ref="BY198:CE198"/>
    <mergeCell ref="BY199:CE199"/>
    <mergeCell ref="BY200:CE200"/>
    <mergeCell ref="BY201:CE201"/>
    <mergeCell ref="T204:AH204"/>
    <mergeCell ref="AI204:AO204"/>
    <mergeCell ref="AP204:AV204"/>
    <mergeCell ref="AW204:BC204"/>
    <mergeCell ref="BD204:BJ204"/>
    <mergeCell ref="BK204:BQ204"/>
    <mergeCell ref="BR204:BX204"/>
    <mergeCell ref="CF204:CJ204"/>
    <mergeCell ref="CK204:CN204"/>
    <mergeCell ref="T205:AH205"/>
    <mergeCell ref="AI205:AO205"/>
    <mergeCell ref="AP205:AV205"/>
    <mergeCell ref="AW205:BC205"/>
    <mergeCell ref="BD205:BJ205"/>
    <mergeCell ref="BK205:BQ205"/>
    <mergeCell ref="BR205:BX205"/>
    <mergeCell ref="CF205:CJ205"/>
    <mergeCell ref="CK205:CN205"/>
    <mergeCell ref="T202:AH202"/>
    <mergeCell ref="AI202:AO202"/>
    <mergeCell ref="AP202:AV202"/>
    <mergeCell ref="AW202:BC202"/>
    <mergeCell ref="BD202:BJ202"/>
    <mergeCell ref="BK202:BQ202"/>
    <mergeCell ref="BR202:BX202"/>
    <mergeCell ref="CF202:CJ202"/>
    <mergeCell ref="CK202:CN202"/>
    <mergeCell ref="T203:AH203"/>
    <mergeCell ref="AI203:AO203"/>
    <mergeCell ref="AP203:AV203"/>
    <mergeCell ref="AW203:BC203"/>
    <mergeCell ref="BD203:BJ203"/>
    <mergeCell ref="BK203:BQ203"/>
    <mergeCell ref="BR203:BX203"/>
    <mergeCell ref="CF203:CJ203"/>
    <mergeCell ref="CK203:CN203"/>
    <mergeCell ref="BY202:CE202"/>
    <mergeCell ref="BY203:CE203"/>
    <mergeCell ref="BY204:CE204"/>
    <mergeCell ref="BY205:CE205"/>
    <mergeCell ref="T208:AH208"/>
    <mergeCell ref="AI208:AO208"/>
    <mergeCell ref="AP208:AV208"/>
    <mergeCell ref="AW208:BC208"/>
    <mergeCell ref="BD208:BJ208"/>
    <mergeCell ref="BK208:BQ208"/>
    <mergeCell ref="BR208:BX208"/>
    <mergeCell ref="CF208:CJ208"/>
    <mergeCell ref="CK208:CN208"/>
    <mergeCell ref="T209:AH209"/>
    <mergeCell ref="AI209:AO209"/>
    <mergeCell ref="AP209:AV209"/>
    <mergeCell ref="AW209:BC209"/>
    <mergeCell ref="BD209:BJ209"/>
    <mergeCell ref="BK209:BQ209"/>
    <mergeCell ref="BR209:BX209"/>
    <mergeCell ref="CF209:CJ209"/>
    <mergeCell ref="CK209:CN209"/>
    <mergeCell ref="T206:AH206"/>
    <mergeCell ref="AI206:AO206"/>
    <mergeCell ref="AP206:AV206"/>
    <mergeCell ref="AW206:BC206"/>
    <mergeCell ref="BD206:BJ206"/>
    <mergeCell ref="BK206:BQ206"/>
    <mergeCell ref="BR206:BX206"/>
    <mergeCell ref="CF206:CJ206"/>
    <mergeCell ref="CK206:CN206"/>
    <mergeCell ref="T207:AH207"/>
    <mergeCell ref="AI207:AO207"/>
    <mergeCell ref="AP207:AV207"/>
    <mergeCell ref="AW207:BC207"/>
    <mergeCell ref="BD207:BJ207"/>
    <mergeCell ref="BK207:BQ207"/>
    <mergeCell ref="BR207:BX207"/>
    <mergeCell ref="CF207:CJ207"/>
    <mergeCell ref="CK207:CN207"/>
    <mergeCell ref="BY206:CE206"/>
    <mergeCell ref="BY207:CE207"/>
    <mergeCell ref="T212:AH212"/>
    <mergeCell ref="AI212:AO212"/>
    <mergeCell ref="AP212:AV212"/>
    <mergeCell ref="AW212:BC212"/>
    <mergeCell ref="BD212:BJ212"/>
    <mergeCell ref="BK212:BQ212"/>
    <mergeCell ref="BR212:BX212"/>
    <mergeCell ref="CF212:CJ212"/>
    <mergeCell ref="CK212:CN212"/>
    <mergeCell ref="T213:AH213"/>
    <mergeCell ref="AI213:AO213"/>
    <mergeCell ref="AP213:AV213"/>
    <mergeCell ref="AW213:BC213"/>
    <mergeCell ref="BD213:BJ213"/>
    <mergeCell ref="BK213:BQ213"/>
    <mergeCell ref="BR213:BX213"/>
    <mergeCell ref="CF213:CJ213"/>
    <mergeCell ref="CK213:CN213"/>
    <mergeCell ref="T210:AH210"/>
    <mergeCell ref="AI210:AO210"/>
    <mergeCell ref="AP210:AV210"/>
    <mergeCell ref="AW210:BC210"/>
    <mergeCell ref="BD210:BJ210"/>
    <mergeCell ref="BK210:BQ210"/>
    <mergeCell ref="BR210:BX210"/>
    <mergeCell ref="CF210:CJ210"/>
    <mergeCell ref="CK210:CN210"/>
    <mergeCell ref="T211:AH211"/>
    <mergeCell ref="AI211:AO211"/>
    <mergeCell ref="AP211:AV211"/>
    <mergeCell ref="AW211:BC211"/>
    <mergeCell ref="BD211:BJ211"/>
    <mergeCell ref="BK211:BQ211"/>
    <mergeCell ref="BR211:BX211"/>
    <mergeCell ref="CF211:CJ211"/>
    <mergeCell ref="CK211:CN211"/>
    <mergeCell ref="BY210:CE210"/>
    <mergeCell ref="BY211:CE211"/>
    <mergeCell ref="BY212:CE212"/>
    <mergeCell ref="BY213:CE213"/>
    <mergeCell ref="AP219:AV219"/>
    <mergeCell ref="AW219:BC219"/>
    <mergeCell ref="BD219:BJ219"/>
    <mergeCell ref="BK219:BQ219"/>
    <mergeCell ref="BR219:BX219"/>
    <mergeCell ref="CF219:CJ219"/>
    <mergeCell ref="CK219:CN219"/>
    <mergeCell ref="BY218:CE218"/>
    <mergeCell ref="BY219:CE219"/>
    <mergeCell ref="BY220:CE220"/>
    <mergeCell ref="BY221:CE221"/>
    <mergeCell ref="T216:AH216"/>
    <mergeCell ref="AI216:AO216"/>
    <mergeCell ref="AP216:AV216"/>
    <mergeCell ref="AW216:BC216"/>
    <mergeCell ref="BD216:BJ216"/>
    <mergeCell ref="BK216:BQ216"/>
    <mergeCell ref="BR216:BX216"/>
    <mergeCell ref="CF216:CJ216"/>
    <mergeCell ref="CK216:CN216"/>
    <mergeCell ref="T217:AH217"/>
    <mergeCell ref="AI217:AO217"/>
    <mergeCell ref="AP217:AV217"/>
    <mergeCell ref="AW217:BC217"/>
    <mergeCell ref="BD217:BJ217"/>
    <mergeCell ref="BK217:BQ217"/>
    <mergeCell ref="BR217:BX217"/>
    <mergeCell ref="CF217:CJ217"/>
    <mergeCell ref="CK217:CN217"/>
    <mergeCell ref="T214:AH214"/>
    <mergeCell ref="AI214:AO214"/>
    <mergeCell ref="AP214:AV214"/>
    <mergeCell ref="AW214:BC214"/>
    <mergeCell ref="BD214:BJ214"/>
    <mergeCell ref="BK214:BQ214"/>
    <mergeCell ref="BR214:BX214"/>
    <mergeCell ref="CF214:CJ214"/>
    <mergeCell ref="CK214:CN214"/>
    <mergeCell ref="T215:AH215"/>
    <mergeCell ref="AI215:AO215"/>
    <mergeCell ref="AP215:AV215"/>
    <mergeCell ref="AW215:BC215"/>
    <mergeCell ref="BD215:BJ215"/>
    <mergeCell ref="BK215:BQ215"/>
    <mergeCell ref="BR215:BX215"/>
    <mergeCell ref="CF215:CJ215"/>
    <mergeCell ref="CK215:CN215"/>
    <mergeCell ref="BY214:CE214"/>
    <mergeCell ref="BY215:CE215"/>
    <mergeCell ref="BY216:CE216"/>
    <mergeCell ref="BY217:CE217"/>
    <mergeCell ref="T226:AH226"/>
    <mergeCell ref="AI226:AO226"/>
    <mergeCell ref="AP226:AV226"/>
    <mergeCell ref="AW226:BC226"/>
    <mergeCell ref="BD226:BJ226"/>
    <mergeCell ref="BK226:BQ226"/>
    <mergeCell ref="BR226:BX226"/>
    <mergeCell ref="CF226:CJ226"/>
    <mergeCell ref="CK226:CN226"/>
    <mergeCell ref="T227:AH227"/>
    <mergeCell ref="AI227:AO227"/>
    <mergeCell ref="AP227:AV227"/>
    <mergeCell ref="AW227:BC227"/>
    <mergeCell ref="BD227:BJ227"/>
    <mergeCell ref="BK227:BQ227"/>
    <mergeCell ref="BR227:BX227"/>
    <mergeCell ref="CF227:CJ227"/>
    <mergeCell ref="CK227:CN227"/>
    <mergeCell ref="T222:AH222"/>
    <mergeCell ref="AI222:AO222"/>
    <mergeCell ref="AP222:AV222"/>
    <mergeCell ref="AW222:BC222"/>
    <mergeCell ref="BD222:BJ222"/>
    <mergeCell ref="BK222:BQ222"/>
    <mergeCell ref="BR222:BX222"/>
    <mergeCell ref="CF222:CJ222"/>
    <mergeCell ref="CK222:CN222"/>
    <mergeCell ref="T225:AH225"/>
    <mergeCell ref="AI225:AO225"/>
    <mergeCell ref="AP225:AV225"/>
    <mergeCell ref="AW225:BC225"/>
    <mergeCell ref="BD225:BJ225"/>
    <mergeCell ref="BK225:BQ225"/>
    <mergeCell ref="BR225:BX225"/>
    <mergeCell ref="CF225:CJ225"/>
    <mergeCell ref="CK225:CN225"/>
    <mergeCell ref="BY222:CE222"/>
    <mergeCell ref="BY225:CE225"/>
    <mergeCell ref="BY226:CE226"/>
    <mergeCell ref="BY227:CE227"/>
    <mergeCell ref="T230:AH230"/>
    <mergeCell ref="AI230:AO230"/>
    <mergeCell ref="AP230:AV230"/>
    <mergeCell ref="AW230:BC230"/>
    <mergeCell ref="BD230:BJ230"/>
    <mergeCell ref="BK230:BQ230"/>
    <mergeCell ref="BR230:BX230"/>
    <mergeCell ref="CF230:CJ230"/>
    <mergeCell ref="CK230:CN230"/>
    <mergeCell ref="T231:AH231"/>
    <mergeCell ref="AI231:AO231"/>
    <mergeCell ref="AP231:AV231"/>
    <mergeCell ref="AW231:BC231"/>
    <mergeCell ref="BD231:BJ231"/>
    <mergeCell ref="BK231:BQ231"/>
    <mergeCell ref="BR231:BX231"/>
    <mergeCell ref="CF231:CJ231"/>
    <mergeCell ref="CK231:CN231"/>
    <mergeCell ref="T228:AH228"/>
    <mergeCell ref="AI228:AO228"/>
    <mergeCell ref="AP228:AV228"/>
    <mergeCell ref="AW228:BC228"/>
    <mergeCell ref="BD228:BJ228"/>
    <mergeCell ref="BK228:BQ228"/>
    <mergeCell ref="BR228:BX228"/>
    <mergeCell ref="CF228:CJ228"/>
    <mergeCell ref="CK228:CN228"/>
    <mergeCell ref="T229:AH229"/>
    <mergeCell ref="AI229:AO229"/>
    <mergeCell ref="AP229:AV229"/>
    <mergeCell ref="AW229:BC229"/>
    <mergeCell ref="BD229:BJ229"/>
    <mergeCell ref="BK229:BQ229"/>
    <mergeCell ref="BR229:BX229"/>
    <mergeCell ref="CF229:CJ229"/>
    <mergeCell ref="CK229:CN229"/>
    <mergeCell ref="BY228:CE228"/>
    <mergeCell ref="BY229:CE229"/>
    <mergeCell ref="BY230:CE230"/>
    <mergeCell ref="BY231:CE231"/>
    <mergeCell ref="T234:AH234"/>
    <mergeCell ref="AI234:AO234"/>
    <mergeCell ref="AP234:AV234"/>
    <mergeCell ref="AW234:BC234"/>
    <mergeCell ref="BD234:BJ234"/>
    <mergeCell ref="BK234:BQ234"/>
    <mergeCell ref="BR234:BX234"/>
    <mergeCell ref="CF234:CJ234"/>
    <mergeCell ref="CK234:CN234"/>
    <mergeCell ref="T235:AH235"/>
    <mergeCell ref="AI235:AO235"/>
    <mergeCell ref="AP235:AV235"/>
    <mergeCell ref="AW235:BC235"/>
    <mergeCell ref="BD235:BJ235"/>
    <mergeCell ref="BK235:BQ235"/>
    <mergeCell ref="BR235:BX235"/>
    <mergeCell ref="CF235:CJ235"/>
    <mergeCell ref="CK235:CN235"/>
    <mergeCell ref="T232:AH232"/>
    <mergeCell ref="AI232:AO232"/>
    <mergeCell ref="AP232:AV232"/>
    <mergeCell ref="AW232:BC232"/>
    <mergeCell ref="BD232:BJ232"/>
    <mergeCell ref="BK232:BQ232"/>
    <mergeCell ref="BR232:BX232"/>
    <mergeCell ref="CF232:CJ232"/>
    <mergeCell ref="CK232:CN232"/>
    <mergeCell ref="T233:AH233"/>
    <mergeCell ref="AI233:AO233"/>
    <mergeCell ref="AP233:AV233"/>
    <mergeCell ref="AW233:BC233"/>
    <mergeCell ref="BD233:BJ233"/>
    <mergeCell ref="BK233:BQ233"/>
    <mergeCell ref="BR233:BX233"/>
    <mergeCell ref="CF233:CJ233"/>
    <mergeCell ref="CK233:CN233"/>
    <mergeCell ref="BY232:CE232"/>
    <mergeCell ref="T238:AH238"/>
    <mergeCell ref="AI238:AO238"/>
    <mergeCell ref="AP238:AV238"/>
    <mergeCell ref="AW238:BC238"/>
    <mergeCell ref="BD238:BJ238"/>
    <mergeCell ref="BK238:BQ238"/>
    <mergeCell ref="BR238:BX238"/>
    <mergeCell ref="CF238:CJ238"/>
    <mergeCell ref="CK238:CN238"/>
    <mergeCell ref="T239:AH239"/>
    <mergeCell ref="AI239:AO239"/>
    <mergeCell ref="AP239:AV239"/>
    <mergeCell ref="AW239:BC239"/>
    <mergeCell ref="BD239:BJ239"/>
    <mergeCell ref="BK239:BQ239"/>
    <mergeCell ref="BR239:BX239"/>
    <mergeCell ref="CF239:CJ239"/>
    <mergeCell ref="CK239:CN239"/>
    <mergeCell ref="T236:AH236"/>
    <mergeCell ref="AI236:AO236"/>
    <mergeCell ref="AP236:AV236"/>
    <mergeCell ref="AW236:BC236"/>
    <mergeCell ref="BD236:BJ236"/>
    <mergeCell ref="BK236:BQ236"/>
    <mergeCell ref="BR236:BX236"/>
    <mergeCell ref="CF236:CJ236"/>
    <mergeCell ref="CK236:CN236"/>
    <mergeCell ref="T237:AH237"/>
    <mergeCell ref="AI237:AO237"/>
    <mergeCell ref="AP237:AV237"/>
    <mergeCell ref="AW237:BC237"/>
    <mergeCell ref="BD237:BJ237"/>
    <mergeCell ref="BK237:BQ237"/>
    <mergeCell ref="BR237:BX237"/>
    <mergeCell ref="CF237:CJ237"/>
    <mergeCell ref="CK237:CN237"/>
    <mergeCell ref="BY236:CE236"/>
    <mergeCell ref="BY237:CE237"/>
    <mergeCell ref="BY238:CE238"/>
    <mergeCell ref="BY239:CE239"/>
    <mergeCell ref="T242:AH242"/>
    <mergeCell ref="AI242:AO242"/>
    <mergeCell ref="AP242:AV242"/>
    <mergeCell ref="AW242:BC242"/>
    <mergeCell ref="BD242:BJ242"/>
    <mergeCell ref="BK242:BQ242"/>
    <mergeCell ref="BR242:BX242"/>
    <mergeCell ref="CF242:CJ242"/>
    <mergeCell ref="CK242:CN242"/>
    <mergeCell ref="T243:AH243"/>
    <mergeCell ref="AI243:AO243"/>
    <mergeCell ref="AP243:AV243"/>
    <mergeCell ref="AW243:BC243"/>
    <mergeCell ref="BD243:BJ243"/>
    <mergeCell ref="BK243:BQ243"/>
    <mergeCell ref="BR243:BX243"/>
    <mergeCell ref="CF243:CJ243"/>
    <mergeCell ref="CK243:CN243"/>
    <mergeCell ref="T240:AH240"/>
    <mergeCell ref="AI240:AO240"/>
    <mergeCell ref="AP240:AV240"/>
    <mergeCell ref="AW240:BC240"/>
    <mergeCell ref="BD240:BJ240"/>
    <mergeCell ref="BK240:BQ240"/>
    <mergeCell ref="BR240:BX240"/>
    <mergeCell ref="CF240:CJ240"/>
    <mergeCell ref="CK240:CN240"/>
    <mergeCell ref="T241:AH241"/>
    <mergeCell ref="AI241:AO241"/>
    <mergeCell ref="AP241:AV241"/>
    <mergeCell ref="AW241:BC241"/>
    <mergeCell ref="BD241:BJ241"/>
    <mergeCell ref="BK241:BQ241"/>
    <mergeCell ref="BR241:BX241"/>
    <mergeCell ref="CF241:CJ241"/>
    <mergeCell ref="CK241:CN241"/>
    <mergeCell ref="BY240:CE240"/>
    <mergeCell ref="BY241:CE241"/>
    <mergeCell ref="BY242:CE242"/>
    <mergeCell ref="BY243:CE243"/>
    <mergeCell ref="T246:AH246"/>
    <mergeCell ref="AI246:AO246"/>
    <mergeCell ref="AP246:AV246"/>
    <mergeCell ref="AW246:BC246"/>
    <mergeCell ref="BD246:BJ246"/>
    <mergeCell ref="BK246:BQ246"/>
    <mergeCell ref="BR246:BX246"/>
    <mergeCell ref="CF246:CJ246"/>
    <mergeCell ref="CK246:CN246"/>
    <mergeCell ref="T247:AH247"/>
    <mergeCell ref="AI247:AO247"/>
    <mergeCell ref="AP247:AV247"/>
    <mergeCell ref="AW247:BC247"/>
    <mergeCell ref="BD247:BJ247"/>
    <mergeCell ref="BK247:BQ247"/>
    <mergeCell ref="BR247:BX247"/>
    <mergeCell ref="CF247:CJ247"/>
    <mergeCell ref="CK247:CN247"/>
    <mergeCell ref="T244:AH244"/>
    <mergeCell ref="AI244:AO244"/>
    <mergeCell ref="AP244:AV244"/>
    <mergeCell ref="AW244:BC244"/>
    <mergeCell ref="BD244:BJ244"/>
    <mergeCell ref="BK244:BQ244"/>
    <mergeCell ref="BR244:BX244"/>
    <mergeCell ref="CF244:CJ244"/>
    <mergeCell ref="CK244:CN244"/>
    <mergeCell ref="T245:AH245"/>
    <mergeCell ref="AI245:AO245"/>
    <mergeCell ref="AP245:AV245"/>
    <mergeCell ref="AW245:BC245"/>
    <mergeCell ref="BD245:BJ245"/>
    <mergeCell ref="BK245:BQ245"/>
    <mergeCell ref="BR245:BX245"/>
    <mergeCell ref="CF245:CJ245"/>
    <mergeCell ref="CK245:CN245"/>
    <mergeCell ref="BY244:CE244"/>
    <mergeCell ref="BY245:CE245"/>
    <mergeCell ref="BY246:CE246"/>
    <mergeCell ref="BY247:CE247"/>
    <mergeCell ref="T250:AH250"/>
    <mergeCell ref="AI250:AO250"/>
    <mergeCell ref="AP250:AV250"/>
    <mergeCell ref="AW250:BC250"/>
    <mergeCell ref="BD250:BJ250"/>
    <mergeCell ref="BK250:BQ250"/>
    <mergeCell ref="BR250:BX250"/>
    <mergeCell ref="CF250:CJ250"/>
    <mergeCell ref="CK250:CN250"/>
    <mergeCell ref="T251:AH251"/>
    <mergeCell ref="AI251:AO251"/>
    <mergeCell ref="AP251:AV251"/>
    <mergeCell ref="AW251:BC251"/>
    <mergeCell ref="BD251:BJ251"/>
    <mergeCell ref="BK251:BQ251"/>
    <mergeCell ref="BR251:BX251"/>
    <mergeCell ref="CF251:CJ251"/>
    <mergeCell ref="CK251:CN251"/>
    <mergeCell ref="T248:AH248"/>
    <mergeCell ref="AI248:AO248"/>
    <mergeCell ref="AP248:AV248"/>
    <mergeCell ref="AW248:BC248"/>
    <mergeCell ref="BD248:BJ248"/>
    <mergeCell ref="BK248:BQ248"/>
    <mergeCell ref="BR248:BX248"/>
    <mergeCell ref="CF248:CJ248"/>
    <mergeCell ref="CK248:CN248"/>
    <mergeCell ref="T249:AH249"/>
    <mergeCell ref="AI249:AO249"/>
    <mergeCell ref="AP249:AV249"/>
    <mergeCell ref="AW249:BC249"/>
    <mergeCell ref="BD249:BJ249"/>
    <mergeCell ref="BK249:BQ249"/>
    <mergeCell ref="BR249:BX249"/>
    <mergeCell ref="CF249:CJ249"/>
    <mergeCell ref="CK249:CN249"/>
    <mergeCell ref="BY250:CE250"/>
    <mergeCell ref="BY251:CE251"/>
    <mergeCell ref="BY248:CE248"/>
    <mergeCell ref="BY249:CE249"/>
    <mergeCell ref="T254:AH254"/>
    <mergeCell ref="AI254:AO254"/>
    <mergeCell ref="AP254:AV254"/>
    <mergeCell ref="AW254:BC254"/>
    <mergeCell ref="BD254:BJ254"/>
    <mergeCell ref="BK254:BQ254"/>
    <mergeCell ref="BR254:BX254"/>
    <mergeCell ref="CF254:CJ254"/>
    <mergeCell ref="CK254:CN254"/>
    <mergeCell ref="T255:AH255"/>
    <mergeCell ref="AI255:AO255"/>
    <mergeCell ref="AP255:AV255"/>
    <mergeCell ref="AW255:BC255"/>
    <mergeCell ref="BD255:BJ255"/>
    <mergeCell ref="BK255:BQ255"/>
    <mergeCell ref="BR255:BX255"/>
    <mergeCell ref="CF255:CJ255"/>
    <mergeCell ref="CK255:CN255"/>
    <mergeCell ref="T252:AH252"/>
    <mergeCell ref="AI252:AO252"/>
    <mergeCell ref="AP252:AV252"/>
    <mergeCell ref="AW252:BC252"/>
    <mergeCell ref="BD252:BJ252"/>
    <mergeCell ref="BK252:BQ252"/>
    <mergeCell ref="BR252:BX252"/>
    <mergeCell ref="CF252:CJ252"/>
    <mergeCell ref="CK252:CN252"/>
    <mergeCell ref="T253:AH253"/>
    <mergeCell ref="AI253:AO253"/>
    <mergeCell ref="AP253:AV253"/>
    <mergeCell ref="AW253:BC253"/>
    <mergeCell ref="BD253:BJ253"/>
    <mergeCell ref="BK253:BQ253"/>
    <mergeCell ref="BR253:BX253"/>
    <mergeCell ref="CF253:CJ253"/>
    <mergeCell ref="CK253:CN253"/>
    <mergeCell ref="BY252:CE252"/>
    <mergeCell ref="BY253:CE253"/>
    <mergeCell ref="BY254:CE254"/>
    <mergeCell ref="BY255:CE255"/>
    <mergeCell ref="T258:AH258"/>
    <mergeCell ref="AI258:AO258"/>
    <mergeCell ref="AP258:AV258"/>
    <mergeCell ref="AW258:BC258"/>
    <mergeCell ref="BD258:BJ258"/>
    <mergeCell ref="BK258:BQ258"/>
    <mergeCell ref="BR258:BX258"/>
    <mergeCell ref="CF258:CJ258"/>
    <mergeCell ref="CK258:CN258"/>
    <mergeCell ref="T259:AH259"/>
    <mergeCell ref="AI259:AO259"/>
    <mergeCell ref="AP259:AV259"/>
    <mergeCell ref="AW259:BC259"/>
    <mergeCell ref="BD259:BJ259"/>
    <mergeCell ref="BK259:BQ259"/>
    <mergeCell ref="BR259:BX259"/>
    <mergeCell ref="CF259:CJ259"/>
    <mergeCell ref="CK259:CN259"/>
    <mergeCell ref="T256:AH256"/>
    <mergeCell ref="AI256:AO256"/>
    <mergeCell ref="AP256:AV256"/>
    <mergeCell ref="AW256:BC256"/>
    <mergeCell ref="BD256:BJ256"/>
    <mergeCell ref="BK256:BQ256"/>
    <mergeCell ref="BR256:BX256"/>
    <mergeCell ref="CF256:CJ256"/>
    <mergeCell ref="CK256:CN256"/>
    <mergeCell ref="T257:AH257"/>
    <mergeCell ref="AI257:AO257"/>
    <mergeCell ref="AP257:AV257"/>
    <mergeCell ref="AW257:BC257"/>
    <mergeCell ref="BD257:BJ257"/>
    <mergeCell ref="BK257:BQ257"/>
    <mergeCell ref="BR257:BX257"/>
    <mergeCell ref="CF257:CJ257"/>
    <mergeCell ref="CK257:CN257"/>
    <mergeCell ref="BY256:CE256"/>
    <mergeCell ref="BY257:CE257"/>
    <mergeCell ref="BY258:CE258"/>
    <mergeCell ref="BY259:CE259"/>
    <mergeCell ref="T262:AH262"/>
    <mergeCell ref="AI262:AO262"/>
    <mergeCell ref="AP262:AV262"/>
    <mergeCell ref="AW262:BC262"/>
    <mergeCell ref="BD262:BJ262"/>
    <mergeCell ref="BK262:BQ262"/>
    <mergeCell ref="BR262:BX262"/>
    <mergeCell ref="CF262:CJ262"/>
    <mergeCell ref="CK262:CN262"/>
    <mergeCell ref="T263:AH263"/>
    <mergeCell ref="AI263:AO263"/>
    <mergeCell ref="AP263:AV263"/>
    <mergeCell ref="AW263:BC263"/>
    <mergeCell ref="BD263:BJ263"/>
    <mergeCell ref="BK263:BQ263"/>
    <mergeCell ref="BR263:BX263"/>
    <mergeCell ref="CF263:CJ263"/>
    <mergeCell ref="CK263:CN263"/>
    <mergeCell ref="T260:AH260"/>
    <mergeCell ref="AI260:AO260"/>
    <mergeCell ref="AP260:AV260"/>
    <mergeCell ref="AW260:BC260"/>
    <mergeCell ref="BD260:BJ260"/>
    <mergeCell ref="BK260:BQ260"/>
    <mergeCell ref="BR260:BX260"/>
    <mergeCell ref="CF260:CJ260"/>
    <mergeCell ref="CK260:CN260"/>
    <mergeCell ref="T261:AH261"/>
    <mergeCell ref="AI261:AO261"/>
    <mergeCell ref="AP261:AV261"/>
    <mergeCell ref="AW261:BC261"/>
    <mergeCell ref="BD261:BJ261"/>
    <mergeCell ref="BK261:BQ261"/>
    <mergeCell ref="BR261:BX261"/>
    <mergeCell ref="CF261:CJ261"/>
    <mergeCell ref="CK261:CN261"/>
    <mergeCell ref="T266:AH266"/>
    <mergeCell ref="AI266:AO266"/>
    <mergeCell ref="AP266:AV266"/>
    <mergeCell ref="AW266:BC266"/>
    <mergeCell ref="BD266:BJ266"/>
    <mergeCell ref="BK266:BQ266"/>
    <mergeCell ref="BR266:BX266"/>
    <mergeCell ref="CF266:CJ266"/>
    <mergeCell ref="CK266:CN266"/>
    <mergeCell ref="T267:AH267"/>
    <mergeCell ref="AI267:AO267"/>
    <mergeCell ref="AP267:AV267"/>
    <mergeCell ref="AW267:BC267"/>
    <mergeCell ref="BD267:BJ267"/>
    <mergeCell ref="BK267:BQ267"/>
    <mergeCell ref="BR267:BX267"/>
    <mergeCell ref="CF267:CJ267"/>
    <mergeCell ref="CK267:CN267"/>
    <mergeCell ref="T264:AH264"/>
    <mergeCell ref="AI264:AO264"/>
    <mergeCell ref="AP264:AV264"/>
    <mergeCell ref="AW264:BC264"/>
    <mergeCell ref="BD264:BJ264"/>
    <mergeCell ref="BK264:BQ264"/>
    <mergeCell ref="BR264:BX264"/>
    <mergeCell ref="CF264:CJ264"/>
    <mergeCell ref="CK264:CN264"/>
    <mergeCell ref="T265:AH265"/>
    <mergeCell ref="AI265:AO265"/>
    <mergeCell ref="AP265:AV265"/>
    <mergeCell ref="AW265:BC265"/>
    <mergeCell ref="BD265:BJ265"/>
    <mergeCell ref="BK265:BQ265"/>
    <mergeCell ref="BR265:BX265"/>
    <mergeCell ref="CF265:CJ265"/>
    <mergeCell ref="CK265:CN265"/>
    <mergeCell ref="T271:AH271"/>
    <mergeCell ref="AI271:AO271"/>
    <mergeCell ref="AP271:AV271"/>
    <mergeCell ref="AW271:BC271"/>
    <mergeCell ref="BD271:BJ271"/>
    <mergeCell ref="BK271:BQ271"/>
    <mergeCell ref="BR271:BX271"/>
    <mergeCell ref="CF271:CJ271"/>
    <mergeCell ref="CK271:CN271"/>
    <mergeCell ref="T272:AH272"/>
    <mergeCell ref="AI272:AO272"/>
    <mergeCell ref="AP272:AV272"/>
    <mergeCell ref="AW272:BC272"/>
    <mergeCell ref="BD272:BJ272"/>
    <mergeCell ref="BK272:BQ272"/>
    <mergeCell ref="BR272:BX272"/>
    <mergeCell ref="CF272:CJ272"/>
    <mergeCell ref="CK272:CN272"/>
    <mergeCell ref="T268:AH268"/>
    <mergeCell ref="AI268:AO268"/>
    <mergeCell ref="AP268:AV268"/>
    <mergeCell ref="AW268:BC268"/>
    <mergeCell ref="BD268:BJ268"/>
    <mergeCell ref="BK268:BQ268"/>
    <mergeCell ref="BR268:BX268"/>
    <mergeCell ref="CF268:CJ268"/>
    <mergeCell ref="CK268:CN268"/>
    <mergeCell ref="T269:AH269"/>
    <mergeCell ref="AI269:AO269"/>
    <mergeCell ref="AP269:AV269"/>
    <mergeCell ref="AW269:BC269"/>
    <mergeCell ref="BD269:BJ269"/>
    <mergeCell ref="BK269:BQ269"/>
    <mergeCell ref="BR269:BX269"/>
    <mergeCell ref="CF269:CJ269"/>
    <mergeCell ref="CK269:CN269"/>
    <mergeCell ref="T270:AH270"/>
    <mergeCell ref="AI270:AO270"/>
    <mergeCell ref="AP270:AV270"/>
    <mergeCell ref="AW270:BC270"/>
    <mergeCell ref="BD270:BJ270"/>
    <mergeCell ref="BK270:BQ270"/>
    <mergeCell ref="BR270:BX270"/>
    <mergeCell ref="BY270:CE270"/>
    <mergeCell ref="CF270:CJ270"/>
    <mergeCell ref="CK270:CN270"/>
    <mergeCell ref="T275:AH275"/>
    <mergeCell ref="AI275:AO275"/>
    <mergeCell ref="AP275:AV275"/>
    <mergeCell ref="AW275:BC275"/>
    <mergeCell ref="BD275:BJ275"/>
    <mergeCell ref="BK275:BQ275"/>
    <mergeCell ref="BR275:BX275"/>
    <mergeCell ref="CF275:CJ275"/>
    <mergeCell ref="CK275:CN275"/>
    <mergeCell ref="T276:AH276"/>
    <mergeCell ref="AI276:AO276"/>
    <mergeCell ref="AP276:AV276"/>
    <mergeCell ref="AW276:BC276"/>
    <mergeCell ref="BD276:BJ276"/>
    <mergeCell ref="BK276:BQ276"/>
    <mergeCell ref="BR276:BX276"/>
    <mergeCell ref="CF276:CJ276"/>
    <mergeCell ref="CK276:CN276"/>
    <mergeCell ref="T273:AH273"/>
    <mergeCell ref="AI273:AO273"/>
    <mergeCell ref="AP273:AV273"/>
    <mergeCell ref="AW273:BC273"/>
    <mergeCell ref="BD273:BJ273"/>
    <mergeCell ref="BK273:BQ273"/>
    <mergeCell ref="BR273:BX273"/>
    <mergeCell ref="CF273:CJ273"/>
    <mergeCell ref="CK273:CN273"/>
    <mergeCell ref="T274:AH274"/>
    <mergeCell ref="AI274:AO274"/>
    <mergeCell ref="AP274:AV274"/>
    <mergeCell ref="AW274:BC274"/>
    <mergeCell ref="BD274:BJ274"/>
    <mergeCell ref="BK274:BQ274"/>
    <mergeCell ref="BR274:BX274"/>
    <mergeCell ref="CF274:CJ274"/>
    <mergeCell ref="CK274:CN274"/>
    <mergeCell ref="BY276:CE276"/>
    <mergeCell ref="T280:AH280"/>
    <mergeCell ref="AI280:AO280"/>
    <mergeCell ref="AP280:AV280"/>
    <mergeCell ref="AW280:BC280"/>
    <mergeCell ref="BD280:BJ280"/>
    <mergeCell ref="BK280:BQ280"/>
    <mergeCell ref="BR280:BX280"/>
    <mergeCell ref="CF280:CJ280"/>
    <mergeCell ref="CK280:CN280"/>
    <mergeCell ref="T281:AH281"/>
    <mergeCell ref="AI281:AO281"/>
    <mergeCell ref="AP281:AV281"/>
    <mergeCell ref="AW281:BC281"/>
    <mergeCell ref="BD281:BJ281"/>
    <mergeCell ref="BK281:BQ281"/>
    <mergeCell ref="BR281:BX281"/>
    <mergeCell ref="CF281:CJ281"/>
    <mergeCell ref="CK281:CN281"/>
    <mergeCell ref="T277:AH277"/>
    <mergeCell ref="AI277:AO277"/>
    <mergeCell ref="AP277:AV277"/>
    <mergeCell ref="AW277:BC277"/>
    <mergeCell ref="BD277:BJ277"/>
    <mergeCell ref="BK277:BQ277"/>
    <mergeCell ref="BR277:BX277"/>
    <mergeCell ref="CF277:CJ277"/>
    <mergeCell ref="CK277:CN277"/>
    <mergeCell ref="T278:AH278"/>
    <mergeCell ref="AI278:AO278"/>
    <mergeCell ref="AP278:AV278"/>
    <mergeCell ref="AW278:BC278"/>
    <mergeCell ref="BD278:BJ278"/>
    <mergeCell ref="BK278:BQ278"/>
    <mergeCell ref="BR278:BX278"/>
    <mergeCell ref="CF278:CJ278"/>
    <mergeCell ref="CK278:CN278"/>
    <mergeCell ref="BY277:CE277"/>
    <mergeCell ref="BY278:CE278"/>
    <mergeCell ref="BY280:CE280"/>
    <mergeCell ref="BY281:CE281"/>
    <mergeCell ref="T279:AH279"/>
    <mergeCell ref="AI279:AO279"/>
    <mergeCell ref="AP279:AV279"/>
    <mergeCell ref="AW279:BC279"/>
    <mergeCell ref="BD279:BJ279"/>
    <mergeCell ref="BK279:BQ279"/>
    <mergeCell ref="BR279:BX279"/>
    <mergeCell ref="BY279:CE279"/>
    <mergeCell ref="CF279:CJ279"/>
    <mergeCell ref="CK279:CN279"/>
    <mergeCell ref="T284:AH284"/>
    <mergeCell ref="AI284:AO284"/>
    <mergeCell ref="AP284:AV284"/>
    <mergeCell ref="AW284:BC284"/>
    <mergeCell ref="BD284:BJ284"/>
    <mergeCell ref="BK284:BQ284"/>
    <mergeCell ref="BR284:BX284"/>
    <mergeCell ref="CF284:CJ284"/>
    <mergeCell ref="CK284:CN284"/>
    <mergeCell ref="T285:AH285"/>
    <mergeCell ref="AI285:AO285"/>
    <mergeCell ref="AP285:AV285"/>
    <mergeCell ref="AW285:BC285"/>
    <mergeCell ref="BD285:BJ285"/>
    <mergeCell ref="BK285:BQ285"/>
    <mergeCell ref="BR285:BX285"/>
    <mergeCell ref="CF285:CJ285"/>
    <mergeCell ref="CK285:CN285"/>
    <mergeCell ref="T282:AH282"/>
    <mergeCell ref="AI282:AO282"/>
    <mergeCell ref="AP282:AV282"/>
    <mergeCell ref="AW282:BC282"/>
    <mergeCell ref="BD282:BJ282"/>
    <mergeCell ref="BK282:BQ282"/>
    <mergeCell ref="BR282:BX282"/>
    <mergeCell ref="CF282:CJ282"/>
    <mergeCell ref="CK282:CN282"/>
    <mergeCell ref="T283:AH283"/>
    <mergeCell ref="AI283:AO283"/>
    <mergeCell ref="AP283:AV283"/>
    <mergeCell ref="AW283:BC283"/>
    <mergeCell ref="BD283:BJ283"/>
    <mergeCell ref="BK283:BQ283"/>
    <mergeCell ref="BR283:BX283"/>
    <mergeCell ref="CF283:CJ283"/>
    <mergeCell ref="CK283:CN283"/>
    <mergeCell ref="BY282:CE282"/>
    <mergeCell ref="BY283:CE283"/>
    <mergeCell ref="BY284:CE284"/>
    <mergeCell ref="BY285:CE285"/>
    <mergeCell ref="T288:AH288"/>
    <mergeCell ref="AI288:AO288"/>
    <mergeCell ref="AP288:AV288"/>
    <mergeCell ref="AW288:BC288"/>
    <mergeCell ref="BD288:BJ288"/>
    <mergeCell ref="BK288:BQ288"/>
    <mergeCell ref="BR288:BX288"/>
    <mergeCell ref="CF288:CJ288"/>
    <mergeCell ref="CK288:CN288"/>
    <mergeCell ref="T289:AH289"/>
    <mergeCell ref="AI289:AO289"/>
    <mergeCell ref="AP289:AV289"/>
    <mergeCell ref="AW289:BC289"/>
    <mergeCell ref="BD289:BJ289"/>
    <mergeCell ref="BK289:BQ289"/>
    <mergeCell ref="BR289:BX289"/>
    <mergeCell ref="CF289:CJ289"/>
    <mergeCell ref="CK289:CN289"/>
    <mergeCell ref="T286:AH286"/>
    <mergeCell ref="AI286:AO286"/>
    <mergeCell ref="AP286:AV286"/>
    <mergeCell ref="AW286:BC286"/>
    <mergeCell ref="BD286:BJ286"/>
    <mergeCell ref="BK286:BQ286"/>
    <mergeCell ref="BR286:BX286"/>
    <mergeCell ref="CF286:CJ286"/>
    <mergeCell ref="CK286:CN286"/>
    <mergeCell ref="T287:AH287"/>
    <mergeCell ref="AI287:AO287"/>
    <mergeCell ref="AP287:AV287"/>
    <mergeCell ref="AW287:BC287"/>
    <mergeCell ref="BD287:BJ287"/>
    <mergeCell ref="BK287:BQ287"/>
    <mergeCell ref="BR287:BX287"/>
    <mergeCell ref="CF287:CJ287"/>
    <mergeCell ref="CK287:CN287"/>
    <mergeCell ref="BY286:CE286"/>
    <mergeCell ref="BY287:CE287"/>
    <mergeCell ref="BY288:CE288"/>
    <mergeCell ref="BY289:CE289"/>
    <mergeCell ref="T292:AH292"/>
    <mergeCell ref="AI292:AO292"/>
    <mergeCell ref="AP292:AV292"/>
    <mergeCell ref="AW292:BC292"/>
    <mergeCell ref="BD292:BJ292"/>
    <mergeCell ref="BK292:BQ292"/>
    <mergeCell ref="BR292:BX292"/>
    <mergeCell ref="CF292:CJ292"/>
    <mergeCell ref="CK292:CN292"/>
    <mergeCell ref="T293:AH293"/>
    <mergeCell ref="AI293:AO293"/>
    <mergeCell ref="AP293:AV293"/>
    <mergeCell ref="AW293:BC293"/>
    <mergeCell ref="BD293:BJ293"/>
    <mergeCell ref="BK293:BQ293"/>
    <mergeCell ref="BR293:BX293"/>
    <mergeCell ref="CF293:CJ293"/>
    <mergeCell ref="CK293:CN293"/>
    <mergeCell ref="T290:AH290"/>
    <mergeCell ref="AI290:AO290"/>
    <mergeCell ref="AP290:AV290"/>
    <mergeCell ref="AW290:BC290"/>
    <mergeCell ref="BD290:BJ290"/>
    <mergeCell ref="BK290:BQ290"/>
    <mergeCell ref="BR290:BX290"/>
    <mergeCell ref="CF290:CJ290"/>
    <mergeCell ref="CK290:CN290"/>
    <mergeCell ref="T291:AH291"/>
    <mergeCell ref="AI291:AO291"/>
    <mergeCell ref="AP291:AV291"/>
    <mergeCell ref="AW291:BC291"/>
    <mergeCell ref="BD291:BJ291"/>
    <mergeCell ref="BK291:BQ291"/>
    <mergeCell ref="BR291:BX291"/>
    <mergeCell ref="CF291:CJ291"/>
    <mergeCell ref="CK291:CN291"/>
    <mergeCell ref="BY290:CE290"/>
    <mergeCell ref="BY291:CE291"/>
    <mergeCell ref="BY292:CE292"/>
    <mergeCell ref="BY293:CE293"/>
    <mergeCell ref="T296:AH296"/>
    <mergeCell ref="AI296:AO296"/>
    <mergeCell ref="AP296:AV296"/>
    <mergeCell ref="AW296:BC296"/>
    <mergeCell ref="BD296:BJ296"/>
    <mergeCell ref="BK296:BQ296"/>
    <mergeCell ref="BR296:BX296"/>
    <mergeCell ref="CF296:CJ296"/>
    <mergeCell ref="CK296:CN296"/>
    <mergeCell ref="T297:AH297"/>
    <mergeCell ref="AI297:AO297"/>
    <mergeCell ref="AP297:AV297"/>
    <mergeCell ref="AW297:BC297"/>
    <mergeCell ref="BD297:BJ297"/>
    <mergeCell ref="BK297:BQ297"/>
    <mergeCell ref="BR297:BX297"/>
    <mergeCell ref="CF297:CJ297"/>
    <mergeCell ref="CK297:CN297"/>
    <mergeCell ref="T294:AH294"/>
    <mergeCell ref="AI294:AO294"/>
    <mergeCell ref="AP294:AV294"/>
    <mergeCell ref="AW294:BC294"/>
    <mergeCell ref="BD294:BJ294"/>
    <mergeCell ref="BK294:BQ294"/>
    <mergeCell ref="BR294:BX294"/>
    <mergeCell ref="CF294:CJ294"/>
    <mergeCell ref="CK294:CN294"/>
    <mergeCell ref="T295:AH295"/>
    <mergeCell ref="AI295:AO295"/>
    <mergeCell ref="AP295:AV295"/>
    <mergeCell ref="AW295:BC295"/>
    <mergeCell ref="BD295:BJ295"/>
    <mergeCell ref="BK295:BQ295"/>
    <mergeCell ref="BR295:BX295"/>
    <mergeCell ref="CF295:CJ295"/>
    <mergeCell ref="CK295:CN295"/>
    <mergeCell ref="BY294:CE294"/>
    <mergeCell ref="BY295:CE295"/>
    <mergeCell ref="BY296:CE296"/>
    <mergeCell ref="BY297:CE297"/>
    <mergeCell ref="T300:AH300"/>
    <mergeCell ref="AI300:AO300"/>
    <mergeCell ref="AP300:AV300"/>
    <mergeCell ref="AW300:BC300"/>
    <mergeCell ref="BD300:BJ300"/>
    <mergeCell ref="BK300:BQ300"/>
    <mergeCell ref="BR300:BX300"/>
    <mergeCell ref="CF300:CJ300"/>
    <mergeCell ref="CK300:CN300"/>
    <mergeCell ref="T301:AH301"/>
    <mergeCell ref="AI301:AO301"/>
    <mergeCell ref="AP301:AV301"/>
    <mergeCell ref="AW301:BC301"/>
    <mergeCell ref="BD301:BJ301"/>
    <mergeCell ref="BK301:BQ301"/>
    <mergeCell ref="BR301:BX301"/>
    <mergeCell ref="CF301:CJ301"/>
    <mergeCell ref="CK301:CN301"/>
    <mergeCell ref="T298:AH298"/>
    <mergeCell ref="AI298:AO298"/>
    <mergeCell ref="AP298:AV298"/>
    <mergeCell ref="AW298:BC298"/>
    <mergeCell ref="BD298:BJ298"/>
    <mergeCell ref="BK298:BQ298"/>
    <mergeCell ref="BR298:BX298"/>
    <mergeCell ref="CF298:CJ298"/>
    <mergeCell ref="CK298:CN298"/>
    <mergeCell ref="T299:AH299"/>
    <mergeCell ref="AI299:AO299"/>
    <mergeCell ref="AP299:AV299"/>
    <mergeCell ref="AW299:BC299"/>
    <mergeCell ref="BD299:BJ299"/>
    <mergeCell ref="BK299:BQ299"/>
    <mergeCell ref="BR299:BX299"/>
    <mergeCell ref="CF299:CJ299"/>
    <mergeCell ref="CK299:CN299"/>
    <mergeCell ref="BY298:CE298"/>
    <mergeCell ref="BY299:CE299"/>
    <mergeCell ref="BY300:CE300"/>
    <mergeCell ref="BY301:CE301"/>
    <mergeCell ref="T304:AH304"/>
    <mergeCell ref="AI304:AO304"/>
    <mergeCell ref="AP304:AV304"/>
    <mergeCell ref="AW304:BC304"/>
    <mergeCell ref="BD304:BJ304"/>
    <mergeCell ref="BK304:BQ304"/>
    <mergeCell ref="BR304:BX304"/>
    <mergeCell ref="CF304:CJ304"/>
    <mergeCell ref="CK304:CN304"/>
    <mergeCell ref="T305:AH305"/>
    <mergeCell ref="AI305:AO305"/>
    <mergeCell ref="AP305:AV305"/>
    <mergeCell ref="AW305:BC305"/>
    <mergeCell ref="BD305:BJ305"/>
    <mergeCell ref="BK305:BQ305"/>
    <mergeCell ref="BR305:BX305"/>
    <mergeCell ref="CF305:CJ305"/>
    <mergeCell ref="CK305:CN305"/>
    <mergeCell ref="T302:AH302"/>
    <mergeCell ref="AI302:AO302"/>
    <mergeCell ref="AP302:AV302"/>
    <mergeCell ref="AW302:BC302"/>
    <mergeCell ref="BD302:BJ302"/>
    <mergeCell ref="BK302:BQ302"/>
    <mergeCell ref="BR302:BX302"/>
    <mergeCell ref="CF302:CJ302"/>
    <mergeCell ref="CK302:CN302"/>
    <mergeCell ref="T303:AH303"/>
    <mergeCell ref="AI303:AO303"/>
    <mergeCell ref="AP303:AV303"/>
    <mergeCell ref="AW303:BC303"/>
    <mergeCell ref="BD303:BJ303"/>
    <mergeCell ref="BK303:BQ303"/>
    <mergeCell ref="BR303:BX303"/>
    <mergeCell ref="CF303:CJ303"/>
    <mergeCell ref="CK303:CN303"/>
    <mergeCell ref="BY302:CE302"/>
    <mergeCell ref="BY303:CE303"/>
    <mergeCell ref="BY304:CE304"/>
    <mergeCell ref="BY305:CE305"/>
    <mergeCell ref="T308:AH308"/>
    <mergeCell ref="AI308:AO308"/>
    <mergeCell ref="AP308:AV308"/>
    <mergeCell ref="AW308:BC308"/>
    <mergeCell ref="BD308:BJ308"/>
    <mergeCell ref="BK308:BQ308"/>
    <mergeCell ref="BR308:BX308"/>
    <mergeCell ref="CF308:CJ308"/>
    <mergeCell ref="CK308:CN308"/>
    <mergeCell ref="T309:AH309"/>
    <mergeCell ref="AI309:AO309"/>
    <mergeCell ref="AP309:AV309"/>
    <mergeCell ref="AW309:BC309"/>
    <mergeCell ref="BD309:BJ309"/>
    <mergeCell ref="BK309:BQ309"/>
    <mergeCell ref="BR309:BX309"/>
    <mergeCell ref="CF309:CJ309"/>
    <mergeCell ref="CK309:CN309"/>
    <mergeCell ref="T306:AH306"/>
    <mergeCell ref="AI306:AO306"/>
    <mergeCell ref="AP306:AV306"/>
    <mergeCell ref="AW306:BC306"/>
    <mergeCell ref="BD306:BJ306"/>
    <mergeCell ref="BK306:BQ306"/>
    <mergeCell ref="BR306:BX306"/>
    <mergeCell ref="CF306:CJ306"/>
    <mergeCell ref="CK306:CN306"/>
    <mergeCell ref="T307:AH307"/>
    <mergeCell ref="AI307:AO307"/>
    <mergeCell ref="AP307:AV307"/>
    <mergeCell ref="AW307:BC307"/>
    <mergeCell ref="BD307:BJ307"/>
    <mergeCell ref="BK307:BQ307"/>
    <mergeCell ref="BR307:BX307"/>
    <mergeCell ref="CF307:CJ307"/>
    <mergeCell ref="CK307:CN307"/>
    <mergeCell ref="BY306:CE306"/>
    <mergeCell ref="BY307:CE307"/>
    <mergeCell ref="BY308:CE308"/>
    <mergeCell ref="BY309:CE309"/>
    <mergeCell ref="T312:AH312"/>
    <mergeCell ref="AI312:AO312"/>
    <mergeCell ref="AP312:AV312"/>
    <mergeCell ref="AW312:BC312"/>
    <mergeCell ref="BD312:BJ312"/>
    <mergeCell ref="BK312:BQ312"/>
    <mergeCell ref="BR312:BX312"/>
    <mergeCell ref="CF312:CJ312"/>
    <mergeCell ref="CK312:CN312"/>
    <mergeCell ref="T313:AH313"/>
    <mergeCell ref="AI313:AO313"/>
    <mergeCell ref="AP313:AV313"/>
    <mergeCell ref="AW313:BC313"/>
    <mergeCell ref="BD313:BJ313"/>
    <mergeCell ref="BK313:BQ313"/>
    <mergeCell ref="BR313:BX313"/>
    <mergeCell ref="CF313:CJ313"/>
    <mergeCell ref="CK313:CN313"/>
    <mergeCell ref="T310:AH310"/>
    <mergeCell ref="AI310:AO310"/>
    <mergeCell ref="AP310:AV310"/>
    <mergeCell ref="AW310:BC310"/>
    <mergeCell ref="BD310:BJ310"/>
    <mergeCell ref="BK310:BQ310"/>
    <mergeCell ref="BR310:BX310"/>
    <mergeCell ref="CF310:CJ310"/>
    <mergeCell ref="CK310:CN310"/>
    <mergeCell ref="T311:AH311"/>
    <mergeCell ref="AI311:AO311"/>
    <mergeCell ref="AP311:AV311"/>
    <mergeCell ref="AW311:BC311"/>
    <mergeCell ref="BD311:BJ311"/>
    <mergeCell ref="BK311:BQ311"/>
    <mergeCell ref="BR311:BX311"/>
    <mergeCell ref="CF311:CJ311"/>
    <mergeCell ref="CK311:CN311"/>
    <mergeCell ref="BY311:CE311"/>
    <mergeCell ref="BY312:CE312"/>
    <mergeCell ref="BY313:CE313"/>
    <mergeCell ref="BY310:CE310"/>
    <mergeCell ref="T316:AH316"/>
    <mergeCell ref="AI316:AO316"/>
    <mergeCell ref="AP316:AV316"/>
    <mergeCell ref="AW316:BC316"/>
    <mergeCell ref="BD316:BJ316"/>
    <mergeCell ref="BK316:BQ316"/>
    <mergeCell ref="BR316:BX316"/>
    <mergeCell ref="CF316:CJ316"/>
    <mergeCell ref="CK316:CN316"/>
    <mergeCell ref="T317:AH317"/>
    <mergeCell ref="AI317:AO317"/>
    <mergeCell ref="AP317:AV317"/>
    <mergeCell ref="AW317:BC317"/>
    <mergeCell ref="BD317:BJ317"/>
    <mergeCell ref="BK317:BQ317"/>
    <mergeCell ref="BR317:BX317"/>
    <mergeCell ref="CF317:CJ317"/>
    <mergeCell ref="CK317:CN317"/>
    <mergeCell ref="T314:AH314"/>
    <mergeCell ref="AI314:AO314"/>
    <mergeCell ref="AP314:AV314"/>
    <mergeCell ref="AW314:BC314"/>
    <mergeCell ref="BD314:BJ314"/>
    <mergeCell ref="BK314:BQ314"/>
    <mergeCell ref="BR314:BX314"/>
    <mergeCell ref="CF314:CJ314"/>
    <mergeCell ref="CK314:CN314"/>
    <mergeCell ref="T315:AH315"/>
    <mergeCell ref="AI315:AO315"/>
    <mergeCell ref="AP315:AV315"/>
    <mergeCell ref="AW315:BC315"/>
    <mergeCell ref="BD315:BJ315"/>
    <mergeCell ref="BK315:BQ315"/>
    <mergeCell ref="BR315:BX315"/>
    <mergeCell ref="CF315:CJ315"/>
    <mergeCell ref="CK315:CN315"/>
    <mergeCell ref="BY314:CE314"/>
    <mergeCell ref="BY315:CE315"/>
    <mergeCell ref="BY316:CE316"/>
    <mergeCell ref="BY317:CE317"/>
    <mergeCell ref="T320:AH320"/>
    <mergeCell ref="AI320:AO320"/>
    <mergeCell ref="AP320:AV320"/>
    <mergeCell ref="AW320:BC320"/>
    <mergeCell ref="BD320:BJ320"/>
    <mergeCell ref="BK320:BQ320"/>
    <mergeCell ref="BR320:BX320"/>
    <mergeCell ref="CF320:CJ320"/>
    <mergeCell ref="CK320:CN320"/>
    <mergeCell ref="T321:AH321"/>
    <mergeCell ref="AI321:AO321"/>
    <mergeCell ref="AP321:AV321"/>
    <mergeCell ref="AW321:BC321"/>
    <mergeCell ref="BD321:BJ321"/>
    <mergeCell ref="BK321:BQ321"/>
    <mergeCell ref="BR321:BX321"/>
    <mergeCell ref="CF321:CJ321"/>
    <mergeCell ref="CK321:CN321"/>
    <mergeCell ref="T318:AH318"/>
    <mergeCell ref="AI318:AO318"/>
    <mergeCell ref="AP318:AV318"/>
    <mergeCell ref="AW318:BC318"/>
    <mergeCell ref="BD318:BJ318"/>
    <mergeCell ref="BK318:BQ318"/>
    <mergeCell ref="BR318:BX318"/>
    <mergeCell ref="CF318:CJ318"/>
    <mergeCell ref="CK318:CN318"/>
    <mergeCell ref="T319:AH319"/>
    <mergeCell ref="AI319:AO319"/>
    <mergeCell ref="AP319:AV319"/>
    <mergeCell ref="AW319:BC319"/>
    <mergeCell ref="BD319:BJ319"/>
    <mergeCell ref="BK319:BQ319"/>
    <mergeCell ref="BR319:BX319"/>
    <mergeCell ref="CF319:CJ319"/>
    <mergeCell ref="CK319:CN319"/>
    <mergeCell ref="BY318:CE318"/>
    <mergeCell ref="BY319:CE319"/>
    <mergeCell ref="BY320:CE320"/>
    <mergeCell ref="BY321:CE321"/>
    <mergeCell ref="T324:AH324"/>
    <mergeCell ref="AI324:AO324"/>
    <mergeCell ref="AP324:AV324"/>
    <mergeCell ref="AW324:BC324"/>
    <mergeCell ref="BD324:BJ324"/>
    <mergeCell ref="BK324:BQ324"/>
    <mergeCell ref="BR324:BX324"/>
    <mergeCell ref="CF324:CJ324"/>
    <mergeCell ref="CK324:CN324"/>
    <mergeCell ref="T325:AH325"/>
    <mergeCell ref="AI325:AO325"/>
    <mergeCell ref="AP325:AV325"/>
    <mergeCell ref="AW325:BC325"/>
    <mergeCell ref="BD325:BJ325"/>
    <mergeCell ref="BK325:BQ325"/>
    <mergeCell ref="BR325:BX325"/>
    <mergeCell ref="CF325:CJ325"/>
    <mergeCell ref="CK325:CN325"/>
    <mergeCell ref="T322:AH322"/>
    <mergeCell ref="AI322:AO322"/>
    <mergeCell ref="AP322:AV322"/>
    <mergeCell ref="AW322:BC322"/>
    <mergeCell ref="BD322:BJ322"/>
    <mergeCell ref="BK322:BQ322"/>
    <mergeCell ref="BR322:BX322"/>
    <mergeCell ref="CF322:CJ322"/>
    <mergeCell ref="CK322:CN322"/>
    <mergeCell ref="T323:AH323"/>
    <mergeCell ref="AI323:AO323"/>
    <mergeCell ref="AP323:AV323"/>
    <mergeCell ref="AW323:BC323"/>
    <mergeCell ref="BD323:BJ323"/>
    <mergeCell ref="BK323:BQ323"/>
    <mergeCell ref="BR323:BX323"/>
    <mergeCell ref="CF323:CJ323"/>
    <mergeCell ref="CK323:CN323"/>
    <mergeCell ref="BY322:CE322"/>
    <mergeCell ref="BY323:CE323"/>
    <mergeCell ref="BY324:CE324"/>
    <mergeCell ref="BY325:CE325"/>
    <mergeCell ref="T328:AH328"/>
    <mergeCell ref="AI328:AO328"/>
    <mergeCell ref="AP328:AV328"/>
    <mergeCell ref="AW328:BC328"/>
    <mergeCell ref="BD328:BJ328"/>
    <mergeCell ref="BK328:BQ328"/>
    <mergeCell ref="BR328:BX328"/>
    <mergeCell ref="CF328:CJ328"/>
    <mergeCell ref="CK328:CN328"/>
    <mergeCell ref="T329:AH329"/>
    <mergeCell ref="AI329:AO329"/>
    <mergeCell ref="AP329:AV329"/>
    <mergeCell ref="AW329:BC329"/>
    <mergeCell ref="BD329:BJ329"/>
    <mergeCell ref="BK329:BQ329"/>
    <mergeCell ref="BR329:BX329"/>
    <mergeCell ref="CF329:CJ329"/>
    <mergeCell ref="CK329:CN329"/>
    <mergeCell ref="T326:AH326"/>
    <mergeCell ref="AI326:AO326"/>
    <mergeCell ref="AP326:AV326"/>
    <mergeCell ref="AW326:BC326"/>
    <mergeCell ref="BD326:BJ326"/>
    <mergeCell ref="BK326:BQ326"/>
    <mergeCell ref="BR326:BX326"/>
    <mergeCell ref="CF326:CJ326"/>
    <mergeCell ref="CK326:CN326"/>
    <mergeCell ref="T327:AH327"/>
    <mergeCell ref="AI327:AO327"/>
    <mergeCell ref="AP327:AV327"/>
    <mergeCell ref="AW327:BC327"/>
    <mergeCell ref="BD327:BJ327"/>
    <mergeCell ref="BK327:BQ327"/>
    <mergeCell ref="BR327:BX327"/>
    <mergeCell ref="CF327:CJ327"/>
    <mergeCell ref="CK327:CN327"/>
    <mergeCell ref="BY328:CE328"/>
    <mergeCell ref="BY329:CE329"/>
    <mergeCell ref="BY326:CE326"/>
    <mergeCell ref="BY327:CE327"/>
    <mergeCell ref="T332:AH332"/>
    <mergeCell ref="AI332:AO332"/>
    <mergeCell ref="AP332:AV332"/>
    <mergeCell ref="AW332:BC332"/>
    <mergeCell ref="BD332:BJ332"/>
    <mergeCell ref="BK332:BQ332"/>
    <mergeCell ref="BR332:BX332"/>
    <mergeCell ref="CF332:CJ332"/>
    <mergeCell ref="CK332:CN332"/>
    <mergeCell ref="T333:AH333"/>
    <mergeCell ref="AI333:AO333"/>
    <mergeCell ref="AP333:AV333"/>
    <mergeCell ref="AW333:BC333"/>
    <mergeCell ref="BD333:BJ333"/>
    <mergeCell ref="BK333:BQ333"/>
    <mergeCell ref="BR333:BX333"/>
    <mergeCell ref="CF333:CJ333"/>
    <mergeCell ref="CK333:CN333"/>
    <mergeCell ref="T330:AH330"/>
    <mergeCell ref="AI330:AO330"/>
    <mergeCell ref="AP330:AV330"/>
    <mergeCell ref="AW330:BC330"/>
    <mergeCell ref="BD330:BJ330"/>
    <mergeCell ref="BK330:BQ330"/>
    <mergeCell ref="BR330:BX330"/>
    <mergeCell ref="CF330:CJ330"/>
    <mergeCell ref="CK330:CN330"/>
    <mergeCell ref="T331:AH331"/>
    <mergeCell ref="AI331:AO331"/>
    <mergeCell ref="AP331:AV331"/>
    <mergeCell ref="AW331:BC331"/>
    <mergeCell ref="BD331:BJ331"/>
    <mergeCell ref="BK331:BQ331"/>
    <mergeCell ref="BR331:BX331"/>
    <mergeCell ref="CF331:CJ331"/>
    <mergeCell ref="CK331:CN331"/>
    <mergeCell ref="BY330:CE330"/>
    <mergeCell ref="BY331:CE331"/>
    <mergeCell ref="BY332:CE332"/>
    <mergeCell ref="BY333:CE333"/>
    <mergeCell ref="T336:AH336"/>
    <mergeCell ref="AI336:AO336"/>
    <mergeCell ref="AP336:AV336"/>
    <mergeCell ref="AW336:BC336"/>
    <mergeCell ref="BD336:BJ336"/>
    <mergeCell ref="BK336:BQ336"/>
    <mergeCell ref="BR336:BX336"/>
    <mergeCell ref="CF336:CJ336"/>
    <mergeCell ref="CK336:CN336"/>
    <mergeCell ref="T337:AH337"/>
    <mergeCell ref="AI337:AO337"/>
    <mergeCell ref="AP337:AV337"/>
    <mergeCell ref="AW337:BC337"/>
    <mergeCell ref="BD337:BJ337"/>
    <mergeCell ref="BK337:BQ337"/>
    <mergeCell ref="BR337:BX337"/>
    <mergeCell ref="CF337:CJ337"/>
    <mergeCell ref="CK337:CN337"/>
    <mergeCell ref="T334:AH334"/>
    <mergeCell ref="AI334:AO334"/>
    <mergeCell ref="AP334:AV334"/>
    <mergeCell ref="AW334:BC334"/>
    <mergeCell ref="BD334:BJ334"/>
    <mergeCell ref="BK334:BQ334"/>
    <mergeCell ref="BR334:BX334"/>
    <mergeCell ref="CF334:CJ334"/>
    <mergeCell ref="CK334:CN334"/>
    <mergeCell ref="T335:AH335"/>
    <mergeCell ref="AI335:AO335"/>
    <mergeCell ref="AP335:AV335"/>
    <mergeCell ref="AW335:BC335"/>
    <mergeCell ref="BD335:BJ335"/>
    <mergeCell ref="BK335:BQ335"/>
    <mergeCell ref="BR335:BX335"/>
    <mergeCell ref="CF335:CJ335"/>
    <mergeCell ref="CK335:CN335"/>
    <mergeCell ref="BY334:CE334"/>
    <mergeCell ref="BY335:CE335"/>
    <mergeCell ref="BY336:CE336"/>
    <mergeCell ref="BY337:CE337"/>
    <mergeCell ref="T340:AH340"/>
    <mergeCell ref="AI340:AO340"/>
    <mergeCell ref="AP340:AV340"/>
    <mergeCell ref="AW340:BC340"/>
    <mergeCell ref="BD340:BJ340"/>
    <mergeCell ref="BK340:BQ340"/>
    <mergeCell ref="BR340:BX340"/>
    <mergeCell ref="CF340:CJ340"/>
    <mergeCell ref="CK340:CN340"/>
    <mergeCell ref="T341:AH341"/>
    <mergeCell ref="AI341:AO341"/>
    <mergeCell ref="AP341:AV341"/>
    <mergeCell ref="AW341:BC341"/>
    <mergeCell ref="BD341:BJ341"/>
    <mergeCell ref="BK341:BQ341"/>
    <mergeCell ref="BR341:BX341"/>
    <mergeCell ref="CF341:CJ341"/>
    <mergeCell ref="CK341:CN341"/>
    <mergeCell ref="T338:AH338"/>
    <mergeCell ref="AI338:AO338"/>
    <mergeCell ref="AP338:AV338"/>
    <mergeCell ref="AW338:BC338"/>
    <mergeCell ref="BD338:BJ338"/>
    <mergeCell ref="BK338:BQ338"/>
    <mergeCell ref="BR338:BX338"/>
    <mergeCell ref="CF338:CJ338"/>
    <mergeCell ref="CK338:CN338"/>
    <mergeCell ref="T339:AH339"/>
    <mergeCell ref="AI339:AO339"/>
    <mergeCell ref="AP339:AV339"/>
    <mergeCell ref="AW339:BC339"/>
    <mergeCell ref="BD339:BJ339"/>
    <mergeCell ref="BK339:BQ339"/>
    <mergeCell ref="BR339:BX339"/>
    <mergeCell ref="CF339:CJ339"/>
    <mergeCell ref="CK339:CN339"/>
    <mergeCell ref="BY338:CE338"/>
    <mergeCell ref="BY339:CE339"/>
    <mergeCell ref="BY340:CE340"/>
    <mergeCell ref="BY341:CE341"/>
    <mergeCell ref="T344:AH344"/>
    <mergeCell ref="AI344:AO344"/>
    <mergeCell ref="AP344:AV344"/>
    <mergeCell ref="AW344:BC344"/>
    <mergeCell ref="BD344:BJ344"/>
    <mergeCell ref="BK344:BQ344"/>
    <mergeCell ref="BR344:BX344"/>
    <mergeCell ref="CF344:CJ344"/>
    <mergeCell ref="CK344:CN344"/>
    <mergeCell ref="T345:AH345"/>
    <mergeCell ref="AI345:AO345"/>
    <mergeCell ref="AP345:AV345"/>
    <mergeCell ref="AW345:BC345"/>
    <mergeCell ref="BD345:BJ345"/>
    <mergeCell ref="BK345:BQ345"/>
    <mergeCell ref="BR345:BX345"/>
    <mergeCell ref="CF345:CJ345"/>
    <mergeCell ref="CK345:CN345"/>
    <mergeCell ref="T342:AH342"/>
    <mergeCell ref="AI342:AO342"/>
    <mergeCell ref="AP342:AV342"/>
    <mergeCell ref="AW342:BC342"/>
    <mergeCell ref="BD342:BJ342"/>
    <mergeCell ref="BK342:BQ342"/>
    <mergeCell ref="BR342:BX342"/>
    <mergeCell ref="CF342:CJ342"/>
    <mergeCell ref="CK342:CN342"/>
    <mergeCell ref="T343:AH343"/>
    <mergeCell ref="AI343:AO343"/>
    <mergeCell ref="AP343:AV343"/>
    <mergeCell ref="AW343:BC343"/>
    <mergeCell ref="BD343:BJ343"/>
    <mergeCell ref="BK343:BQ343"/>
    <mergeCell ref="BR343:BX343"/>
    <mergeCell ref="CF343:CJ343"/>
    <mergeCell ref="CK343:CN343"/>
    <mergeCell ref="BY342:CE342"/>
    <mergeCell ref="BY343:CE343"/>
    <mergeCell ref="BY344:CE344"/>
    <mergeCell ref="BY345:CE345"/>
    <mergeCell ref="T348:AH348"/>
    <mergeCell ref="AI348:AO348"/>
    <mergeCell ref="AP348:AV348"/>
    <mergeCell ref="AW348:BC348"/>
    <mergeCell ref="BD348:BJ348"/>
    <mergeCell ref="BK348:BQ348"/>
    <mergeCell ref="BR348:BX348"/>
    <mergeCell ref="CF348:CJ348"/>
    <mergeCell ref="CK348:CN348"/>
    <mergeCell ref="T349:AH349"/>
    <mergeCell ref="AI349:AO349"/>
    <mergeCell ref="AP349:AV349"/>
    <mergeCell ref="AW349:BC349"/>
    <mergeCell ref="BD349:BJ349"/>
    <mergeCell ref="BK349:BQ349"/>
    <mergeCell ref="BR349:BX349"/>
    <mergeCell ref="CF349:CJ349"/>
    <mergeCell ref="CK349:CN349"/>
    <mergeCell ref="T346:AH346"/>
    <mergeCell ref="AI346:AO346"/>
    <mergeCell ref="AP346:AV346"/>
    <mergeCell ref="AW346:BC346"/>
    <mergeCell ref="BD346:BJ346"/>
    <mergeCell ref="BK346:BQ346"/>
    <mergeCell ref="BR346:BX346"/>
    <mergeCell ref="CF346:CJ346"/>
    <mergeCell ref="CK346:CN346"/>
    <mergeCell ref="T347:AH347"/>
    <mergeCell ref="AI347:AO347"/>
    <mergeCell ref="AP347:AV347"/>
    <mergeCell ref="AW347:BC347"/>
    <mergeCell ref="BD347:BJ347"/>
    <mergeCell ref="BK347:BQ347"/>
    <mergeCell ref="BR347:BX347"/>
    <mergeCell ref="CF347:CJ347"/>
    <mergeCell ref="CK347:CN347"/>
    <mergeCell ref="BY346:CE346"/>
    <mergeCell ref="BY347:CE347"/>
    <mergeCell ref="BY348:CE348"/>
    <mergeCell ref="BY349:CE349"/>
    <mergeCell ref="T352:AH352"/>
    <mergeCell ref="AI352:AO352"/>
    <mergeCell ref="AP352:AV352"/>
    <mergeCell ref="AW352:BC352"/>
    <mergeCell ref="BD352:BJ352"/>
    <mergeCell ref="BK352:BQ352"/>
    <mergeCell ref="BR352:BX352"/>
    <mergeCell ref="CF352:CJ352"/>
    <mergeCell ref="CK352:CN352"/>
    <mergeCell ref="T353:AH353"/>
    <mergeCell ref="AI353:AO353"/>
    <mergeCell ref="AP353:AV353"/>
    <mergeCell ref="AW353:BC353"/>
    <mergeCell ref="BD353:BJ353"/>
    <mergeCell ref="BK353:BQ353"/>
    <mergeCell ref="BR353:BX353"/>
    <mergeCell ref="CF353:CJ353"/>
    <mergeCell ref="CK353:CN353"/>
    <mergeCell ref="T350:AH350"/>
    <mergeCell ref="AI350:AO350"/>
    <mergeCell ref="AP350:AV350"/>
    <mergeCell ref="AW350:BC350"/>
    <mergeCell ref="BD350:BJ350"/>
    <mergeCell ref="BK350:BQ350"/>
    <mergeCell ref="BR350:BX350"/>
    <mergeCell ref="CF350:CJ350"/>
    <mergeCell ref="CK350:CN350"/>
    <mergeCell ref="T351:AH351"/>
    <mergeCell ref="AI351:AO351"/>
    <mergeCell ref="AP351:AV351"/>
    <mergeCell ref="AW351:BC351"/>
    <mergeCell ref="BD351:BJ351"/>
    <mergeCell ref="BK351:BQ351"/>
    <mergeCell ref="BR351:BX351"/>
    <mergeCell ref="CF351:CJ351"/>
    <mergeCell ref="CK351:CN351"/>
    <mergeCell ref="BY350:CE350"/>
    <mergeCell ref="BY351:CE351"/>
    <mergeCell ref="BY352:CE352"/>
    <mergeCell ref="BY353:CE353"/>
    <mergeCell ref="CF362:CJ362"/>
    <mergeCell ref="CK362:CN362"/>
    <mergeCell ref="T363:AH363"/>
    <mergeCell ref="AI363:AO363"/>
    <mergeCell ref="AP363:AV363"/>
    <mergeCell ref="AW363:BC363"/>
    <mergeCell ref="BD363:BJ363"/>
    <mergeCell ref="BK363:BQ363"/>
    <mergeCell ref="BR363:BX363"/>
    <mergeCell ref="CF363:CJ363"/>
    <mergeCell ref="CK363:CN363"/>
    <mergeCell ref="T364:AH364"/>
    <mergeCell ref="AI364:AO364"/>
    <mergeCell ref="AP364:AV364"/>
    <mergeCell ref="AW364:BC364"/>
    <mergeCell ref="BD364:BJ364"/>
    <mergeCell ref="BK364:BQ364"/>
    <mergeCell ref="BR364:BX364"/>
    <mergeCell ref="CF364:CJ364"/>
    <mergeCell ref="CK364:CN364"/>
    <mergeCell ref="T356:AH356"/>
    <mergeCell ref="AI356:AO356"/>
    <mergeCell ref="AP356:AV356"/>
    <mergeCell ref="AW356:BC356"/>
    <mergeCell ref="BD356:BJ356"/>
    <mergeCell ref="BK356:BQ356"/>
    <mergeCell ref="BR356:BX356"/>
    <mergeCell ref="CF356:CJ356"/>
    <mergeCell ref="CK356:CN356"/>
    <mergeCell ref="T357:AH357"/>
    <mergeCell ref="AI357:AO357"/>
    <mergeCell ref="AP357:AV357"/>
    <mergeCell ref="AW357:BC357"/>
    <mergeCell ref="BD357:BJ357"/>
    <mergeCell ref="BK357:BQ357"/>
    <mergeCell ref="BR357:BX357"/>
    <mergeCell ref="CF357:CJ357"/>
    <mergeCell ref="CK357:CN357"/>
    <mergeCell ref="BY363:CE363"/>
    <mergeCell ref="BY364:CE364"/>
    <mergeCell ref="BY356:CE356"/>
    <mergeCell ref="BY357:CE357"/>
    <mergeCell ref="BY362:CE362"/>
    <mergeCell ref="T360:AH360"/>
    <mergeCell ref="AI360:AO360"/>
    <mergeCell ref="AP360:AV360"/>
    <mergeCell ref="AW360:BC360"/>
    <mergeCell ref="BD360:BJ360"/>
    <mergeCell ref="BK360:BQ360"/>
    <mergeCell ref="BR360:BX360"/>
    <mergeCell ref="BY360:CE360"/>
    <mergeCell ref="CF360:CJ360"/>
    <mergeCell ref="CK360:CN360"/>
    <mergeCell ref="T361:AH361"/>
    <mergeCell ref="AI361:AO361"/>
    <mergeCell ref="AP361:AV361"/>
    <mergeCell ref="AW361:BC361"/>
    <mergeCell ref="BD361:BJ361"/>
    <mergeCell ref="BK361:BQ361"/>
    <mergeCell ref="BR361:BX361"/>
    <mergeCell ref="BY361:CE361"/>
    <mergeCell ref="CF361:CJ361"/>
    <mergeCell ref="CK361:CN361"/>
    <mergeCell ref="CF365:CJ365"/>
    <mergeCell ref="CK365:CN365"/>
    <mergeCell ref="T366:AH366"/>
    <mergeCell ref="AI366:AO366"/>
    <mergeCell ref="AP366:AV366"/>
    <mergeCell ref="AW366:BC366"/>
    <mergeCell ref="BD366:BJ366"/>
    <mergeCell ref="BK366:BQ366"/>
    <mergeCell ref="BR366:BX366"/>
    <mergeCell ref="CF366:CJ366"/>
    <mergeCell ref="CK366:CN366"/>
    <mergeCell ref="T368:AH368"/>
    <mergeCell ref="AI368:AO368"/>
    <mergeCell ref="AP368:AV368"/>
    <mergeCell ref="AW368:BC368"/>
    <mergeCell ref="BD368:BJ368"/>
    <mergeCell ref="BK368:BQ368"/>
    <mergeCell ref="BR368:BX368"/>
    <mergeCell ref="CF368:CJ368"/>
    <mergeCell ref="CK368:CN368"/>
    <mergeCell ref="BY365:CE365"/>
    <mergeCell ref="BY366:CE366"/>
    <mergeCell ref="BY368:CE368"/>
    <mergeCell ref="BY369:CE369"/>
    <mergeCell ref="BY370:CE370"/>
    <mergeCell ref="T367:AH367"/>
    <mergeCell ref="AI367:AO367"/>
    <mergeCell ref="AP367:AV367"/>
    <mergeCell ref="AW367:BC367"/>
    <mergeCell ref="BD367:BJ367"/>
    <mergeCell ref="BK367:BQ367"/>
    <mergeCell ref="BR367:BX367"/>
    <mergeCell ref="BY367:CE367"/>
    <mergeCell ref="CF367:CJ367"/>
    <mergeCell ref="CK367:CN367"/>
    <mergeCell ref="T371:AH371"/>
    <mergeCell ref="AI371:AO371"/>
    <mergeCell ref="AP371:AV371"/>
    <mergeCell ref="AW371:BC371"/>
    <mergeCell ref="BD371:BJ371"/>
    <mergeCell ref="BK371:BQ371"/>
    <mergeCell ref="BR371:BX371"/>
    <mergeCell ref="CF371:CJ371"/>
    <mergeCell ref="CK371:CN371"/>
    <mergeCell ref="T372:AH372"/>
    <mergeCell ref="AI372:AO372"/>
    <mergeCell ref="AP372:AV372"/>
    <mergeCell ref="AW372:BC372"/>
    <mergeCell ref="BD372:BJ372"/>
    <mergeCell ref="BK372:BQ372"/>
    <mergeCell ref="BR372:BX372"/>
    <mergeCell ref="CF372:CJ372"/>
    <mergeCell ref="CK372:CN372"/>
    <mergeCell ref="BY371:CE371"/>
    <mergeCell ref="BY372:CE372"/>
    <mergeCell ref="BY373:CE373"/>
    <mergeCell ref="BY374:CE374"/>
    <mergeCell ref="AI369:AO369"/>
    <mergeCell ref="AP369:AV369"/>
    <mergeCell ref="AW369:BC369"/>
    <mergeCell ref="BD369:BJ369"/>
    <mergeCell ref="BK369:BQ369"/>
    <mergeCell ref="BR369:BX369"/>
    <mergeCell ref="CF369:CJ369"/>
    <mergeCell ref="CK369:CN369"/>
    <mergeCell ref="T370:AH370"/>
    <mergeCell ref="AI370:AO370"/>
    <mergeCell ref="AP370:AV370"/>
    <mergeCell ref="AW370:BC370"/>
    <mergeCell ref="BD370:BJ370"/>
    <mergeCell ref="BK370:BQ370"/>
    <mergeCell ref="BR370:BX370"/>
    <mergeCell ref="CF370:CJ370"/>
    <mergeCell ref="CK370:CN370"/>
    <mergeCell ref="T375:AH375"/>
    <mergeCell ref="AI375:AO375"/>
    <mergeCell ref="AP375:AV375"/>
    <mergeCell ref="AW375:BC375"/>
    <mergeCell ref="BD375:BJ375"/>
    <mergeCell ref="BK375:BQ375"/>
    <mergeCell ref="BR375:BX375"/>
    <mergeCell ref="CF375:CJ375"/>
    <mergeCell ref="CK375:CN375"/>
    <mergeCell ref="T376:AH376"/>
    <mergeCell ref="AI376:AO376"/>
    <mergeCell ref="AP376:AV376"/>
    <mergeCell ref="AW376:BC376"/>
    <mergeCell ref="BD376:BJ376"/>
    <mergeCell ref="BK376:BQ376"/>
    <mergeCell ref="BR376:BX376"/>
    <mergeCell ref="CF376:CJ376"/>
    <mergeCell ref="CK376:CN376"/>
    <mergeCell ref="BY375:CE375"/>
    <mergeCell ref="BY376:CE376"/>
    <mergeCell ref="BY377:CE377"/>
    <mergeCell ref="BY378:CE378"/>
    <mergeCell ref="T373:AH373"/>
    <mergeCell ref="AI373:AO373"/>
    <mergeCell ref="AP373:AV373"/>
    <mergeCell ref="AW373:BC373"/>
    <mergeCell ref="BD373:BJ373"/>
    <mergeCell ref="BK373:BQ373"/>
    <mergeCell ref="BR373:BX373"/>
    <mergeCell ref="CF373:CJ373"/>
    <mergeCell ref="CK373:CN373"/>
    <mergeCell ref="T374:AH374"/>
    <mergeCell ref="AI374:AO374"/>
    <mergeCell ref="AP374:AV374"/>
    <mergeCell ref="AW374:BC374"/>
    <mergeCell ref="BD374:BJ374"/>
    <mergeCell ref="BK374:BQ374"/>
    <mergeCell ref="BR374:BX374"/>
    <mergeCell ref="CF374:CJ374"/>
    <mergeCell ref="CK374:CN374"/>
    <mergeCell ref="T379:AH379"/>
    <mergeCell ref="AI379:AO379"/>
    <mergeCell ref="AP379:AV379"/>
    <mergeCell ref="AW379:BC379"/>
    <mergeCell ref="BD379:BJ379"/>
    <mergeCell ref="BK379:BQ379"/>
    <mergeCell ref="BR379:BX379"/>
    <mergeCell ref="CF379:CJ379"/>
    <mergeCell ref="CK379:CN379"/>
    <mergeCell ref="T380:AH380"/>
    <mergeCell ref="AI380:AO380"/>
    <mergeCell ref="AP380:AV380"/>
    <mergeCell ref="AW380:BC380"/>
    <mergeCell ref="BD380:BJ380"/>
    <mergeCell ref="BK380:BQ380"/>
    <mergeCell ref="BR380:BX380"/>
    <mergeCell ref="CF380:CJ380"/>
    <mergeCell ref="CK380:CN380"/>
    <mergeCell ref="BY379:CE379"/>
    <mergeCell ref="BY380:CE380"/>
    <mergeCell ref="BY381:CE381"/>
    <mergeCell ref="BY382:CE382"/>
    <mergeCell ref="T377:AH377"/>
    <mergeCell ref="AI377:AO377"/>
    <mergeCell ref="AP377:AV377"/>
    <mergeCell ref="AW377:BC377"/>
    <mergeCell ref="BD377:BJ377"/>
    <mergeCell ref="BK377:BQ377"/>
    <mergeCell ref="BR377:BX377"/>
    <mergeCell ref="CF377:CJ377"/>
    <mergeCell ref="CK377:CN377"/>
    <mergeCell ref="T378:AH378"/>
    <mergeCell ref="AI378:AO378"/>
    <mergeCell ref="AP378:AV378"/>
    <mergeCell ref="AW378:BC378"/>
    <mergeCell ref="BD378:BJ378"/>
    <mergeCell ref="BK378:BQ378"/>
    <mergeCell ref="BR378:BX378"/>
    <mergeCell ref="CF378:CJ378"/>
    <mergeCell ref="CK378:CN378"/>
    <mergeCell ref="T383:AH383"/>
    <mergeCell ref="AI383:AO383"/>
    <mergeCell ref="AP383:AV383"/>
    <mergeCell ref="AW383:BC383"/>
    <mergeCell ref="BD383:BJ383"/>
    <mergeCell ref="BK383:BQ383"/>
    <mergeCell ref="BR383:BX383"/>
    <mergeCell ref="CF383:CJ383"/>
    <mergeCell ref="CK383:CN383"/>
    <mergeCell ref="T384:AH384"/>
    <mergeCell ref="AI384:AO384"/>
    <mergeCell ref="AP384:AV384"/>
    <mergeCell ref="AW384:BC384"/>
    <mergeCell ref="BD384:BJ384"/>
    <mergeCell ref="BK384:BQ384"/>
    <mergeCell ref="BR384:BX384"/>
    <mergeCell ref="CF384:CJ384"/>
    <mergeCell ref="CK384:CN384"/>
    <mergeCell ref="BY383:CE383"/>
    <mergeCell ref="BY384:CE384"/>
    <mergeCell ref="BY385:CE385"/>
    <mergeCell ref="BY386:CE386"/>
    <mergeCell ref="T381:AH381"/>
    <mergeCell ref="AI381:AO381"/>
    <mergeCell ref="AP381:AV381"/>
    <mergeCell ref="AW381:BC381"/>
    <mergeCell ref="BD381:BJ381"/>
    <mergeCell ref="BK381:BQ381"/>
    <mergeCell ref="BR381:BX381"/>
    <mergeCell ref="CF381:CJ381"/>
    <mergeCell ref="CK381:CN381"/>
    <mergeCell ref="T382:AH382"/>
    <mergeCell ref="AI382:AO382"/>
    <mergeCell ref="AP382:AV382"/>
    <mergeCell ref="AW382:BC382"/>
    <mergeCell ref="BD382:BJ382"/>
    <mergeCell ref="BK382:BQ382"/>
    <mergeCell ref="BR382:BX382"/>
    <mergeCell ref="CF382:CJ382"/>
    <mergeCell ref="CK382:CN382"/>
    <mergeCell ref="T387:AH387"/>
    <mergeCell ref="AI387:AO387"/>
    <mergeCell ref="AP387:AV387"/>
    <mergeCell ref="AW387:BC387"/>
    <mergeCell ref="BD387:BJ387"/>
    <mergeCell ref="BK387:BQ387"/>
    <mergeCell ref="BR387:BX387"/>
    <mergeCell ref="CF387:CJ387"/>
    <mergeCell ref="CK387:CN387"/>
    <mergeCell ref="T388:AH388"/>
    <mergeCell ref="AI388:AO388"/>
    <mergeCell ref="AP388:AV388"/>
    <mergeCell ref="AW388:BC388"/>
    <mergeCell ref="BD388:BJ388"/>
    <mergeCell ref="BK388:BQ388"/>
    <mergeCell ref="BR388:BX388"/>
    <mergeCell ref="CF388:CJ388"/>
    <mergeCell ref="CK388:CN388"/>
    <mergeCell ref="BY388:CE388"/>
    <mergeCell ref="BY389:CE389"/>
    <mergeCell ref="BY390:CE390"/>
    <mergeCell ref="BY387:CE387"/>
    <mergeCell ref="T385:AH385"/>
    <mergeCell ref="AI385:AO385"/>
    <mergeCell ref="AP385:AV385"/>
    <mergeCell ref="AW385:BC385"/>
    <mergeCell ref="BD385:BJ385"/>
    <mergeCell ref="BK385:BQ385"/>
    <mergeCell ref="BR385:BX385"/>
    <mergeCell ref="CF385:CJ385"/>
    <mergeCell ref="CK385:CN385"/>
    <mergeCell ref="T386:AH386"/>
    <mergeCell ref="AI386:AO386"/>
    <mergeCell ref="AP386:AV386"/>
    <mergeCell ref="AW386:BC386"/>
    <mergeCell ref="BD386:BJ386"/>
    <mergeCell ref="BK386:BQ386"/>
    <mergeCell ref="BR386:BX386"/>
    <mergeCell ref="CF386:CJ386"/>
    <mergeCell ref="CK386:CN386"/>
    <mergeCell ref="T391:AH391"/>
    <mergeCell ref="AI391:AO391"/>
    <mergeCell ref="AP391:AV391"/>
    <mergeCell ref="AW391:BC391"/>
    <mergeCell ref="BD391:BJ391"/>
    <mergeCell ref="BK391:BQ391"/>
    <mergeCell ref="BR391:BX391"/>
    <mergeCell ref="CF391:CJ391"/>
    <mergeCell ref="CK391:CN391"/>
    <mergeCell ref="T392:AH392"/>
    <mergeCell ref="AI392:AO392"/>
    <mergeCell ref="AP392:AV392"/>
    <mergeCell ref="AW392:BC392"/>
    <mergeCell ref="BD392:BJ392"/>
    <mergeCell ref="BK392:BQ392"/>
    <mergeCell ref="BR392:BX392"/>
    <mergeCell ref="CF392:CJ392"/>
    <mergeCell ref="CK392:CN392"/>
    <mergeCell ref="BY391:CE391"/>
    <mergeCell ref="BY392:CE392"/>
    <mergeCell ref="T389:AH389"/>
    <mergeCell ref="AI389:AO389"/>
    <mergeCell ref="AP389:AV389"/>
    <mergeCell ref="AW389:BC389"/>
    <mergeCell ref="BD389:BJ389"/>
    <mergeCell ref="BK389:BQ389"/>
    <mergeCell ref="BR389:BX389"/>
    <mergeCell ref="CF389:CJ389"/>
    <mergeCell ref="CK389:CN389"/>
    <mergeCell ref="T390:AH390"/>
    <mergeCell ref="AI390:AO390"/>
    <mergeCell ref="AP390:AV390"/>
    <mergeCell ref="AW390:BC390"/>
    <mergeCell ref="BD390:BJ390"/>
    <mergeCell ref="BK390:BQ390"/>
    <mergeCell ref="BR390:BX390"/>
    <mergeCell ref="CF390:CJ390"/>
    <mergeCell ref="CK390:CN390"/>
    <mergeCell ref="T395:AH395"/>
    <mergeCell ref="AI395:AO395"/>
    <mergeCell ref="AP395:AV395"/>
    <mergeCell ref="AW395:BC395"/>
    <mergeCell ref="BD395:BJ395"/>
    <mergeCell ref="BK395:BQ395"/>
    <mergeCell ref="BR395:BX395"/>
    <mergeCell ref="CF395:CJ395"/>
    <mergeCell ref="CK395:CN395"/>
    <mergeCell ref="T396:AH396"/>
    <mergeCell ref="AI396:AO396"/>
    <mergeCell ref="AP396:AV396"/>
    <mergeCell ref="AW396:BC396"/>
    <mergeCell ref="BD396:BJ396"/>
    <mergeCell ref="BK396:BQ396"/>
    <mergeCell ref="BR396:BX396"/>
    <mergeCell ref="CF396:CJ396"/>
    <mergeCell ref="CK396:CN396"/>
    <mergeCell ref="T393:AH393"/>
    <mergeCell ref="AI393:AO393"/>
    <mergeCell ref="AP393:AV393"/>
    <mergeCell ref="AW393:BC393"/>
    <mergeCell ref="BD393:BJ393"/>
    <mergeCell ref="BK393:BQ393"/>
    <mergeCell ref="BR393:BX393"/>
    <mergeCell ref="CF393:CJ393"/>
    <mergeCell ref="CK393:CN393"/>
    <mergeCell ref="T394:AH394"/>
    <mergeCell ref="AI394:AO394"/>
    <mergeCell ref="AP394:AV394"/>
    <mergeCell ref="AW394:BC394"/>
    <mergeCell ref="BD394:BJ394"/>
    <mergeCell ref="BK394:BQ394"/>
    <mergeCell ref="BR394:BX394"/>
    <mergeCell ref="CF394:CJ394"/>
    <mergeCell ref="CK394:CN394"/>
    <mergeCell ref="T399:AH399"/>
    <mergeCell ref="AI399:AO399"/>
    <mergeCell ref="AP399:AV399"/>
    <mergeCell ref="AW399:BC399"/>
    <mergeCell ref="BD399:BJ399"/>
    <mergeCell ref="BK399:BQ399"/>
    <mergeCell ref="BR399:BX399"/>
    <mergeCell ref="CF399:CJ399"/>
    <mergeCell ref="CK399:CN399"/>
    <mergeCell ref="T400:AH400"/>
    <mergeCell ref="AI400:AO400"/>
    <mergeCell ref="AP400:AV400"/>
    <mergeCell ref="AW400:BC400"/>
    <mergeCell ref="BD400:BJ400"/>
    <mergeCell ref="BK400:BQ400"/>
    <mergeCell ref="BR400:BX400"/>
    <mergeCell ref="CF400:CJ400"/>
    <mergeCell ref="CK400:CN400"/>
    <mergeCell ref="T397:AH397"/>
    <mergeCell ref="AI397:AO397"/>
    <mergeCell ref="AP397:AV397"/>
    <mergeCell ref="AW397:BC397"/>
    <mergeCell ref="BD397:BJ397"/>
    <mergeCell ref="BK397:BQ397"/>
    <mergeCell ref="BR397:BX397"/>
    <mergeCell ref="CF397:CJ397"/>
    <mergeCell ref="CK397:CN397"/>
    <mergeCell ref="T398:AH398"/>
    <mergeCell ref="AI398:AO398"/>
    <mergeCell ref="AP398:AV398"/>
    <mergeCell ref="AW398:BC398"/>
    <mergeCell ref="BD398:BJ398"/>
    <mergeCell ref="BK398:BQ398"/>
    <mergeCell ref="BR398:BX398"/>
    <mergeCell ref="CF398:CJ398"/>
    <mergeCell ref="CK398:CN398"/>
    <mergeCell ref="T403:AH403"/>
    <mergeCell ref="AI403:AO403"/>
    <mergeCell ref="AP403:AV403"/>
    <mergeCell ref="AW403:BC403"/>
    <mergeCell ref="BD403:BJ403"/>
    <mergeCell ref="BK403:BQ403"/>
    <mergeCell ref="BR403:BX403"/>
    <mergeCell ref="CF403:CJ403"/>
    <mergeCell ref="CK403:CN403"/>
    <mergeCell ref="T404:AH404"/>
    <mergeCell ref="AI404:AO404"/>
    <mergeCell ref="AP404:AV404"/>
    <mergeCell ref="AW404:BC404"/>
    <mergeCell ref="BD404:BJ404"/>
    <mergeCell ref="BK404:BQ404"/>
    <mergeCell ref="BR404:BX404"/>
    <mergeCell ref="CF404:CJ404"/>
    <mergeCell ref="CK404:CN404"/>
    <mergeCell ref="T401:AH401"/>
    <mergeCell ref="AI401:AO401"/>
    <mergeCell ref="AP401:AV401"/>
    <mergeCell ref="AW401:BC401"/>
    <mergeCell ref="BD401:BJ401"/>
    <mergeCell ref="BK401:BQ401"/>
    <mergeCell ref="BR401:BX401"/>
    <mergeCell ref="CF401:CJ401"/>
    <mergeCell ref="CK401:CN401"/>
    <mergeCell ref="T402:AH402"/>
    <mergeCell ref="AI402:AO402"/>
    <mergeCell ref="AP402:AV402"/>
    <mergeCell ref="AW402:BC402"/>
    <mergeCell ref="BD402:BJ402"/>
    <mergeCell ref="BK402:BQ402"/>
    <mergeCell ref="BR402:BX402"/>
    <mergeCell ref="CF402:CJ402"/>
    <mergeCell ref="CK402:CN402"/>
    <mergeCell ref="T407:AH407"/>
    <mergeCell ref="AI407:AO407"/>
    <mergeCell ref="AP407:AV407"/>
    <mergeCell ref="AW407:BC407"/>
    <mergeCell ref="BD407:BJ407"/>
    <mergeCell ref="BK407:BQ407"/>
    <mergeCell ref="BR407:BX407"/>
    <mergeCell ref="CF407:CJ407"/>
    <mergeCell ref="CK407:CN407"/>
    <mergeCell ref="T408:AH408"/>
    <mergeCell ref="AI408:AO408"/>
    <mergeCell ref="AP408:AV408"/>
    <mergeCell ref="AW408:BC408"/>
    <mergeCell ref="BD408:BJ408"/>
    <mergeCell ref="BK408:BQ408"/>
    <mergeCell ref="BR408:BX408"/>
    <mergeCell ref="CF408:CJ408"/>
    <mergeCell ref="CK408:CN408"/>
    <mergeCell ref="T405:AH405"/>
    <mergeCell ref="AI405:AO405"/>
    <mergeCell ref="AP405:AV405"/>
    <mergeCell ref="AW405:BC405"/>
    <mergeCell ref="BD405:BJ405"/>
    <mergeCell ref="BK405:BQ405"/>
    <mergeCell ref="BR405:BX405"/>
    <mergeCell ref="CF405:CJ405"/>
    <mergeCell ref="CK405:CN405"/>
    <mergeCell ref="T406:AH406"/>
    <mergeCell ref="AI406:AO406"/>
    <mergeCell ref="AP406:AV406"/>
    <mergeCell ref="AW406:BC406"/>
    <mergeCell ref="BD406:BJ406"/>
    <mergeCell ref="BK406:BQ406"/>
    <mergeCell ref="BR406:BX406"/>
    <mergeCell ref="CF406:CJ406"/>
    <mergeCell ref="CK406:CN406"/>
    <mergeCell ref="T411:AH411"/>
    <mergeCell ref="AI411:AO411"/>
    <mergeCell ref="AP411:AV411"/>
    <mergeCell ref="AW411:BC411"/>
    <mergeCell ref="BD411:BJ411"/>
    <mergeCell ref="BK411:BQ411"/>
    <mergeCell ref="BR411:BX411"/>
    <mergeCell ref="CF411:CJ411"/>
    <mergeCell ref="CK411:CN411"/>
    <mergeCell ref="T412:AH412"/>
    <mergeCell ref="AI412:AO412"/>
    <mergeCell ref="AP412:AV412"/>
    <mergeCell ref="AW412:BC412"/>
    <mergeCell ref="BD412:BJ412"/>
    <mergeCell ref="BK412:BQ412"/>
    <mergeCell ref="BR412:BX412"/>
    <mergeCell ref="CF412:CJ412"/>
    <mergeCell ref="CK412:CN412"/>
    <mergeCell ref="T409:AH409"/>
    <mergeCell ref="AI409:AO409"/>
    <mergeCell ref="AP409:AV409"/>
    <mergeCell ref="AW409:BC409"/>
    <mergeCell ref="BD409:BJ409"/>
    <mergeCell ref="BK409:BQ409"/>
    <mergeCell ref="BR409:BX409"/>
    <mergeCell ref="CF409:CJ409"/>
    <mergeCell ref="CK409:CN409"/>
    <mergeCell ref="T410:AH410"/>
    <mergeCell ref="AI410:AO410"/>
    <mergeCell ref="AP410:AV410"/>
    <mergeCell ref="AW410:BC410"/>
    <mergeCell ref="BD410:BJ410"/>
    <mergeCell ref="BK410:BQ410"/>
    <mergeCell ref="BR410:BX410"/>
    <mergeCell ref="CF410:CJ410"/>
    <mergeCell ref="CK410:CN410"/>
    <mergeCell ref="T415:AH415"/>
    <mergeCell ref="AI415:AO415"/>
    <mergeCell ref="AP415:AV415"/>
    <mergeCell ref="AW415:BC415"/>
    <mergeCell ref="BD415:BJ415"/>
    <mergeCell ref="BK415:BQ415"/>
    <mergeCell ref="BR415:BX415"/>
    <mergeCell ref="CF415:CJ415"/>
    <mergeCell ref="CK415:CN415"/>
    <mergeCell ref="T416:AH416"/>
    <mergeCell ref="AI416:AO416"/>
    <mergeCell ref="AP416:AV416"/>
    <mergeCell ref="AW416:BC416"/>
    <mergeCell ref="BD416:BJ416"/>
    <mergeCell ref="BK416:BQ416"/>
    <mergeCell ref="BR416:BX416"/>
    <mergeCell ref="CF416:CJ416"/>
    <mergeCell ref="CK416:CN416"/>
    <mergeCell ref="BY418:CE418"/>
    <mergeCell ref="BY416:CE416"/>
    <mergeCell ref="BY417:CE417"/>
    <mergeCell ref="T413:AH413"/>
    <mergeCell ref="AI413:AO413"/>
    <mergeCell ref="AP413:AV413"/>
    <mergeCell ref="AW413:BC413"/>
    <mergeCell ref="BD413:BJ413"/>
    <mergeCell ref="BK413:BQ413"/>
    <mergeCell ref="BR413:BX413"/>
    <mergeCell ref="CF413:CJ413"/>
    <mergeCell ref="CK413:CN413"/>
    <mergeCell ref="T414:AH414"/>
    <mergeCell ref="AI414:AO414"/>
    <mergeCell ref="AP414:AV414"/>
    <mergeCell ref="AW414:BC414"/>
    <mergeCell ref="BD414:BJ414"/>
    <mergeCell ref="BK414:BQ414"/>
    <mergeCell ref="BR414:BX414"/>
    <mergeCell ref="CF414:CJ414"/>
    <mergeCell ref="CK414:CN414"/>
    <mergeCell ref="T419:AH419"/>
    <mergeCell ref="AI419:AO419"/>
    <mergeCell ref="AP419:AV419"/>
    <mergeCell ref="AW419:BC419"/>
    <mergeCell ref="BD419:BJ419"/>
    <mergeCell ref="BK419:BQ419"/>
    <mergeCell ref="BR419:BX419"/>
    <mergeCell ref="CF419:CJ419"/>
    <mergeCell ref="CK419:CN419"/>
    <mergeCell ref="T420:AH420"/>
    <mergeCell ref="AI420:AO420"/>
    <mergeCell ref="AP420:AV420"/>
    <mergeCell ref="AW420:BC420"/>
    <mergeCell ref="BD420:BJ420"/>
    <mergeCell ref="BK420:BQ420"/>
    <mergeCell ref="BR420:BX420"/>
    <mergeCell ref="CF420:CJ420"/>
    <mergeCell ref="CK420:CN420"/>
    <mergeCell ref="BY419:CE419"/>
    <mergeCell ref="BY420:CE420"/>
    <mergeCell ref="BY421:CE421"/>
    <mergeCell ref="BY422:CE422"/>
    <mergeCell ref="T417:AH417"/>
    <mergeCell ref="AI417:AO417"/>
    <mergeCell ref="AP417:AV417"/>
    <mergeCell ref="AW417:BC417"/>
    <mergeCell ref="BD417:BJ417"/>
    <mergeCell ref="BK417:BQ417"/>
    <mergeCell ref="BR417:BX417"/>
    <mergeCell ref="CF417:CJ417"/>
    <mergeCell ref="CK417:CN417"/>
    <mergeCell ref="T418:AH418"/>
    <mergeCell ref="AI418:AO418"/>
    <mergeCell ref="AP418:AV418"/>
    <mergeCell ref="AW418:BC418"/>
    <mergeCell ref="BD418:BJ418"/>
    <mergeCell ref="BK418:BQ418"/>
    <mergeCell ref="BR418:BX418"/>
    <mergeCell ref="CF418:CJ418"/>
    <mergeCell ref="CK418:CN418"/>
    <mergeCell ref="T423:AH423"/>
    <mergeCell ref="AI423:AO423"/>
    <mergeCell ref="AP423:AV423"/>
    <mergeCell ref="AW423:BC423"/>
    <mergeCell ref="BD423:BJ423"/>
    <mergeCell ref="BK423:BQ423"/>
    <mergeCell ref="BR423:BX423"/>
    <mergeCell ref="CF423:CJ423"/>
    <mergeCell ref="CK423:CN423"/>
    <mergeCell ref="T424:AH424"/>
    <mergeCell ref="AI424:AO424"/>
    <mergeCell ref="AP424:AV424"/>
    <mergeCell ref="AW424:BC424"/>
    <mergeCell ref="BD424:BJ424"/>
    <mergeCell ref="BK424:BQ424"/>
    <mergeCell ref="BR424:BX424"/>
    <mergeCell ref="CF424:CJ424"/>
    <mergeCell ref="CK424:CN424"/>
    <mergeCell ref="BY423:CE423"/>
    <mergeCell ref="BY424:CE424"/>
    <mergeCell ref="BY425:CE425"/>
    <mergeCell ref="BY426:CE426"/>
    <mergeCell ref="T421:AH421"/>
    <mergeCell ref="AI421:AO421"/>
    <mergeCell ref="AP421:AV421"/>
    <mergeCell ref="AW421:BC421"/>
    <mergeCell ref="BD421:BJ421"/>
    <mergeCell ref="BK421:BQ421"/>
    <mergeCell ref="BR421:BX421"/>
    <mergeCell ref="CF421:CJ421"/>
    <mergeCell ref="CK421:CN421"/>
    <mergeCell ref="T422:AH422"/>
    <mergeCell ref="AI422:AO422"/>
    <mergeCell ref="AP422:AV422"/>
    <mergeCell ref="AW422:BC422"/>
    <mergeCell ref="BD422:BJ422"/>
    <mergeCell ref="BK422:BQ422"/>
    <mergeCell ref="BR422:BX422"/>
    <mergeCell ref="CF422:CJ422"/>
    <mergeCell ref="CK422:CN422"/>
    <mergeCell ref="T427:AH427"/>
    <mergeCell ref="AI427:AO427"/>
    <mergeCell ref="AP427:AV427"/>
    <mergeCell ref="AW427:BC427"/>
    <mergeCell ref="BD427:BJ427"/>
    <mergeCell ref="BK427:BQ427"/>
    <mergeCell ref="BR427:BX427"/>
    <mergeCell ref="CF427:CJ427"/>
    <mergeCell ref="CK427:CN427"/>
    <mergeCell ref="T428:AH428"/>
    <mergeCell ref="AI428:AO428"/>
    <mergeCell ref="AP428:AV428"/>
    <mergeCell ref="AW428:BC428"/>
    <mergeCell ref="BD428:BJ428"/>
    <mergeCell ref="BK428:BQ428"/>
    <mergeCell ref="BR428:BX428"/>
    <mergeCell ref="CF428:CJ428"/>
    <mergeCell ref="CK428:CN428"/>
    <mergeCell ref="BY427:CE427"/>
    <mergeCell ref="BY428:CE428"/>
    <mergeCell ref="BY429:CE429"/>
    <mergeCell ref="BY430:CE430"/>
    <mergeCell ref="T425:AH425"/>
    <mergeCell ref="AI425:AO425"/>
    <mergeCell ref="AP425:AV425"/>
    <mergeCell ref="AW425:BC425"/>
    <mergeCell ref="BD425:BJ425"/>
    <mergeCell ref="BK425:BQ425"/>
    <mergeCell ref="BR425:BX425"/>
    <mergeCell ref="CF425:CJ425"/>
    <mergeCell ref="CK425:CN425"/>
    <mergeCell ref="T426:AH426"/>
    <mergeCell ref="AI426:AO426"/>
    <mergeCell ref="AP426:AV426"/>
    <mergeCell ref="AW426:BC426"/>
    <mergeCell ref="BD426:BJ426"/>
    <mergeCell ref="BK426:BQ426"/>
    <mergeCell ref="BR426:BX426"/>
    <mergeCell ref="CF426:CJ426"/>
    <mergeCell ref="CK426:CN426"/>
    <mergeCell ref="T431:AH431"/>
    <mergeCell ref="AI431:AO431"/>
    <mergeCell ref="AP431:AV431"/>
    <mergeCell ref="AW431:BC431"/>
    <mergeCell ref="BD431:BJ431"/>
    <mergeCell ref="BK431:BQ431"/>
    <mergeCell ref="BR431:BX431"/>
    <mergeCell ref="CF431:CJ431"/>
    <mergeCell ref="CK431:CN431"/>
    <mergeCell ref="T432:AH432"/>
    <mergeCell ref="AI432:AO432"/>
    <mergeCell ref="AP432:AV432"/>
    <mergeCell ref="AW432:BC432"/>
    <mergeCell ref="BD432:BJ432"/>
    <mergeCell ref="BK432:BQ432"/>
    <mergeCell ref="BR432:BX432"/>
    <mergeCell ref="CF432:CJ432"/>
    <mergeCell ref="CK432:CN432"/>
    <mergeCell ref="BY433:CE433"/>
    <mergeCell ref="BY434:CE434"/>
    <mergeCell ref="BY431:CE431"/>
    <mergeCell ref="BY432:CE432"/>
    <mergeCell ref="T429:AH429"/>
    <mergeCell ref="AI429:AO429"/>
    <mergeCell ref="AP429:AV429"/>
    <mergeCell ref="AW429:BC429"/>
    <mergeCell ref="BD429:BJ429"/>
    <mergeCell ref="BK429:BQ429"/>
    <mergeCell ref="BR429:BX429"/>
    <mergeCell ref="CF429:CJ429"/>
    <mergeCell ref="CK429:CN429"/>
    <mergeCell ref="T430:AH430"/>
    <mergeCell ref="AI430:AO430"/>
    <mergeCell ref="AP430:AV430"/>
    <mergeCell ref="AW430:BC430"/>
    <mergeCell ref="BD430:BJ430"/>
    <mergeCell ref="BK430:BQ430"/>
    <mergeCell ref="BR430:BX430"/>
    <mergeCell ref="CF430:CJ430"/>
    <mergeCell ref="CK430:CN430"/>
    <mergeCell ref="T435:AH435"/>
    <mergeCell ref="AI435:AO435"/>
    <mergeCell ref="AP435:AV435"/>
    <mergeCell ref="AW435:BC435"/>
    <mergeCell ref="BD435:BJ435"/>
    <mergeCell ref="BK435:BQ435"/>
    <mergeCell ref="BR435:BX435"/>
    <mergeCell ref="CF435:CJ435"/>
    <mergeCell ref="CK435:CN435"/>
    <mergeCell ref="T436:AH436"/>
    <mergeCell ref="AI436:AO436"/>
    <mergeCell ref="AP436:AV436"/>
    <mergeCell ref="AW436:BC436"/>
    <mergeCell ref="BD436:BJ436"/>
    <mergeCell ref="BK436:BQ436"/>
    <mergeCell ref="BR436:BX436"/>
    <mergeCell ref="CF436:CJ436"/>
    <mergeCell ref="CK436:CN436"/>
    <mergeCell ref="BY435:CE435"/>
    <mergeCell ref="BY436:CE436"/>
    <mergeCell ref="BY437:CE437"/>
    <mergeCell ref="BY438:CE438"/>
    <mergeCell ref="T433:AH433"/>
    <mergeCell ref="AI433:AO433"/>
    <mergeCell ref="AP433:AV433"/>
    <mergeCell ref="AW433:BC433"/>
    <mergeCell ref="BD433:BJ433"/>
    <mergeCell ref="BK433:BQ433"/>
    <mergeCell ref="BR433:BX433"/>
    <mergeCell ref="CF433:CJ433"/>
    <mergeCell ref="CK433:CN433"/>
    <mergeCell ref="T434:AH434"/>
    <mergeCell ref="AI434:AO434"/>
    <mergeCell ref="AP434:AV434"/>
    <mergeCell ref="AW434:BC434"/>
    <mergeCell ref="BD434:BJ434"/>
    <mergeCell ref="BK434:BQ434"/>
    <mergeCell ref="BR434:BX434"/>
    <mergeCell ref="CF434:CJ434"/>
    <mergeCell ref="CK434:CN434"/>
    <mergeCell ref="T439:AH439"/>
    <mergeCell ref="AI439:AO439"/>
    <mergeCell ref="AP439:AV439"/>
    <mergeCell ref="AW439:BC439"/>
    <mergeCell ref="BD439:BJ439"/>
    <mergeCell ref="BK439:BQ439"/>
    <mergeCell ref="BR439:BX439"/>
    <mergeCell ref="CF439:CJ439"/>
    <mergeCell ref="CK439:CN439"/>
    <mergeCell ref="T440:AH440"/>
    <mergeCell ref="AI440:AO440"/>
    <mergeCell ref="AP440:AV440"/>
    <mergeCell ref="AW440:BC440"/>
    <mergeCell ref="BD440:BJ440"/>
    <mergeCell ref="BK440:BQ440"/>
    <mergeCell ref="BR440:BX440"/>
    <mergeCell ref="CF440:CJ440"/>
    <mergeCell ref="CK440:CN440"/>
    <mergeCell ref="BY439:CE439"/>
    <mergeCell ref="BY440:CE440"/>
    <mergeCell ref="BY441:CE441"/>
    <mergeCell ref="BY442:CE442"/>
    <mergeCell ref="T437:AH437"/>
    <mergeCell ref="AI437:AO437"/>
    <mergeCell ref="AP437:AV437"/>
    <mergeCell ref="AW437:BC437"/>
    <mergeCell ref="BD437:BJ437"/>
    <mergeCell ref="BK437:BQ437"/>
    <mergeCell ref="BR437:BX437"/>
    <mergeCell ref="CF437:CJ437"/>
    <mergeCell ref="CK437:CN437"/>
    <mergeCell ref="T438:AH438"/>
    <mergeCell ref="AI438:AO438"/>
    <mergeCell ref="AP438:AV438"/>
    <mergeCell ref="AW438:BC438"/>
    <mergeCell ref="BD438:BJ438"/>
    <mergeCell ref="BK438:BQ438"/>
    <mergeCell ref="BR438:BX438"/>
    <mergeCell ref="CF438:CJ438"/>
    <mergeCell ref="CK438:CN438"/>
    <mergeCell ref="T443:AH443"/>
    <mergeCell ref="AI443:AO443"/>
    <mergeCell ref="AP443:AV443"/>
    <mergeCell ref="AW443:BC443"/>
    <mergeCell ref="BD443:BJ443"/>
    <mergeCell ref="BK443:BQ443"/>
    <mergeCell ref="BR443:BX443"/>
    <mergeCell ref="CF443:CJ443"/>
    <mergeCell ref="CK443:CN443"/>
    <mergeCell ref="T444:AH444"/>
    <mergeCell ref="AI444:AO444"/>
    <mergeCell ref="AP444:AV444"/>
    <mergeCell ref="AW444:BC444"/>
    <mergeCell ref="BD444:BJ444"/>
    <mergeCell ref="BK444:BQ444"/>
    <mergeCell ref="BR444:BX444"/>
    <mergeCell ref="CF444:CJ444"/>
    <mergeCell ref="CK444:CN444"/>
    <mergeCell ref="BY443:CE443"/>
    <mergeCell ref="BY444:CE444"/>
    <mergeCell ref="BY445:CE445"/>
    <mergeCell ref="BY446:CE446"/>
    <mergeCell ref="T441:AH441"/>
    <mergeCell ref="AI441:AO441"/>
    <mergeCell ref="AP441:AV441"/>
    <mergeCell ref="AW441:BC441"/>
    <mergeCell ref="BD441:BJ441"/>
    <mergeCell ref="BK441:BQ441"/>
    <mergeCell ref="BR441:BX441"/>
    <mergeCell ref="CF441:CJ441"/>
    <mergeCell ref="CK441:CN441"/>
    <mergeCell ref="T442:AH442"/>
    <mergeCell ref="AI442:AO442"/>
    <mergeCell ref="AP442:AV442"/>
    <mergeCell ref="AW442:BC442"/>
    <mergeCell ref="BD442:BJ442"/>
    <mergeCell ref="BK442:BQ442"/>
    <mergeCell ref="BR442:BX442"/>
    <mergeCell ref="CF442:CJ442"/>
    <mergeCell ref="CK442:CN442"/>
    <mergeCell ref="T447:AH447"/>
    <mergeCell ref="AI447:AO447"/>
    <mergeCell ref="AP447:AV447"/>
    <mergeCell ref="AW447:BC447"/>
    <mergeCell ref="BD447:BJ447"/>
    <mergeCell ref="BK447:BQ447"/>
    <mergeCell ref="BR447:BX447"/>
    <mergeCell ref="CF447:CJ447"/>
    <mergeCell ref="CK447:CN447"/>
    <mergeCell ref="T448:AH448"/>
    <mergeCell ref="AI448:AO448"/>
    <mergeCell ref="AP448:AV448"/>
    <mergeCell ref="AW448:BC448"/>
    <mergeCell ref="BD448:BJ448"/>
    <mergeCell ref="BK448:BQ448"/>
    <mergeCell ref="BR448:BX448"/>
    <mergeCell ref="CF448:CJ448"/>
    <mergeCell ref="CK448:CN448"/>
    <mergeCell ref="BY447:CE447"/>
    <mergeCell ref="BY448:CE448"/>
    <mergeCell ref="BY449:CE449"/>
    <mergeCell ref="BY450:CE450"/>
    <mergeCell ref="T445:AH445"/>
    <mergeCell ref="AI445:AO445"/>
    <mergeCell ref="AP445:AV445"/>
    <mergeCell ref="AW445:BC445"/>
    <mergeCell ref="BD445:BJ445"/>
    <mergeCell ref="BK445:BQ445"/>
    <mergeCell ref="BR445:BX445"/>
    <mergeCell ref="CF445:CJ445"/>
    <mergeCell ref="CK445:CN445"/>
    <mergeCell ref="T446:AH446"/>
    <mergeCell ref="AI446:AO446"/>
    <mergeCell ref="AP446:AV446"/>
    <mergeCell ref="AW446:BC446"/>
    <mergeCell ref="BD446:BJ446"/>
    <mergeCell ref="BK446:BQ446"/>
    <mergeCell ref="BR446:BX446"/>
    <mergeCell ref="CF446:CJ446"/>
    <mergeCell ref="CK446:CN446"/>
    <mergeCell ref="T451:AH451"/>
    <mergeCell ref="AI451:AO451"/>
    <mergeCell ref="AP451:AV451"/>
    <mergeCell ref="AW451:BC451"/>
    <mergeCell ref="BD451:BJ451"/>
    <mergeCell ref="BK451:BQ451"/>
    <mergeCell ref="BR451:BX451"/>
    <mergeCell ref="CF451:CJ451"/>
    <mergeCell ref="CK451:CN451"/>
    <mergeCell ref="T452:AH452"/>
    <mergeCell ref="AI452:AO452"/>
    <mergeCell ref="AP452:AV452"/>
    <mergeCell ref="AW452:BC452"/>
    <mergeCell ref="BD452:BJ452"/>
    <mergeCell ref="BK452:BQ452"/>
    <mergeCell ref="BR452:BX452"/>
    <mergeCell ref="CF452:CJ452"/>
    <mergeCell ref="CK452:CN452"/>
    <mergeCell ref="BY454:CE454"/>
    <mergeCell ref="BY451:CE451"/>
    <mergeCell ref="BY452:CE452"/>
    <mergeCell ref="BY453:CE453"/>
    <mergeCell ref="T449:AH449"/>
    <mergeCell ref="AI449:AO449"/>
    <mergeCell ref="AP449:AV449"/>
    <mergeCell ref="AW449:BC449"/>
    <mergeCell ref="BD449:BJ449"/>
    <mergeCell ref="BK449:BQ449"/>
    <mergeCell ref="BR449:BX449"/>
    <mergeCell ref="CF449:CJ449"/>
    <mergeCell ref="CK449:CN449"/>
    <mergeCell ref="T450:AH450"/>
    <mergeCell ref="AI450:AO450"/>
    <mergeCell ref="AP450:AV450"/>
    <mergeCell ref="AW450:BC450"/>
    <mergeCell ref="BD450:BJ450"/>
    <mergeCell ref="BK450:BQ450"/>
    <mergeCell ref="BR450:BX450"/>
    <mergeCell ref="CF450:CJ450"/>
    <mergeCell ref="CK450:CN450"/>
    <mergeCell ref="T455:AH455"/>
    <mergeCell ref="AI455:AO455"/>
    <mergeCell ref="AP455:AV455"/>
    <mergeCell ref="AW455:BC455"/>
    <mergeCell ref="BD455:BJ455"/>
    <mergeCell ref="BK455:BQ455"/>
    <mergeCell ref="BR455:BX455"/>
    <mergeCell ref="CF455:CJ455"/>
    <mergeCell ref="CK455:CN455"/>
    <mergeCell ref="T456:AH456"/>
    <mergeCell ref="AI456:AO456"/>
    <mergeCell ref="AP456:AV456"/>
    <mergeCell ref="AW456:BC456"/>
    <mergeCell ref="BD456:BJ456"/>
    <mergeCell ref="BK456:BQ456"/>
    <mergeCell ref="BR456:BX456"/>
    <mergeCell ref="CF456:CJ456"/>
    <mergeCell ref="CK456:CN456"/>
    <mergeCell ref="BY455:CE455"/>
    <mergeCell ref="BY456:CE456"/>
    <mergeCell ref="BY457:CE457"/>
    <mergeCell ref="BY458:CE458"/>
    <mergeCell ref="T453:AH453"/>
    <mergeCell ref="AI453:AO453"/>
    <mergeCell ref="AP453:AV453"/>
    <mergeCell ref="AW453:BC453"/>
    <mergeCell ref="BD453:BJ453"/>
    <mergeCell ref="BK453:BQ453"/>
    <mergeCell ref="BR453:BX453"/>
    <mergeCell ref="CF453:CJ453"/>
    <mergeCell ref="CK453:CN453"/>
    <mergeCell ref="T454:AH454"/>
    <mergeCell ref="AI454:AO454"/>
    <mergeCell ref="AP454:AV454"/>
    <mergeCell ref="AW454:BC454"/>
    <mergeCell ref="BD454:BJ454"/>
    <mergeCell ref="BK454:BQ454"/>
    <mergeCell ref="BR454:BX454"/>
    <mergeCell ref="CF454:CJ454"/>
    <mergeCell ref="CK454:CN454"/>
    <mergeCell ref="T459:AH459"/>
    <mergeCell ref="AI459:AO459"/>
    <mergeCell ref="AP459:AV459"/>
    <mergeCell ref="AW459:BC459"/>
    <mergeCell ref="BD459:BJ459"/>
    <mergeCell ref="BK459:BQ459"/>
    <mergeCell ref="BR459:BX459"/>
    <mergeCell ref="CF459:CJ459"/>
    <mergeCell ref="CK459:CN459"/>
    <mergeCell ref="T460:AH460"/>
    <mergeCell ref="AI460:AO460"/>
    <mergeCell ref="AP460:AV460"/>
    <mergeCell ref="AW460:BC460"/>
    <mergeCell ref="BD460:BJ460"/>
    <mergeCell ref="BK460:BQ460"/>
    <mergeCell ref="BR460:BX460"/>
    <mergeCell ref="CF460:CJ460"/>
    <mergeCell ref="CK460:CN460"/>
    <mergeCell ref="BY459:CE459"/>
    <mergeCell ref="BY460:CE460"/>
    <mergeCell ref="BY461:CE461"/>
    <mergeCell ref="BY462:CE462"/>
    <mergeCell ref="T457:AH457"/>
    <mergeCell ref="AI457:AO457"/>
    <mergeCell ref="AP457:AV457"/>
    <mergeCell ref="AW457:BC457"/>
    <mergeCell ref="BD457:BJ457"/>
    <mergeCell ref="BK457:BQ457"/>
    <mergeCell ref="BR457:BX457"/>
    <mergeCell ref="CF457:CJ457"/>
    <mergeCell ref="CK457:CN457"/>
    <mergeCell ref="T458:AH458"/>
    <mergeCell ref="AI458:AO458"/>
    <mergeCell ref="AP458:AV458"/>
    <mergeCell ref="AW458:BC458"/>
    <mergeCell ref="BD458:BJ458"/>
    <mergeCell ref="BK458:BQ458"/>
    <mergeCell ref="BR458:BX458"/>
    <mergeCell ref="CF458:CJ458"/>
    <mergeCell ref="CK458:CN458"/>
    <mergeCell ref="T463:AH463"/>
    <mergeCell ref="AI463:AO463"/>
    <mergeCell ref="AP463:AV463"/>
    <mergeCell ref="AW463:BC463"/>
    <mergeCell ref="BD463:BJ463"/>
    <mergeCell ref="BK463:BQ463"/>
    <mergeCell ref="BR463:BX463"/>
    <mergeCell ref="CF463:CJ463"/>
    <mergeCell ref="CK463:CN463"/>
    <mergeCell ref="T464:AH464"/>
    <mergeCell ref="AI464:AO464"/>
    <mergeCell ref="AP464:AV464"/>
    <mergeCell ref="AW464:BC464"/>
    <mergeCell ref="BD464:BJ464"/>
    <mergeCell ref="BK464:BQ464"/>
    <mergeCell ref="BR464:BX464"/>
    <mergeCell ref="CF464:CJ464"/>
    <mergeCell ref="CK464:CN464"/>
    <mergeCell ref="BY463:CE463"/>
    <mergeCell ref="BY464:CE464"/>
    <mergeCell ref="BY465:CE465"/>
    <mergeCell ref="BY466:CE466"/>
    <mergeCell ref="T461:AH461"/>
    <mergeCell ref="AI461:AO461"/>
    <mergeCell ref="AP461:AV461"/>
    <mergeCell ref="AW461:BC461"/>
    <mergeCell ref="BD461:BJ461"/>
    <mergeCell ref="BK461:BQ461"/>
    <mergeCell ref="BR461:BX461"/>
    <mergeCell ref="CF461:CJ461"/>
    <mergeCell ref="CK461:CN461"/>
    <mergeCell ref="T462:AH462"/>
    <mergeCell ref="AI462:AO462"/>
    <mergeCell ref="AP462:AV462"/>
    <mergeCell ref="AW462:BC462"/>
    <mergeCell ref="BD462:BJ462"/>
    <mergeCell ref="BK462:BQ462"/>
    <mergeCell ref="BR462:BX462"/>
    <mergeCell ref="CF462:CJ462"/>
    <mergeCell ref="CK462:CN462"/>
    <mergeCell ref="T467:AH467"/>
    <mergeCell ref="AI467:AO467"/>
    <mergeCell ref="AP467:AV467"/>
    <mergeCell ref="AW467:BC467"/>
    <mergeCell ref="BD467:BJ467"/>
    <mergeCell ref="BK467:BQ467"/>
    <mergeCell ref="BR467:BX467"/>
    <mergeCell ref="CF467:CJ467"/>
    <mergeCell ref="CK467:CN467"/>
    <mergeCell ref="T468:AH468"/>
    <mergeCell ref="AI468:AO468"/>
    <mergeCell ref="AP468:AV468"/>
    <mergeCell ref="AW468:BC468"/>
    <mergeCell ref="BD468:BJ468"/>
    <mergeCell ref="BK468:BQ468"/>
    <mergeCell ref="BR468:BX468"/>
    <mergeCell ref="CF468:CJ468"/>
    <mergeCell ref="CK468:CN468"/>
    <mergeCell ref="T465:AH465"/>
    <mergeCell ref="AI465:AO465"/>
    <mergeCell ref="AP465:AV465"/>
    <mergeCell ref="AW465:BC465"/>
    <mergeCell ref="BD465:BJ465"/>
    <mergeCell ref="BK465:BQ465"/>
    <mergeCell ref="BR465:BX465"/>
    <mergeCell ref="CF465:CJ465"/>
    <mergeCell ref="CK465:CN465"/>
    <mergeCell ref="T466:AH466"/>
    <mergeCell ref="AI466:AO466"/>
    <mergeCell ref="AP466:AV466"/>
    <mergeCell ref="AW466:BC466"/>
    <mergeCell ref="BD466:BJ466"/>
    <mergeCell ref="BK466:BQ466"/>
    <mergeCell ref="BR466:BX466"/>
    <mergeCell ref="CF466:CJ466"/>
    <mergeCell ref="CK466:CN466"/>
    <mergeCell ref="T471:AH471"/>
    <mergeCell ref="AI471:AO471"/>
    <mergeCell ref="AP471:AV471"/>
    <mergeCell ref="AW471:BC471"/>
    <mergeCell ref="BD471:BJ471"/>
    <mergeCell ref="BK471:BQ471"/>
    <mergeCell ref="BR471:BX471"/>
    <mergeCell ref="CF471:CJ471"/>
    <mergeCell ref="CK471:CN471"/>
    <mergeCell ref="T472:AH472"/>
    <mergeCell ref="AI472:AO472"/>
    <mergeCell ref="AP472:AV472"/>
    <mergeCell ref="AW472:BC472"/>
    <mergeCell ref="BD472:BJ472"/>
    <mergeCell ref="BK472:BQ472"/>
    <mergeCell ref="BR472:BX472"/>
    <mergeCell ref="CF472:CJ472"/>
    <mergeCell ref="CK472:CN472"/>
    <mergeCell ref="T469:AH469"/>
    <mergeCell ref="AI469:AO469"/>
    <mergeCell ref="AP469:AV469"/>
    <mergeCell ref="AW469:BC469"/>
    <mergeCell ref="BD469:BJ469"/>
    <mergeCell ref="BK469:BQ469"/>
    <mergeCell ref="BR469:BX469"/>
    <mergeCell ref="CF469:CJ469"/>
    <mergeCell ref="CK469:CN469"/>
    <mergeCell ref="T470:AH470"/>
    <mergeCell ref="AI470:AO470"/>
    <mergeCell ref="AP470:AV470"/>
    <mergeCell ref="AW470:BC470"/>
    <mergeCell ref="BD470:BJ470"/>
    <mergeCell ref="BK470:BQ470"/>
    <mergeCell ref="BR470:BX470"/>
    <mergeCell ref="CF470:CJ470"/>
    <mergeCell ref="CK470:CN470"/>
    <mergeCell ref="T475:AH475"/>
    <mergeCell ref="AI475:AO475"/>
    <mergeCell ref="AP475:AV475"/>
    <mergeCell ref="AW475:BC475"/>
    <mergeCell ref="BD475:BJ475"/>
    <mergeCell ref="BK475:BQ475"/>
    <mergeCell ref="BR475:BX475"/>
    <mergeCell ref="CF475:CJ475"/>
    <mergeCell ref="CK475:CN475"/>
    <mergeCell ref="T476:AH476"/>
    <mergeCell ref="AI476:AO476"/>
    <mergeCell ref="AP476:AV476"/>
    <mergeCell ref="AW476:BC476"/>
    <mergeCell ref="BD476:BJ476"/>
    <mergeCell ref="BK476:BQ476"/>
    <mergeCell ref="BR476:BX476"/>
    <mergeCell ref="CF476:CJ476"/>
    <mergeCell ref="CK476:CN476"/>
    <mergeCell ref="BY476:CE476"/>
    <mergeCell ref="BY477:CE477"/>
    <mergeCell ref="BY478:CE478"/>
    <mergeCell ref="T473:AH473"/>
    <mergeCell ref="AI473:AO473"/>
    <mergeCell ref="AP473:AV473"/>
    <mergeCell ref="AW473:BC473"/>
    <mergeCell ref="BD473:BJ473"/>
    <mergeCell ref="BK473:BQ473"/>
    <mergeCell ref="BR473:BX473"/>
    <mergeCell ref="CF473:CJ473"/>
    <mergeCell ref="CK473:CN473"/>
    <mergeCell ref="T474:AH474"/>
    <mergeCell ref="AI474:AO474"/>
    <mergeCell ref="AP474:AV474"/>
    <mergeCell ref="AW474:BC474"/>
    <mergeCell ref="BD474:BJ474"/>
    <mergeCell ref="BK474:BQ474"/>
    <mergeCell ref="BR474:BX474"/>
    <mergeCell ref="CF474:CJ474"/>
    <mergeCell ref="CK474:CN474"/>
    <mergeCell ref="T479:AH479"/>
    <mergeCell ref="AI479:AO479"/>
    <mergeCell ref="AP479:AV479"/>
    <mergeCell ref="AW479:BC479"/>
    <mergeCell ref="BD479:BJ479"/>
    <mergeCell ref="BK479:BQ479"/>
    <mergeCell ref="BR479:BX479"/>
    <mergeCell ref="CF479:CJ479"/>
    <mergeCell ref="CK479:CN479"/>
    <mergeCell ref="T480:AH480"/>
    <mergeCell ref="AI480:AO480"/>
    <mergeCell ref="AP480:AV480"/>
    <mergeCell ref="AW480:BC480"/>
    <mergeCell ref="BD480:BJ480"/>
    <mergeCell ref="BK480:BQ480"/>
    <mergeCell ref="BR480:BX480"/>
    <mergeCell ref="CF480:CJ480"/>
    <mergeCell ref="CK480:CN480"/>
    <mergeCell ref="BY479:CE479"/>
    <mergeCell ref="BY480:CE480"/>
    <mergeCell ref="BY481:CE481"/>
    <mergeCell ref="BY482:CE482"/>
    <mergeCell ref="T477:AH477"/>
    <mergeCell ref="AI477:AO477"/>
    <mergeCell ref="AP477:AV477"/>
    <mergeCell ref="AW477:BC477"/>
    <mergeCell ref="BD477:BJ477"/>
    <mergeCell ref="BK477:BQ477"/>
    <mergeCell ref="BR477:BX477"/>
    <mergeCell ref="CF477:CJ477"/>
    <mergeCell ref="CK477:CN477"/>
    <mergeCell ref="T478:AH478"/>
    <mergeCell ref="AI478:AO478"/>
    <mergeCell ref="AP478:AV478"/>
    <mergeCell ref="AW478:BC478"/>
    <mergeCell ref="BD478:BJ478"/>
    <mergeCell ref="BK478:BQ478"/>
    <mergeCell ref="BR478:BX478"/>
    <mergeCell ref="CF478:CJ478"/>
    <mergeCell ref="CK478:CN478"/>
    <mergeCell ref="T483:AH483"/>
    <mergeCell ref="AI483:AO483"/>
    <mergeCell ref="AP483:AV483"/>
    <mergeCell ref="AW483:BC483"/>
    <mergeCell ref="BD483:BJ483"/>
    <mergeCell ref="BK483:BQ483"/>
    <mergeCell ref="BR483:BX483"/>
    <mergeCell ref="CF483:CJ483"/>
    <mergeCell ref="CK483:CN483"/>
    <mergeCell ref="T484:AH484"/>
    <mergeCell ref="AI484:AO484"/>
    <mergeCell ref="AP484:AV484"/>
    <mergeCell ref="AW484:BC484"/>
    <mergeCell ref="BD484:BJ484"/>
    <mergeCell ref="BK484:BQ484"/>
    <mergeCell ref="BR484:BX484"/>
    <mergeCell ref="CF484:CJ484"/>
    <mergeCell ref="CK484:CN484"/>
    <mergeCell ref="BY483:CE483"/>
    <mergeCell ref="T481:AH481"/>
    <mergeCell ref="AI481:AO481"/>
    <mergeCell ref="AP481:AV481"/>
    <mergeCell ref="AW481:BC481"/>
    <mergeCell ref="BD481:BJ481"/>
    <mergeCell ref="BK481:BQ481"/>
    <mergeCell ref="BR481:BX481"/>
    <mergeCell ref="CF481:CJ481"/>
    <mergeCell ref="CK481:CN481"/>
    <mergeCell ref="T482:AH482"/>
    <mergeCell ref="AI482:AO482"/>
    <mergeCell ref="AP482:AV482"/>
    <mergeCell ref="AW482:BC482"/>
    <mergeCell ref="BD482:BJ482"/>
    <mergeCell ref="BK482:BQ482"/>
    <mergeCell ref="BR482:BX482"/>
    <mergeCell ref="CF482:CJ482"/>
    <mergeCell ref="CK482:CN482"/>
    <mergeCell ref="T487:AH487"/>
    <mergeCell ref="AI487:AO487"/>
    <mergeCell ref="AP487:AV487"/>
    <mergeCell ref="AW487:BC487"/>
    <mergeCell ref="BD487:BJ487"/>
    <mergeCell ref="BK487:BQ487"/>
    <mergeCell ref="BR487:BX487"/>
    <mergeCell ref="CF487:CJ487"/>
    <mergeCell ref="CK487:CN487"/>
    <mergeCell ref="T488:AH488"/>
    <mergeCell ref="AI488:AO488"/>
    <mergeCell ref="AP488:AV488"/>
    <mergeCell ref="AW488:BC488"/>
    <mergeCell ref="BD488:BJ488"/>
    <mergeCell ref="BK488:BQ488"/>
    <mergeCell ref="BR488:BX488"/>
    <mergeCell ref="CF488:CJ488"/>
    <mergeCell ref="CK488:CN488"/>
    <mergeCell ref="T485:AH485"/>
    <mergeCell ref="AI485:AO485"/>
    <mergeCell ref="AP485:AV485"/>
    <mergeCell ref="AW485:BC485"/>
    <mergeCell ref="BD485:BJ485"/>
    <mergeCell ref="BK485:BQ485"/>
    <mergeCell ref="BR485:BX485"/>
    <mergeCell ref="CF485:CJ485"/>
    <mergeCell ref="CK485:CN485"/>
    <mergeCell ref="T486:AH486"/>
    <mergeCell ref="AI486:AO486"/>
    <mergeCell ref="AP486:AV486"/>
    <mergeCell ref="AW486:BC486"/>
    <mergeCell ref="BD486:BJ486"/>
    <mergeCell ref="BK486:BQ486"/>
    <mergeCell ref="BR486:BX486"/>
    <mergeCell ref="CF486:CJ486"/>
    <mergeCell ref="CK486:CN486"/>
    <mergeCell ref="T491:AH491"/>
    <mergeCell ref="AI491:AO491"/>
    <mergeCell ref="AP491:AV491"/>
    <mergeCell ref="AW491:BC491"/>
    <mergeCell ref="BD491:BJ491"/>
    <mergeCell ref="BK491:BQ491"/>
    <mergeCell ref="BR491:BX491"/>
    <mergeCell ref="CF491:CJ491"/>
    <mergeCell ref="CK491:CN491"/>
    <mergeCell ref="T492:AH492"/>
    <mergeCell ref="AI492:AO492"/>
    <mergeCell ref="AP492:AV492"/>
    <mergeCell ref="AW492:BC492"/>
    <mergeCell ref="BD492:BJ492"/>
    <mergeCell ref="BK492:BQ492"/>
    <mergeCell ref="BR492:BX492"/>
    <mergeCell ref="CF492:CJ492"/>
    <mergeCell ref="CK492:CN492"/>
    <mergeCell ref="T489:AH489"/>
    <mergeCell ref="AI489:AO489"/>
    <mergeCell ref="AP489:AV489"/>
    <mergeCell ref="AW489:BC489"/>
    <mergeCell ref="BD489:BJ489"/>
    <mergeCell ref="BK489:BQ489"/>
    <mergeCell ref="BR489:BX489"/>
    <mergeCell ref="CF489:CJ489"/>
    <mergeCell ref="CK489:CN489"/>
    <mergeCell ref="T490:AH490"/>
    <mergeCell ref="AI490:AO490"/>
    <mergeCell ref="AP490:AV490"/>
    <mergeCell ref="AW490:BC490"/>
    <mergeCell ref="BD490:BJ490"/>
    <mergeCell ref="BK490:BQ490"/>
    <mergeCell ref="BR490:BX490"/>
    <mergeCell ref="CF490:CJ490"/>
    <mergeCell ref="CK490:CN490"/>
    <mergeCell ref="T495:AH495"/>
    <mergeCell ref="AI495:AO495"/>
    <mergeCell ref="AP495:AV495"/>
    <mergeCell ref="AW495:BC495"/>
    <mergeCell ref="BD495:BJ495"/>
    <mergeCell ref="BK495:BQ495"/>
    <mergeCell ref="BR495:BX495"/>
    <mergeCell ref="CF495:CJ495"/>
    <mergeCell ref="CK495:CN495"/>
    <mergeCell ref="T496:AH496"/>
    <mergeCell ref="AI496:AO496"/>
    <mergeCell ref="AP496:AV496"/>
    <mergeCell ref="AW496:BC496"/>
    <mergeCell ref="BD496:BJ496"/>
    <mergeCell ref="BK496:BQ496"/>
    <mergeCell ref="BR496:BX496"/>
    <mergeCell ref="CF496:CJ496"/>
    <mergeCell ref="CK496:CN496"/>
    <mergeCell ref="T493:AH493"/>
    <mergeCell ref="AI493:AO493"/>
    <mergeCell ref="AP493:AV493"/>
    <mergeCell ref="AW493:BC493"/>
    <mergeCell ref="BD493:BJ493"/>
    <mergeCell ref="BK493:BQ493"/>
    <mergeCell ref="BR493:BX493"/>
    <mergeCell ref="CF493:CJ493"/>
    <mergeCell ref="CK493:CN493"/>
    <mergeCell ref="T494:AH494"/>
    <mergeCell ref="AI494:AO494"/>
    <mergeCell ref="AP494:AV494"/>
    <mergeCell ref="AW494:BC494"/>
    <mergeCell ref="BD494:BJ494"/>
    <mergeCell ref="BK494:BQ494"/>
    <mergeCell ref="BR494:BX494"/>
    <mergeCell ref="CF494:CJ494"/>
    <mergeCell ref="CK494:CN494"/>
    <mergeCell ref="T499:AH499"/>
    <mergeCell ref="AI499:AO499"/>
    <mergeCell ref="AP499:AV499"/>
    <mergeCell ref="AW499:BC499"/>
    <mergeCell ref="BD499:BJ499"/>
    <mergeCell ref="BK499:BQ499"/>
    <mergeCell ref="BR499:BX499"/>
    <mergeCell ref="CF499:CJ499"/>
    <mergeCell ref="CK499:CN499"/>
    <mergeCell ref="T500:AH500"/>
    <mergeCell ref="AI500:AO500"/>
    <mergeCell ref="AP500:AV500"/>
    <mergeCell ref="AW500:BC500"/>
    <mergeCell ref="BD500:BJ500"/>
    <mergeCell ref="BK500:BQ500"/>
    <mergeCell ref="BR500:BX500"/>
    <mergeCell ref="CF500:CJ500"/>
    <mergeCell ref="CK500:CN500"/>
    <mergeCell ref="BY501:CE501"/>
    <mergeCell ref="BY502:CE502"/>
    <mergeCell ref="T497:AH497"/>
    <mergeCell ref="AI497:AO497"/>
    <mergeCell ref="AP497:AV497"/>
    <mergeCell ref="AW497:BC497"/>
    <mergeCell ref="BD497:BJ497"/>
    <mergeCell ref="BK497:BQ497"/>
    <mergeCell ref="BR497:BX497"/>
    <mergeCell ref="CF497:CJ497"/>
    <mergeCell ref="CK497:CN497"/>
    <mergeCell ref="T498:AH498"/>
    <mergeCell ref="AI498:AO498"/>
    <mergeCell ref="AP498:AV498"/>
    <mergeCell ref="AW498:BC498"/>
    <mergeCell ref="BD498:BJ498"/>
    <mergeCell ref="BK498:BQ498"/>
    <mergeCell ref="BR498:BX498"/>
    <mergeCell ref="CF498:CJ498"/>
    <mergeCell ref="CK498:CN498"/>
    <mergeCell ref="T503:AH503"/>
    <mergeCell ref="AI503:AO503"/>
    <mergeCell ref="AP503:AV503"/>
    <mergeCell ref="AW503:BC503"/>
    <mergeCell ref="BD503:BJ503"/>
    <mergeCell ref="BK503:BQ503"/>
    <mergeCell ref="BR503:BX503"/>
    <mergeCell ref="CF503:CJ503"/>
    <mergeCell ref="CK503:CN503"/>
    <mergeCell ref="T504:AH504"/>
    <mergeCell ref="AI504:AO504"/>
    <mergeCell ref="AP504:AV504"/>
    <mergeCell ref="AW504:BC504"/>
    <mergeCell ref="BD504:BJ504"/>
    <mergeCell ref="BK504:BQ504"/>
    <mergeCell ref="BR504:BX504"/>
    <mergeCell ref="CF504:CJ504"/>
    <mergeCell ref="CK504:CN504"/>
    <mergeCell ref="BY503:CE503"/>
    <mergeCell ref="BY504:CE504"/>
    <mergeCell ref="BY505:CE505"/>
    <mergeCell ref="BY506:CE506"/>
    <mergeCell ref="T501:AH501"/>
    <mergeCell ref="AI501:AO501"/>
    <mergeCell ref="AP501:AV501"/>
    <mergeCell ref="AW501:BC501"/>
    <mergeCell ref="BD501:BJ501"/>
    <mergeCell ref="BK501:BQ501"/>
    <mergeCell ref="BR501:BX501"/>
    <mergeCell ref="CF501:CJ501"/>
    <mergeCell ref="CK501:CN501"/>
    <mergeCell ref="T502:AH502"/>
    <mergeCell ref="AI502:AO502"/>
    <mergeCell ref="AP502:AV502"/>
    <mergeCell ref="AW502:BC502"/>
    <mergeCell ref="BD502:BJ502"/>
    <mergeCell ref="BK502:BQ502"/>
    <mergeCell ref="BR502:BX502"/>
    <mergeCell ref="CF502:CJ502"/>
    <mergeCell ref="CK502:CN502"/>
    <mergeCell ref="T507:AH507"/>
    <mergeCell ref="AI507:AO507"/>
    <mergeCell ref="AP507:AV507"/>
    <mergeCell ref="AW507:BC507"/>
    <mergeCell ref="BD507:BJ507"/>
    <mergeCell ref="BK507:BQ507"/>
    <mergeCell ref="BR507:BX507"/>
    <mergeCell ref="CF507:CJ507"/>
    <mergeCell ref="CK507:CN507"/>
    <mergeCell ref="T508:AH508"/>
    <mergeCell ref="AI508:AO508"/>
    <mergeCell ref="AP508:AV508"/>
    <mergeCell ref="AW508:BC508"/>
    <mergeCell ref="BD508:BJ508"/>
    <mergeCell ref="BK508:BQ508"/>
    <mergeCell ref="BR508:BX508"/>
    <mergeCell ref="CF508:CJ508"/>
    <mergeCell ref="CK508:CN508"/>
    <mergeCell ref="BY507:CE507"/>
    <mergeCell ref="BY508:CE508"/>
    <mergeCell ref="BY509:CE509"/>
    <mergeCell ref="BY510:CE510"/>
    <mergeCell ref="T505:AH505"/>
    <mergeCell ref="AI505:AO505"/>
    <mergeCell ref="AP505:AV505"/>
    <mergeCell ref="AW505:BC505"/>
    <mergeCell ref="BD505:BJ505"/>
    <mergeCell ref="BK505:BQ505"/>
    <mergeCell ref="BR505:BX505"/>
    <mergeCell ref="CF505:CJ505"/>
    <mergeCell ref="CK505:CN505"/>
    <mergeCell ref="T506:AH506"/>
    <mergeCell ref="AI506:AO506"/>
    <mergeCell ref="AP506:AV506"/>
    <mergeCell ref="AW506:BC506"/>
    <mergeCell ref="BD506:BJ506"/>
    <mergeCell ref="BK506:BQ506"/>
    <mergeCell ref="BR506:BX506"/>
    <mergeCell ref="CF506:CJ506"/>
    <mergeCell ref="CK506:CN506"/>
    <mergeCell ref="T511:AH511"/>
    <mergeCell ref="AI511:AO511"/>
    <mergeCell ref="AP511:AV511"/>
    <mergeCell ref="AW511:BC511"/>
    <mergeCell ref="BD511:BJ511"/>
    <mergeCell ref="BK511:BQ511"/>
    <mergeCell ref="BR511:BX511"/>
    <mergeCell ref="CF511:CJ511"/>
    <mergeCell ref="CK511:CN511"/>
    <mergeCell ref="T512:AH512"/>
    <mergeCell ref="AI512:AO512"/>
    <mergeCell ref="AP512:AV512"/>
    <mergeCell ref="AW512:BC512"/>
    <mergeCell ref="BD512:BJ512"/>
    <mergeCell ref="BK512:BQ512"/>
    <mergeCell ref="BR512:BX512"/>
    <mergeCell ref="CF512:CJ512"/>
    <mergeCell ref="CK512:CN512"/>
    <mergeCell ref="BY511:CE511"/>
    <mergeCell ref="BY512:CE512"/>
    <mergeCell ref="BY513:CE513"/>
    <mergeCell ref="BY514:CE514"/>
    <mergeCell ref="T509:AH509"/>
    <mergeCell ref="AI509:AO509"/>
    <mergeCell ref="AP509:AV509"/>
    <mergeCell ref="AW509:BC509"/>
    <mergeCell ref="BD509:BJ509"/>
    <mergeCell ref="BK509:BQ509"/>
    <mergeCell ref="BR509:BX509"/>
    <mergeCell ref="CF509:CJ509"/>
    <mergeCell ref="CK509:CN509"/>
    <mergeCell ref="T510:AH510"/>
    <mergeCell ref="AI510:AO510"/>
    <mergeCell ref="AP510:AV510"/>
    <mergeCell ref="AW510:BC510"/>
    <mergeCell ref="BD510:BJ510"/>
    <mergeCell ref="BK510:BQ510"/>
    <mergeCell ref="BR510:BX510"/>
    <mergeCell ref="CF510:CJ510"/>
    <mergeCell ref="CK510:CN510"/>
    <mergeCell ref="T515:AH515"/>
    <mergeCell ref="AI515:AO515"/>
    <mergeCell ref="AP515:AV515"/>
    <mergeCell ref="AW515:BC515"/>
    <mergeCell ref="BD515:BJ515"/>
    <mergeCell ref="BK515:BQ515"/>
    <mergeCell ref="BR515:BX515"/>
    <mergeCell ref="CF515:CJ515"/>
    <mergeCell ref="CK515:CN515"/>
    <mergeCell ref="T516:AH516"/>
    <mergeCell ref="AI516:AO516"/>
    <mergeCell ref="AP516:AV516"/>
    <mergeCell ref="AW516:BC516"/>
    <mergeCell ref="BD516:BJ516"/>
    <mergeCell ref="BK516:BQ516"/>
    <mergeCell ref="BR516:BX516"/>
    <mergeCell ref="CF516:CJ516"/>
    <mergeCell ref="CK516:CN516"/>
    <mergeCell ref="BY517:CE517"/>
    <mergeCell ref="BY518:CE518"/>
    <mergeCell ref="BY515:CE515"/>
    <mergeCell ref="BY516:CE516"/>
    <mergeCell ref="T513:AH513"/>
    <mergeCell ref="AI513:AO513"/>
    <mergeCell ref="AP513:AV513"/>
    <mergeCell ref="AW513:BC513"/>
    <mergeCell ref="BD513:BJ513"/>
    <mergeCell ref="BK513:BQ513"/>
    <mergeCell ref="BR513:BX513"/>
    <mergeCell ref="CF513:CJ513"/>
    <mergeCell ref="CK513:CN513"/>
    <mergeCell ref="T514:AH514"/>
    <mergeCell ref="AI514:AO514"/>
    <mergeCell ref="AP514:AV514"/>
    <mergeCell ref="AW514:BC514"/>
    <mergeCell ref="BD514:BJ514"/>
    <mergeCell ref="BK514:BQ514"/>
    <mergeCell ref="BR514:BX514"/>
    <mergeCell ref="CF514:CJ514"/>
    <mergeCell ref="CK514:CN514"/>
    <mergeCell ref="T519:AH519"/>
    <mergeCell ref="AI519:AO519"/>
    <mergeCell ref="AP519:AV519"/>
    <mergeCell ref="AW519:BC519"/>
    <mergeCell ref="BD519:BJ519"/>
    <mergeCell ref="BK519:BQ519"/>
    <mergeCell ref="BR519:BX519"/>
    <mergeCell ref="CF519:CJ519"/>
    <mergeCell ref="CK519:CN519"/>
    <mergeCell ref="T520:AH520"/>
    <mergeCell ref="AI520:AO520"/>
    <mergeCell ref="AP520:AV520"/>
    <mergeCell ref="AW520:BC520"/>
    <mergeCell ref="BD520:BJ520"/>
    <mergeCell ref="BK520:BQ520"/>
    <mergeCell ref="BR520:BX520"/>
    <mergeCell ref="CF520:CJ520"/>
    <mergeCell ref="CK520:CN520"/>
    <mergeCell ref="BY519:CE519"/>
    <mergeCell ref="BY520:CE520"/>
    <mergeCell ref="BY521:CE521"/>
    <mergeCell ref="BY522:CE522"/>
    <mergeCell ref="T517:AH517"/>
    <mergeCell ref="AI517:AO517"/>
    <mergeCell ref="AP517:AV517"/>
    <mergeCell ref="AW517:BC517"/>
    <mergeCell ref="BD517:BJ517"/>
    <mergeCell ref="BK517:BQ517"/>
    <mergeCell ref="BR517:BX517"/>
    <mergeCell ref="CF517:CJ517"/>
    <mergeCell ref="CK517:CN517"/>
    <mergeCell ref="T518:AH518"/>
    <mergeCell ref="AI518:AO518"/>
    <mergeCell ref="AP518:AV518"/>
    <mergeCell ref="AW518:BC518"/>
    <mergeCell ref="BD518:BJ518"/>
    <mergeCell ref="BK518:BQ518"/>
    <mergeCell ref="BR518:BX518"/>
    <mergeCell ref="CF518:CJ518"/>
    <mergeCell ref="CK518:CN518"/>
    <mergeCell ref="T523:AH523"/>
    <mergeCell ref="AI523:AO523"/>
    <mergeCell ref="AP523:AV523"/>
    <mergeCell ref="AW523:BC523"/>
    <mergeCell ref="BD523:BJ523"/>
    <mergeCell ref="BK523:BQ523"/>
    <mergeCell ref="BR523:BX523"/>
    <mergeCell ref="CF523:CJ523"/>
    <mergeCell ref="CK523:CN523"/>
    <mergeCell ref="T524:AH524"/>
    <mergeCell ref="AI524:AO524"/>
    <mergeCell ref="AP524:AV524"/>
    <mergeCell ref="AW524:BC524"/>
    <mergeCell ref="BD524:BJ524"/>
    <mergeCell ref="BK524:BQ524"/>
    <mergeCell ref="BR524:BX524"/>
    <mergeCell ref="CF524:CJ524"/>
    <mergeCell ref="CK524:CN524"/>
    <mergeCell ref="BY523:CE523"/>
    <mergeCell ref="BY525:CE525"/>
    <mergeCell ref="BY526:CE526"/>
    <mergeCell ref="BY524:CE524"/>
    <mergeCell ref="T521:AH521"/>
    <mergeCell ref="AI521:AO521"/>
    <mergeCell ref="AP521:AV521"/>
    <mergeCell ref="AW521:BC521"/>
    <mergeCell ref="BD521:BJ521"/>
    <mergeCell ref="BK521:BQ521"/>
    <mergeCell ref="BR521:BX521"/>
    <mergeCell ref="CF521:CJ521"/>
    <mergeCell ref="CK521:CN521"/>
    <mergeCell ref="T522:AH522"/>
    <mergeCell ref="AI522:AO522"/>
    <mergeCell ref="AP522:AV522"/>
    <mergeCell ref="AW522:BC522"/>
    <mergeCell ref="BD522:BJ522"/>
    <mergeCell ref="BK522:BQ522"/>
    <mergeCell ref="BR522:BX522"/>
    <mergeCell ref="CF522:CJ522"/>
    <mergeCell ref="CK522:CN522"/>
    <mergeCell ref="T527:AH527"/>
    <mergeCell ref="AI527:AO527"/>
    <mergeCell ref="AP527:AV527"/>
    <mergeCell ref="AW527:BC527"/>
    <mergeCell ref="BD527:BJ527"/>
    <mergeCell ref="BK527:BQ527"/>
    <mergeCell ref="BR527:BX527"/>
    <mergeCell ref="CF527:CJ527"/>
    <mergeCell ref="CK527:CN527"/>
    <mergeCell ref="T528:AH528"/>
    <mergeCell ref="AI528:AO528"/>
    <mergeCell ref="AP528:AV528"/>
    <mergeCell ref="AW528:BC528"/>
    <mergeCell ref="BD528:BJ528"/>
    <mergeCell ref="BK528:BQ528"/>
    <mergeCell ref="BR528:BX528"/>
    <mergeCell ref="CF528:CJ528"/>
    <mergeCell ref="CK528:CN528"/>
    <mergeCell ref="BY527:CE527"/>
    <mergeCell ref="BY528:CE528"/>
    <mergeCell ref="BY529:CE529"/>
    <mergeCell ref="BY530:CE530"/>
    <mergeCell ref="T525:AH525"/>
    <mergeCell ref="AI525:AO525"/>
    <mergeCell ref="AP525:AV525"/>
    <mergeCell ref="AW525:BC525"/>
    <mergeCell ref="BD525:BJ525"/>
    <mergeCell ref="BK525:BQ525"/>
    <mergeCell ref="BR525:BX525"/>
    <mergeCell ref="CF525:CJ525"/>
    <mergeCell ref="CK525:CN525"/>
    <mergeCell ref="T526:AH526"/>
    <mergeCell ref="AI526:AO526"/>
    <mergeCell ref="AP526:AV526"/>
    <mergeCell ref="AW526:BC526"/>
    <mergeCell ref="BD526:BJ526"/>
    <mergeCell ref="BK526:BQ526"/>
    <mergeCell ref="BR526:BX526"/>
    <mergeCell ref="CF526:CJ526"/>
    <mergeCell ref="CK526:CN526"/>
    <mergeCell ref="T532:AH532"/>
    <mergeCell ref="AI532:AO532"/>
    <mergeCell ref="AP532:AV532"/>
    <mergeCell ref="AW532:BC532"/>
    <mergeCell ref="BD532:BJ532"/>
    <mergeCell ref="BK532:BQ532"/>
    <mergeCell ref="BR532:BX532"/>
    <mergeCell ref="CF532:CJ532"/>
    <mergeCell ref="CK532:CN532"/>
    <mergeCell ref="T533:AH533"/>
    <mergeCell ref="AI533:AO533"/>
    <mergeCell ref="AP533:AV533"/>
    <mergeCell ref="AW533:BC533"/>
    <mergeCell ref="BD533:BJ533"/>
    <mergeCell ref="BK533:BQ533"/>
    <mergeCell ref="BR533:BX533"/>
    <mergeCell ref="CF533:CJ533"/>
    <mergeCell ref="CK533:CN533"/>
    <mergeCell ref="BY532:CE532"/>
    <mergeCell ref="BY533:CE533"/>
    <mergeCell ref="BY534:CE534"/>
    <mergeCell ref="BY535:CE535"/>
    <mergeCell ref="T529:AH529"/>
    <mergeCell ref="AI529:AO529"/>
    <mergeCell ref="AP529:AV529"/>
    <mergeCell ref="AW529:BC529"/>
    <mergeCell ref="BD529:BJ529"/>
    <mergeCell ref="BK529:BQ529"/>
    <mergeCell ref="BR529:BX529"/>
    <mergeCell ref="CF529:CJ529"/>
    <mergeCell ref="CK529:CN529"/>
    <mergeCell ref="T530:AH530"/>
    <mergeCell ref="AI530:AO530"/>
    <mergeCell ref="AP530:AV530"/>
    <mergeCell ref="AW530:BC530"/>
    <mergeCell ref="BD530:BJ530"/>
    <mergeCell ref="BK530:BQ530"/>
    <mergeCell ref="BR530:BX530"/>
    <mergeCell ref="CF530:CJ530"/>
    <mergeCell ref="CK530:CN530"/>
    <mergeCell ref="T536:AH536"/>
    <mergeCell ref="AI536:AO536"/>
    <mergeCell ref="AP536:AV536"/>
    <mergeCell ref="AW536:BC536"/>
    <mergeCell ref="BD536:BJ536"/>
    <mergeCell ref="BK536:BQ536"/>
    <mergeCell ref="BR536:BX536"/>
    <mergeCell ref="CF536:CJ536"/>
    <mergeCell ref="CK536:CN536"/>
    <mergeCell ref="T537:AH537"/>
    <mergeCell ref="AI537:AO537"/>
    <mergeCell ref="AP537:AV537"/>
    <mergeCell ref="AW537:BC537"/>
    <mergeCell ref="BD537:BJ537"/>
    <mergeCell ref="BK537:BQ537"/>
    <mergeCell ref="BR537:BX537"/>
    <mergeCell ref="CF537:CJ537"/>
    <mergeCell ref="CK537:CN537"/>
    <mergeCell ref="BY536:CE536"/>
    <mergeCell ref="BY537:CE537"/>
    <mergeCell ref="BY538:CE538"/>
    <mergeCell ref="BY539:CE539"/>
    <mergeCell ref="T534:AH534"/>
    <mergeCell ref="AI534:AO534"/>
    <mergeCell ref="AP534:AV534"/>
    <mergeCell ref="AW534:BC534"/>
    <mergeCell ref="BD534:BJ534"/>
    <mergeCell ref="BK534:BQ534"/>
    <mergeCell ref="BR534:BX534"/>
    <mergeCell ref="CF534:CJ534"/>
    <mergeCell ref="CK534:CN534"/>
    <mergeCell ref="T535:AH535"/>
    <mergeCell ref="AI535:AO535"/>
    <mergeCell ref="AP535:AV535"/>
    <mergeCell ref="AW535:BC535"/>
    <mergeCell ref="BD535:BJ535"/>
    <mergeCell ref="BK535:BQ535"/>
    <mergeCell ref="BR535:BX535"/>
    <mergeCell ref="CF535:CJ535"/>
    <mergeCell ref="CK535:CN535"/>
    <mergeCell ref="T540:AH540"/>
    <mergeCell ref="AI540:AO540"/>
    <mergeCell ref="AP540:AV540"/>
    <mergeCell ref="AW540:BC540"/>
    <mergeCell ref="BD540:BJ540"/>
    <mergeCell ref="BK540:BQ540"/>
    <mergeCell ref="BR540:BX540"/>
    <mergeCell ref="CF540:CJ540"/>
    <mergeCell ref="CK540:CN540"/>
    <mergeCell ref="T541:AH541"/>
    <mergeCell ref="AI541:AO541"/>
    <mergeCell ref="AP541:AV541"/>
    <mergeCell ref="AW541:BC541"/>
    <mergeCell ref="BD541:BJ541"/>
    <mergeCell ref="BK541:BQ541"/>
    <mergeCell ref="BR541:BX541"/>
    <mergeCell ref="CF541:CJ541"/>
    <mergeCell ref="CK541:CN541"/>
    <mergeCell ref="BY543:CE543"/>
    <mergeCell ref="BY540:CE540"/>
    <mergeCell ref="BY541:CE541"/>
    <mergeCell ref="BY542:CE542"/>
    <mergeCell ref="T538:AH538"/>
    <mergeCell ref="AI538:AO538"/>
    <mergeCell ref="AP538:AV538"/>
    <mergeCell ref="AW538:BC538"/>
    <mergeCell ref="BD538:BJ538"/>
    <mergeCell ref="BK538:BQ538"/>
    <mergeCell ref="BR538:BX538"/>
    <mergeCell ref="CF538:CJ538"/>
    <mergeCell ref="CK538:CN538"/>
    <mergeCell ref="T539:AH539"/>
    <mergeCell ref="AI539:AO539"/>
    <mergeCell ref="AP539:AV539"/>
    <mergeCell ref="AW539:BC539"/>
    <mergeCell ref="BD539:BJ539"/>
    <mergeCell ref="BK539:BQ539"/>
    <mergeCell ref="BR539:BX539"/>
    <mergeCell ref="CF539:CJ539"/>
    <mergeCell ref="CK539:CN539"/>
    <mergeCell ref="T544:AH544"/>
    <mergeCell ref="AI544:AO544"/>
    <mergeCell ref="AP544:AV544"/>
    <mergeCell ref="AW544:BC544"/>
    <mergeCell ref="BD544:BJ544"/>
    <mergeCell ref="BK544:BQ544"/>
    <mergeCell ref="BR544:BX544"/>
    <mergeCell ref="CF544:CJ544"/>
    <mergeCell ref="CK544:CN544"/>
    <mergeCell ref="T545:AH545"/>
    <mergeCell ref="AI545:AO545"/>
    <mergeCell ref="AP545:AV545"/>
    <mergeCell ref="AW545:BC545"/>
    <mergeCell ref="BD545:BJ545"/>
    <mergeCell ref="BK545:BQ545"/>
    <mergeCell ref="BR545:BX545"/>
    <mergeCell ref="CF545:CJ545"/>
    <mergeCell ref="CK545:CN545"/>
    <mergeCell ref="BY544:CE544"/>
    <mergeCell ref="BY545:CE545"/>
    <mergeCell ref="BY547:CE547"/>
    <mergeCell ref="BY548:CE548"/>
    <mergeCell ref="T542:AH542"/>
    <mergeCell ref="AI542:AO542"/>
    <mergeCell ref="AP542:AV542"/>
    <mergeCell ref="AW542:BC542"/>
    <mergeCell ref="BD542:BJ542"/>
    <mergeCell ref="BK542:BQ542"/>
    <mergeCell ref="BR542:BX542"/>
    <mergeCell ref="CF542:CJ542"/>
    <mergeCell ref="CK542:CN542"/>
    <mergeCell ref="T543:AH543"/>
    <mergeCell ref="AI543:AO543"/>
    <mergeCell ref="AP543:AV543"/>
    <mergeCell ref="AW543:BC543"/>
    <mergeCell ref="BD543:BJ543"/>
    <mergeCell ref="BK543:BQ543"/>
    <mergeCell ref="BR543:BX543"/>
    <mergeCell ref="CF543:CJ543"/>
    <mergeCell ref="CK543:CN543"/>
    <mergeCell ref="T549:AH549"/>
    <mergeCell ref="AI549:AO549"/>
    <mergeCell ref="AP549:AV549"/>
    <mergeCell ref="AW549:BC549"/>
    <mergeCell ref="BD549:BJ549"/>
    <mergeCell ref="BK549:BQ549"/>
    <mergeCell ref="BR549:BX549"/>
    <mergeCell ref="CF549:CJ549"/>
    <mergeCell ref="CK549:CN549"/>
    <mergeCell ref="T550:AH550"/>
    <mergeCell ref="AI550:AO550"/>
    <mergeCell ref="AP550:AV550"/>
    <mergeCell ref="AW550:BC550"/>
    <mergeCell ref="BD550:BJ550"/>
    <mergeCell ref="BK550:BQ550"/>
    <mergeCell ref="BR550:BX550"/>
    <mergeCell ref="CF550:CJ550"/>
    <mergeCell ref="CK550:CN550"/>
    <mergeCell ref="BY549:CE549"/>
    <mergeCell ref="BY550:CE550"/>
    <mergeCell ref="BY551:CE551"/>
    <mergeCell ref="BY552:CE552"/>
    <mergeCell ref="T547:AH547"/>
    <mergeCell ref="AI547:AO547"/>
    <mergeCell ref="AP547:AV547"/>
    <mergeCell ref="AW547:BC547"/>
    <mergeCell ref="BD547:BJ547"/>
    <mergeCell ref="BK547:BQ547"/>
    <mergeCell ref="BR547:BX547"/>
    <mergeCell ref="CF547:CJ547"/>
    <mergeCell ref="CK547:CN547"/>
    <mergeCell ref="T548:AH548"/>
    <mergeCell ref="AI548:AO548"/>
    <mergeCell ref="AP548:AV548"/>
    <mergeCell ref="AW548:BC548"/>
    <mergeCell ref="BD548:BJ548"/>
    <mergeCell ref="BK548:BQ548"/>
    <mergeCell ref="BR548:BX548"/>
    <mergeCell ref="CF548:CJ548"/>
    <mergeCell ref="CK548:CN548"/>
    <mergeCell ref="T553:AH553"/>
    <mergeCell ref="AI553:AO553"/>
    <mergeCell ref="AP553:AV553"/>
    <mergeCell ref="AW553:BC553"/>
    <mergeCell ref="BD553:BJ553"/>
    <mergeCell ref="BK553:BQ553"/>
    <mergeCell ref="BR553:BX553"/>
    <mergeCell ref="CF553:CJ553"/>
    <mergeCell ref="CK553:CN553"/>
    <mergeCell ref="T554:AH554"/>
    <mergeCell ref="AI554:AO554"/>
    <mergeCell ref="AP554:AV554"/>
    <mergeCell ref="AW554:BC554"/>
    <mergeCell ref="BD554:BJ554"/>
    <mergeCell ref="BK554:BQ554"/>
    <mergeCell ref="BR554:BX554"/>
    <mergeCell ref="CF554:CJ554"/>
    <mergeCell ref="CK554:CN554"/>
    <mergeCell ref="BY553:CE553"/>
    <mergeCell ref="BY554:CE554"/>
    <mergeCell ref="BY555:CE555"/>
    <mergeCell ref="BY556:CE556"/>
    <mergeCell ref="T551:AH551"/>
    <mergeCell ref="AI551:AO551"/>
    <mergeCell ref="AP551:AV551"/>
    <mergeCell ref="AW551:BC551"/>
    <mergeCell ref="BD551:BJ551"/>
    <mergeCell ref="BK551:BQ551"/>
    <mergeCell ref="BR551:BX551"/>
    <mergeCell ref="CF551:CJ551"/>
    <mergeCell ref="CK551:CN551"/>
    <mergeCell ref="T552:AH552"/>
    <mergeCell ref="AI552:AO552"/>
    <mergeCell ref="AP552:AV552"/>
    <mergeCell ref="AW552:BC552"/>
    <mergeCell ref="BD552:BJ552"/>
    <mergeCell ref="BK552:BQ552"/>
    <mergeCell ref="BR552:BX552"/>
    <mergeCell ref="CF552:CJ552"/>
    <mergeCell ref="CK552:CN552"/>
    <mergeCell ref="T557:AH557"/>
    <mergeCell ref="AI557:AO557"/>
    <mergeCell ref="AP557:AV557"/>
    <mergeCell ref="AW557:BC557"/>
    <mergeCell ref="BD557:BJ557"/>
    <mergeCell ref="BK557:BQ557"/>
    <mergeCell ref="BR557:BX557"/>
    <mergeCell ref="CF557:CJ557"/>
    <mergeCell ref="CK557:CN557"/>
    <mergeCell ref="T558:AH558"/>
    <mergeCell ref="AI558:AO558"/>
    <mergeCell ref="AP558:AV558"/>
    <mergeCell ref="AW558:BC558"/>
    <mergeCell ref="BD558:BJ558"/>
    <mergeCell ref="BK558:BQ558"/>
    <mergeCell ref="BR558:BX558"/>
    <mergeCell ref="CF558:CJ558"/>
    <mergeCell ref="CK558:CN558"/>
    <mergeCell ref="BY557:CE557"/>
    <mergeCell ref="BY558:CE558"/>
    <mergeCell ref="BY559:CE559"/>
    <mergeCell ref="BY560:CE560"/>
    <mergeCell ref="T555:AH555"/>
    <mergeCell ref="AI555:AO555"/>
    <mergeCell ref="AP555:AV555"/>
    <mergeCell ref="AW555:BC555"/>
    <mergeCell ref="BD555:BJ555"/>
    <mergeCell ref="BK555:BQ555"/>
    <mergeCell ref="BR555:BX555"/>
    <mergeCell ref="CF555:CJ555"/>
    <mergeCell ref="CK555:CN555"/>
    <mergeCell ref="T556:AH556"/>
    <mergeCell ref="AI556:AO556"/>
    <mergeCell ref="AP556:AV556"/>
    <mergeCell ref="AW556:BC556"/>
    <mergeCell ref="BD556:BJ556"/>
    <mergeCell ref="BK556:BQ556"/>
    <mergeCell ref="BR556:BX556"/>
    <mergeCell ref="CF556:CJ556"/>
    <mergeCell ref="CK556:CN556"/>
    <mergeCell ref="T561:AH561"/>
    <mergeCell ref="AI561:AO561"/>
    <mergeCell ref="AP561:AV561"/>
    <mergeCell ref="AW561:BC561"/>
    <mergeCell ref="BD561:BJ561"/>
    <mergeCell ref="BK561:BQ561"/>
    <mergeCell ref="BR561:BX561"/>
    <mergeCell ref="CF561:CJ561"/>
    <mergeCell ref="CK561:CN561"/>
    <mergeCell ref="T562:AH562"/>
    <mergeCell ref="AI562:AO562"/>
    <mergeCell ref="AP562:AV562"/>
    <mergeCell ref="AW562:BC562"/>
    <mergeCell ref="BD562:BJ562"/>
    <mergeCell ref="BK562:BQ562"/>
    <mergeCell ref="BR562:BX562"/>
    <mergeCell ref="CF562:CJ562"/>
    <mergeCell ref="CK562:CN562"/>
    <mergeCell ref="BY561:CE561"/>
    <mergeCell ref="BY562:CE562"/>
    <mergeCell ref="BY563:CE563"/>
    <mergeCell ref="BY564:CE564"/>
    <mergeCell ref="T559:AH559"/>
    <mergeCell ref="AI559:AO559"/>
    <mergeCell ref="AP559:AV559"/>
    <mergeCell ref="AW559:BC559"/>
    <mergeCell ref="BD559:BJ559"/>
    <mergeCell ref="BK559:BQ559"/>
    <mergeCell ref="BR559:BX559"/>
    <mergeCell ref="CF559:CJ559"/>
    <mergeCell ref="CK559:CN559"/>
    <mergeCell ref="T560:AH560"/>
    <mergeCell ref="AI560:AO560"/>
    <mergeCell ref="AP560:AV560"/>
    <mergeCell ref="AW560:BC560"/>
    <mergeCell ref="BD560:BJ560"/>
    <mergeCell ref="BK560:BQ560"/>
    <mergeCell ref="BR560:BX560"/>
    <mergeCell ref="CF560:CJ560"/>
    <mergeCell ref="CK560:CN560"/>
    <mergeCell ref="CF568:CJ568"/>
    <mergeCell ref="CK568:CN568"/>
    <mergeCell ref="T565:AH565"/>
    <mergeCell ref="AI565:AO565"/>
    <mergeCell ref="AP565:AV565"/>
    <mergeCell ref="AW565:BC565"/>
    <mergeCell ref="BD565:BJ565"/>
    <mergeCell ref="BK565:BQ565"/>
    <mergeCell ref="BR565:BX565"/>
    <mergeCell ref="CF565:CJ565"/>
    <mergeCell ref="CK565:CN565"/>
    <mergeCell ref="T566:AH566"/>
    <mergeCell ref="AI566:AO566"/>
    <mergeCell ref="AP566:AV566"/>
    <mergeCell ref="AW566:BC566"/>
    <mergeCell ref="BD566:BJ566"/>
    <mergeCell ref="BK566:BQ566"/>
    <mergeCell ref="BR566:BX566"/>
    <mergeCell ref="CF566:CJ566"/>
    <mergeCell ref="CK566:CN566"/>
    <mergeCell ref="BY565:CE565"/>
    <mergeCell ref="BY566:CE566"/>
    <mergeCell ref="BY567:CE567"/>
    <mergeCell ref="BY568:CE568"/>
    <mergeCell ref="T563:AH563"/>
    <mergeCell ref="AI563:AO563"/>
    <mergeCell ref="AP563:AV563"/>
    <mergeCell ref="AW563:BC563"/>
    <mergeCell ref="BD563:BJ563"/>
    <mergeCell ref="BK563:BQ563"/>
    <mergeCell ref="BR563:BX563"/>
    <mergeCell ref="CF563:CJ563"/>
    <mergeCell ref="CK563:CN563"/>
    <mergeCell ref="T564:AH564"/>
    <mergeCell ref="AI564:AO564"/>
    <mergeCell ref="AP564:AV564"/>
    <mergeCell ref="AW564:BC564"/>
    <mergeCell ref="BD564:BJ564"/>
    <mergeCell ref="BK564:BQ564"/>
    <mergeCell ref="BR564:BX564"/>
    <mergeCell ref="CF564:CJ564"/>
    <mergeCell ref="CK564:CN564"/>
    <mergeCell ref="T578:AH578"/>
    <mergeCell ref="AI578:AO578"/>
    <mergeCell ref="AP578:AV578"/>
    <mergeCell ref="AW578:BC578"/>
    <mergeCell ref="BD578:BJ578"/>
    <mergeCell ref="BK578:BQ578"/>
    <mergeCell ref="BR578:BX578"/>
    <mergeCell ref="CF578:CJ578"/>
    <mergeCell ref="CK578:CN578"/>
    <mergeCell ref="T573:AH573"/>
    <mergeCell ref="AI573:AO573"/>
    <mergeCell ref="AP573:AV573"/>
    <mergeCell ref="AW573:BC573"/>
    <mergeCell ref="BD573:BJ573"/>
    <mergeCell ref="BK573:BQ573"/>
    <mergeCell ref="BR573:BX573"/>
    <mergeCell ref="CF573:CJ573"/>
    <mergeCell ref="CK573:CN573"/>
    <mergeCell ref="T574:AH574"/>
    <mergeCell ref="AI574:AO574"/>
    <mergeCell ref="AP574:AV574"/>
    <mergeCell ref="AW574:BC574"/>
    <mergeCell ref="BD574:BJ574"/>
    <mergeCell ref="BK574:BQ574"/>
    <mergeCell ref="BR574:BX574"/>
    <mergeCell ref="CF574:CJ574"/>
    <mergeCell ref="CK574:CN574"/>
    <mergeCell ref="BY573:CE573"/>
    <mergeCell ref="BY574:CE574"/>
    <mergeCell ref="BY575:CE575"/>
    <mergeCell ref="BY578:CE578"/>
    <mergeCell ref="T571:AH571"/>
    <mergeCell ref="AI571:AO571"/>
    <mergeCell ref="AP571:AV571"/>
    <mergeCell ref="AW571:BC571"/>
    <mergeCell ref="BD571:BJ571"/>
    <mergeCell ref="BK571:BQ571"/>
    <mergeCell ref="BR571:BX571"/>
    <mergeCell ref="CF571:CJ571"/>
    <mergeCell ref="CK571:CN571"/>
    <mergeCell ref="T572:AH572"/>
    <mergeCell ref="AI572:AO572"/>
    <mergeCell ref="AP572:AV572"/>
    <mergeCell ref="AW572:BC572"/>
    <mergeCell ref="BD572:BJ572"/>
    <mergeCell ref="BK572:BQ572"/>
    <mergeCell ref="BR572:BX572"/>
    <mergeCell ref="CF572:CJ572"/>
    <mergeCell ref="CK572:CN572"/>
    <mergeCell ref="BY571:CE571"/>
    <mergeCell ref="BY572:CE572"/>
    <mergeCell ref="T581:AH581"/>
    <mergeCell ref="AI581:AO581"/>
    <mergeCell ref="AP581:AV581"/>
    <mergeCell ref="AW581:BC581"/>
    <mergeCell ref="BD581:BJ581"/>
    <mergeCell ref="BK581:BQ581"/>
    <mergeCell ref="BR581:BX581"/>
    <mergeCell ref="CF581:CJ581"/>
    <mergeCell ref="CK581:CN581"/>
    <mergeCell ref="T582:AH582"/>
    <mergeCell ref="AI582:AO582"/>
    <mergeCell ref="AP582:AV582"/>
    <mergeCell ref="AW582:BC582"/>
    <mergeCell ref="BD582:BJ582"/>
    <mergeCell ref="BK582:BQ582"/>
    <mergeCell ref="BR582:BX582"/>
    <mergeCell ref="CF582:CJ582"/>
    <mergeCell ref="CK582:CN582"/>
    <mergeCell ref="T579:AH579"/>
    <mergeCell ref="AI579:AO579"/>
    <mergeCell ref="AP579:AV579"/>
    <mergeCell ref="AW579:BC579"/>
    <mergeCell ref="BD579:BJ579"/>
    <mergeCell ref="BK579:BQ579"/>
    <mergeCell ref="BR579:BX579"/>
    <mergeCell ref="CF579:CJ579"/>
    <mergeCell ref="CK579:CN579"/>
    <mergeCell ref="T580:AH580"/>
    <mergeCell ref="AI580:AO580"/>
    <mergeCell ref="AP580:AV580"/>
    <mergeCell ref="AW580:BC580"/>
    <mergeCell ref="BD580:BJ580"/>
    <mergeCell ref="BK580:BQ580"/>
    <mergeCell ref="BR580:BX580"/>
    <mergeCell ref="CF580:CJ580"/>
    <mergeCell ref="CK580:CN580"/>
    <mergeCell ref="BY580:CE580"/>
    <mergeCell ref="BY581:CE581"/>
    <mergeCell ref="BY582:CE582"/>
    <mergeCell ref="BY579:CE579"/>
    <mergeCell ref="T585:AH585"/>
    <mergeCell ref="AI585:AO585"/>
    <mergeCell ref="AP585:AV585"/>
    <mergeCell ref="AW585:BC585"/>
    <mergeCell ref="BD585:BJ585"/>
    <mergeCell ref="BK585:BQ585"/>
    <mergeCell ref="BR585:BX585"/>
    <mergeCell ref="CF585:CJ585"/>
    <mergeCell ref="CK585:CN585"/>
    <mergeCell ref="T586:AH586"/>
    <mergeCell ref="AI586:AO586"/>
    <mergeCell ref="AP586:AV586"/>
    <mergeCell ref="AW586:BC586"/>
    <mergeCell ref="BD586:BJ586"/>
    <mergeCell ref="BK586:BQ586"/>
    <mergeCell ref="BR586:BX586"/>
    <mergeCell ref="CF586:CJ586"/>
    <mergeCell ref="CK586:CN586"/>
    <mergeCell ref="T583:AH583"/>
    <mergeCell ref="AI583:AO583"/>
    <mergeCell ref="AP583:AV583"/>
    <mergeCell ref="AW583:BC583"/>
    <mergeCell ref="BD583:BJ583"/>
    <mergeCell ref="BK583:BQ583"/>
    <mergeCell ref="BR583:BX583"/>
    <mergeCell ref="CF583:CJ583"/>
    <mergeCell ref="CK583:CN583"/>
    <mergeCell ref="T584:AH584"/>
    <mergeCell ref="AI584:AO584"/>
    <mergeCell ref="AP584:AV584"/>
    <mergeCell ref="AW584:BC584"/>
    <mergeCell ref="BD584:BJ584"/>
    <mergeCell ref="BK584:BQ584"/>
    <mergeCell ref="BR584:BX584"/>
    <mergeCell ref="CF584:CJ584"/>
    <mergeCell ref="CK584:CN584"/>
    <mergeCell ref="BY583:CE583"/>
    <mergeCell ref="BY584:CE584"/>
    <mergeCell ref="BY585:CE585"/>
    <mergeCell ref="BY586:CE586"/>
    <mergeCell ref="T589:AH589"/>
    <mergeCell ref="AI589:AO589"/>
    <mergeCell ref="AP589:AV589"/>
    <mergeCell ref="AW589:BC589"/>
    <mergeCell ref="BD589:BJ589"/>
    <mergeCell ref="BK589:BQ589"/>
    <mergeCell ref="BR589:BX589"/>
    <mergeCell ref="CF589:CJ589"/>
    <mergeCell ref="CK589:CN589"/>
    <mergeCell ref="T590:AH590"/>
    <mergeCell ref="AI590:AO590"/>
    <mergeCell ref="AP590:AV590"/>
    <mergeCell ref="AW590:BC590"/>
    <mergeCell ref="BD590:BJ590"/>
    <mergeCell ref="BK590:BQ590"/>
    <mergeCell ref="BR590:BX590"/>
    <mergeCell ref="CF590:CJ590"/>
    <mergeCell ref="CK590:CN590"/>
    <mergeCell ref="T587:AH587"/>
    <mergeCell ref="AI587:AO587"/>
    <mergeCell ref="AP587:AV587"/>
    <mergeCell ref="AW587:BC587"/>
    <mergeCell ref="BD587:BJ587"/>
    <mergeCell ref="BK587:BQ587"/>
    <mergeCell ref="BR587:BX587"/>
    <mergeCell ref="CF587:CJ587"/>
    <mergeCell ref="CK587:CN587"/>
    <mergeCell ref="T588:AH588"/>
    <mergeCell ref="AI588:AO588"/>
    <mergeCell ref="AP588:AV588"/>
    <mergeCell ref="AW588:BC588"/>
    <mergeCell ref="BD588:BJ588"/>
    <mergeCell ref="BK588:BQ588"/>
    <mergeCell ref="BR588:BX588"/>
    <mergeCell ref="CF588:CJ588"/>
    <mergeCell ref="CK588:CN588"/>
    <mergeCell ref="BY587:CE587"/>
    <mergeCell ref="BY588:CE588"/>
    <mergeCell ref="BY589:CE589"/>
    <mergeCell ref="BY590:CE590"/>
    <mergeCell ref="T593:AH593"/>
    <mergeCell ref="AI593:AO593"/>
    <mergeCell ref="AP593:AV593"/>
    <mergeCell ref="AW593:BC593"/>
    <mergeCell ref="BD593:BJ593"/>
    <mergeCell ref="BK593:BQ593"/>
    <mergeCell ref="BR593:BX593"/>
    <mergeCell ref="CF593:CJ593"/>
    <mergeCell ref="CK593:CN593"/>
    <mergeCell ref="T594:AH594"/>
    <mergeCell ref="AI594:AO594"/>
    <mergeCell ref="AP594:AV594"/>
    <mergeCell ref="AW594:BC594"/>
    <mergeCell ref="BD594:BJ594"/>
    <mergeCell ref="BK594:BQ594"/>
    <mergeCell ref="BR594:BX594"/>
    <mergeCell ref="CF594:CJ594"/>
    <mergeCell ref="CK594:CN594"/>
    <mergeCell ref="T591:AH591"/>
    <mergeCell ref="AI591:AO591"/>
    <mergeCell ref="AP591:AV591"/>
    <mergeCell ref="AW591:BC591"/>
    <mergeCell ref="BD591:BJ591"/>
    <mergeCell ref="BK591:BQ591"/>
    <mergeCell ref="BR591:BX591"/>
    <mergeCell ref="CF591:CJ591"/>
    <mergeCell ref="CK591:CN591"/>
    <mergeCell ref="T592:AH592"/>
    <mergeCell ref="AI592:AO592"/>
    <mergeCell ref="AP592:AV592"/>
    <mergeCell ref="AW592:BC592"/>
    <mergeCell ref="BD592:BJ592"/>
    <mergeCell ref="BK592:BQ592"/>
    <mergeCell ref="BR592:BX592"/>
    <mergeCell ref="CF592:CJ592"/>
    <mergeCell ref="CK592:CN592"/>
    <mergeCell ref="BY591:CE591"/>
    <mergeCell ref="BY592:CE592"/>
    <mergeCell ref="BY593:CE593"/>
    <mergeCell ref="BY594:CE594"/>
    <mergeCell ref="T597:AH597"/>
    <mergeCell ref="AI597:AO597"/>
    <mergeCell ref="AP597:AV597"/>
    <mergeCell ref="AW597:BC597"/>
    <mergeCell ref="BD597:BJ597"/>
    <mergeCell ref="BK597:BQ597"/>
    <mergeCell ref="BR597:BX597"/>
    <mergeCell ref="CF597:CJ597"/>
    <mergeCell ref="CK597:CN597"/>
    <mergeCell ref="T598:AH598"/>
    <mergeCell ref="AI598:AO598"/>
    <mergeCell ref="AP598:AV598"/>
    <mergeCell ref="AW598:BC598"/>
    <mergeCell ref="BD598:BJ598"/>
    <mergeCell ref="BK598:BQ598"/>
    <mergeCell ref="BR598:BX598"/>
    <mergeCell ref="CF598:CJ598"/>
    <mergeCell ref="CK598:CN598"/>
    <mergeCell ref="T595:AH595"/>
    <mergeCell ref="AI595:AO595"/>
    <mergeCell ref="AP595:AV595"/>
    <mergeCell ref="AW595:BC595"/>
    <mergeCell ref="BD595:BJ595"/>
    <mergeCell ref="BK595:BQ595"/>
    <mergeCell ref="BR595:BX595"/>
    <mergeCell ref="CF595:CJ595"/>
    <mergeCell ref="CK595:CN595"/>
    <mergeCell ref="T596:AH596"/>
    <mergeCell ref="AI596:AO596"/>
    <mergeCell ref="AP596:AV596"/>
    <mergeCell ref="AW596:BC596"/>
    <mergeCell ref="BD596:BJ596"/>
    <mergeCell ref="BK596:BQ596"/>
    <mergeCell ref="BR596:BX596"/>
    <mergeCell ref="CF596:CJ596"/>
    <mergeCell ref="CK596:CN596"/>
    <mergeCell ref="BY597:CE597"/>
    <mergeCell ref="BY598:CE598"/>
    <mergeCell ref="BY595:CE595"/>
    <mergeCell ref="BY596:CE596"/>
    <mergeCell ref="T601:AH601"/>
    <mergeCell ref="AI601:AO601"/>
    <mergeCell ref="AP601:AV601"/>
    <mergeCell ref="AW601:BC601"/>
    <mergeCell ref="BD601:BJ601"/>
    <mergeCell ref="BK601:BQ601"/>
    <mergeCell ref="BR601:BX601"/>
    <mergeCell ref="CF601:CJ601"/>
    <mergeCell ref="CK601:CN601"/>
    <mergeCell ref="T602:AH602"/>
    <mergeCell ref="AI602:AO602"/>
    <mergeCell ref="AP602:AV602"/>
    <mergeCell ref="AW602:BC602"/>
    <mergeCell ref="BD602:BJ602"/>
    <mergeCell ref="BK602:BQ602"/>
    <mergeCell ref="BR602:BX602"/>
    <mergeCell ref="CF602:CJ602"/>
    <mergeCell ref="CK602:CN602"/>
    <mergeCell ref="T599:AH599"/>
    <mergeCell ref="AI599:AO599"/>
    <mergeCell ref="AP599:AV599"/>
    <mergeCell ref="AW599:BC599"/>
    <mergeCell ref="BD599:BJ599"/>
    <mergeCell ref="BK599:BQ599"/>
    <mergeCell ref="BR599:BX599"/>
    <mergeCell ref="CF599:CJ599"/>
    <mergeCell ref="CK599:CN599"/>
    <mergeCell ref="T600:AH600"/>
    <mergeCell ref="AI600:AO600"/>
    <mergeCell ref="AP600:AV600"/>
    <mergeCell ref="AW600:BC600"/>
    <mergeCell ref="BD600:BJ600"/>
    <mergeCell ref="BK600:BQ600"/>
    <mergeCell ref="BR600:BX600"/>
    <mergeCell ref="CF600:CJ600"/>
    <mergeCell ref="CK600:CN600"/>
    <mergeCell ref="BY599:CE599"/>
    <mergeCell ref="BY600:CE600"/>
    <mergeCell ref="BY601:CE601"/>
    <mergeCell ref="BY602:CE602"/>
    <mergeCell ref="T605:AH605"/>
    <mergeCell ref="AI605:AO605"/>
    <mergeCell ref="AP605:AV605"/>
    <mergeCell ref="AW605:BC605"/>
    <mergeCell ref="BD605:BJ605"/>
    <mergeCell ref="BK605:BQ605"/>
    <mergeCell ref="BR605:BX605"/>
    <mergeCell ref="CF605:CJ605"/>
    <mergeCell ref="CK605:CN605"/>
    <mergeCell ref="T606:AH606"/>
    <mergeCell ref="AI606:AO606"/>
    <mergeCell ref="AP606:AV606"/>
    <mergeCell ref="AW606:BC606"/>
    <mergeCell ref="BD606:BJ606"/>
    <mergeCell ref="BK606:BQ606"/>
    <mergeCell ref="BR606:BX606"/>
    <mergeCell ref="CF606:CJ606"/>
    <mergeCell ref="CK606:CN606"/>
    <mergeCell ref="T603:AH603"/>
    <mergeCell ref="AI603:AO603"/>
    <mergeCell ref="AP603:AV603"/>
    <mergeCell ref="AW603:BC603"/>
    <mergeCell ref="BD603:BJ603"/>
    <mergeCell ref="BK603:BQ603"/>
    <mergeCell ref="BR603:BX603"/>
    <mergeCell ref="CF603:CJ603"/>
    <mergeCell ref="CK603:CN603"/>
    <mergeCell ref="T604:AH604"/>
    <mergeCell ref="AI604:AO604"/>
    <mergeCell ref="AP604:AV604"/>
    <mergeCell ref="AW604:BC604"/>
    <mergeCell ref="BD604:BJ604"/>
    <mergeCell ref="BK604:BQ604"/>
    <mergeCell ref="BR604:BX604"/>
    <mergeCell ref="CF604:CJ604"/>
    <mergeCell ref="CK604:CN604"/>
    <mergeCell ref="BY603:CE603"/>
    <mergeCell ref="BY604:CE604"/>
    <mergeCell ref="BY605:CE605"/>
    <mergeCell ref="BY606:CE606"/>
    <mergeCell ref="T609:AH609"/>
    <mergeCell ref="AI609:AO609"/>
    <mergeCell ref="AP609:AV609"/>
    <mergeCell ref="AW609:BC609"/>
    <mergeCell ref="BD609:BJ609"/>
    <mergeCell ref="BK609:BQ609"/>
    <mergeCell ref="BR609:BX609"/>
    <mergeCell ref="CF609:CJ609"/>
    <mergeCell ref="CK609:CN609"/>
    <mergeCell ref="T610:AH610"/>
    <mergeCell ref="AI610:AO610"/>
    <mergeCell ref="AP610:AV610"/>
    <mergeCell ref="AW610:BC610"/>
    <mergeCell ref="BD610:BJ610"/>
    <mergeCell ref="BK610:BQ610"/>
    <mergeCell ref="BR610:BX610"/>
    <mergeCell ref="CF610:CJ610"/>
    <mergeCell ref="CK610:CN610"/>
    <mergeCell ref="T607:AH607"/>
    <mergeCell ref="AI607:AO607"/>
    <mergeCell ref="AP607:AV607"/>
    <mergeCell ref="AW607:BC607"/>
    <mergeCell ref="BD607:BJ607"/>
    <mergeCell ref="BK607:BQ607"/>
    <mergeCell ref="BR607:BX607"/>
    <mergeCell ref="CF607:CJ607"/>
    <mergeCell ref="CK607:CN607"/>
    <mergeCell ref="T608:AH608"/>
    <mergeCell ref="AI608:AO608"/>
    <mergeCell ref="AP608:AV608"/>
    <mergeCell ref="AW608:BC608"/>
    <mergeCell ref="BD608:BJ608"/>
    <mergeCell ref="BK608:BQ608"/>
    <mergeCell ref="BR608:BX608"/>
    <mergeCell ref="CF608:CJ608"/>
    <mergeCell ref="CK608:CN608"/>
    <mergeCell ref="BY607:CE607"/>
    <mergeCell ref="BY608:CE608"/>
    <mergeCell ref="BY609:CE609"/>
    <mergeCell ref="BY610:CE610"/>
    <mergeCell ref="T613:AH613"/>
    <mergeCell ref="AI613:AO613"/>
    <mergeCell ref="AP613:AV613"/>
    <mergeCell ref="AW613:BC613"/>
    <mergeCell ref="BD613:BJ613"/>
    <mergeCell ref="BK613:BQ613"/>
    <mergeCell ref="BR613:BX613"/>
    <mergeCell ref="CF613:CJ613"/>
    <mergeCell ref="CK613:CN613"/>
    <mergeCell ref="T614:AH614"/>
    <mergeCell ref="AI614:AO614"/>
    <mergeCell ref="AP614:AV614"/>
    <mergeCell ref="AW614:BC614"/>
    <mergeCell ref="BD614:BJ614"/>
    <mergeCell ref="BK614:BQ614"/>
    <mergeCell ref="BR614:BX614"/>
    <mergeCell ref="CF614:CJ614"/>
    <mergeCell ref="CK614:CN614"/>
    <mergeCell ref="T611:AH611"/>
    <mergeCell ref="AI611:AO611"/>
    <mergeCell ref="AP611:AV611"/>
    <mergeCell ref="AW611:BC611"/>
    <mergeCell ref="BD611:BJ611"/>
    <mergeCell ref="BK611:BQ611"/>
    <mergeCell ref="BR611:BX611"/>
    <mergeCell ref="CF611:CJ611"/>
    <mergeCell ref="CK611:CN611"/>
    <mergeCell ref="T612:AH612"/>
    <mergeCell ref="AI612:AO612"/>
    <mergeCell ref="AP612:AV612"/>
    <mergeCell ref="AW612:BC612"/>
    <mergeCell ref="BD612:BJ612"/>
    <mergeCell ref="BK612:BQ612"/>
    <mergeCell ref="BR612:BX612"/>
    <mergeCell ref="CF612:CJ612"/>
    <mergeCell ref="CK612:CN612"/>
    <mergeCell ref="BY614:CE614"/>
    <mergeCell ref="BY611:CE611"/>
    <mergeCell ref="BY612:CE612"/>
    <mergeCell ref="BY613:CE613"/>
    <mergeCell ref="T617:AH617"/>
    <mergeCell ref="AI617:AO617"/>
    <mergeCell ref="AP617:AV617"/>
    <mergeCell ref="AW617:BC617"/>
    <mergeCell ref="BD617:BJ617"/>
    <mergeCell ref="BK617:BQ617"/>
    <mergeCell ref="BR617:BX617"/>
    <mergeCell ref="CF617:CJ617"/>
    <mergeCell ref="CK617:CN617"/>
    <mergeCell ref="T618:AH618"/>
    <mergeCell ref="AI618:AO618"/>
    <mergeCell ref="AP618:AV618"/>
    <mergeCell ref="AW618:BC618"/>
    <mergeCell ref="BD618:BJ618"/>
    <mergeCell ref="BK618:BQ618"/>
    <mergeCell ref="BR618:BX618"/>
    <mergeCell ref="CF618:CJ618"/>
    <mergeCell ref="CK618:CN618"/>
    <mergeCell ref="T615:AH615"/>
    <mergeCell ref="AI615:AO615"/>
    <mergeCell ref="AP615:AV615"/>
    <mergeCell ref="AW615:BC615"/>
    <mergeCell ref="BD615:BJ615"/>
    <mergeCell ref="BK615:BQ615"/>
    <mergeCell ref="BR615:BX615"/>
    <mergeCell ref="CF615:CJ615"/>
    <mergeCell ref="CK615:CN615"/>
    <mergeCell ref="T616:AH616"/>
    <mergeCell ref="AI616:AO616"/>
    <mergeCell ref="AP616:AV616"/>
    <mergeCell ref="AW616:BC616"/>
    <mergeCell ref="BD616:BJ616"/>
    <mergeCell ref="BK616:BQ616"/>
    <mergeCell ref="BR616:BX616"/>
    <mergeCell ref="CF616:CJ616"/>
    <mergeCell ref="CK616:CN616"/>
    <mergeCell ref="BY615:CE615"/>
    <mergeCell ref="BY616:CE616"/>
    <mergeCell ref="BY617:CE617"/>
    <mergeCell ref="BY618:CE618"/>
    <mergeCell ref="T621:AH621"/>
    <mergeCell ref="AI621:AO621"/>
    <mergeCell ref="AP621:AV621"/>
    <mergeCell ref="AW621:BC621"/>
    <mergeCell ref="BD621:BJ621"/>
    <mergeCell ref="BK621:BQ621"/>
    <mergeCell ref="BR621:BX621"/>
    <mergeCell ref="CF621:CJ621"/>
    <mergeCell ref="CK621:CN621"/>
    <mergeCell ref="T622:AH622"/>
    <mergeCell ref="AI622:AO622"/>
    <mergeCell ref="AP622:AV622"/>
    <mergeCell ref="AW622:BC622"/>
    <mergeCell ref="BD622:BJ622"/>
    <mergeCell ref="BK622:BQ622"/>
    <mergeCell ref="BR622:BX622"/>
    <mergeCell ref="CF622:CJ622"/>
    <mergeCell ref="CK622:CN622"/>
    <mergeCell ref="T619:AH619"/>
    <mergeCell ref="AI619:AO619"/>
    <mergeCell ref="AP619:AV619"/>
    <mergeCell ref="AW619:BC619"/>
    <mergeCell ref="BD619:BJ619"/>
    <mergeCell ref="BK619:BQ619"/>
    <mergeCell ref="BR619:BX619"/>
    <mergeCell ref="CF619:CJ619"/>
    <mergeCell ref="CK619:CN619"/>
    <mergeCell ref="T620:AH620"/>
    <mergeCell ref="AI620:AO620"/>
    <mergeCell ref="AP620:AV620"/>
    <mergeCell ref="AW620:BC620"/>
    <mergeCell ref="BD620:BJ620"/>
    <mergeCell ref="BK620:BQ620"/>
    <mergeCell ref="BR620:BX620"/>
    <mergeCell ref="CF620:CJ620"/>
    <mergeCell ref="CK620:CN620"/>
    <mergeCell ref="BY619:CE619"/>
    <mergeCell ref="BY620:CE620"/>
    <mergeCell ref="BY621:CE621"/>
    <mergeCell ref="BY622:CE622"/>
    <mergeCell ref="T625:AH625"/>
    <mergeCell ref="AI625:AO625"/>
    <mergeCell ref="AP625:AV625"/>
    <mergeCell ref="AW625:BC625"/>
    <mergeCell ref="BD625:BJ625"/>
    <mergeCell ref="BK625:BQ625"/>
    <mergeCell ref="BR625:BX625"/>
    <mergeCell ref="CF625:CJ625"/>
    <mergeCell ref="CK625:CN625"/>
    <mergeCell ref="T626:AH626"/>
    <mergeCell ref="AI626:AO626"/>
    <mergeCell ref="AP626:AV626"/>
    <mergeCell ref="AW626:BC626"/>
    <mergeCell ref="BD626:BJ626"/>
    <mergeCell ref="BK626:BQ626"/>
    <mergeCell ref="BR626:BX626"/>
    <mergeCell ref="CF626:CJ626"/>
    <mergeCell ref="CK626:CN626"/>
    <mergeCell ref="T623:AH623"/>
    <mergeCell ref="AI623:AO623"/>
    <mergeCell ref="AP623:AV623"/>
    <mergeCell ref="AW623:BC623"/>
    <mergeCell ref="BD623:BJ623"/>
    <mergeCell ref="BK623:BQ623"/>
    <mergeCell ref="BR623:BX623"/>
    <mergeCell ref="CF623:CJ623"/>
    <mergeCell ref="CK623:CN623"/>
    <mergeCell ref="T624:AH624"/>
    <mergeCell ref="AI624:AO624"/>
    <mergeCell ref="AP624:AV624"/>
    <mergeCell ref="AW624:BC624"/>
    <mergeCell ref="BD624:BJ624"/>
    <mergeCell ref="BK624:BQ624"/>
    <mergeCell ref="BR624:BX624"/>
    <mergeCell ref="CF624:CJ624"/>
    <mergeCell ref="CK624:CN624"/>
    <mergeCell ref="BY623:CE623"/>
    <mergeCell ref="BY624:CE624"/>
    <mergeCell ref="BY625:CE625"/>
    <mergeCell ref="BY626:CE626"/>
    <mergeCell ref="T629:AH629"/>
    <mergeCell ref="AI629:AO629"/>
    <mergeCell ref="AP629:AV629"/>
    <mergeCell ref="AW629:BC629"/>
    <mergeCell ref="BD629:BJ629"/>
    <mergeCell ref="BK629:BQ629"/>
    <mergeCell ref="BR629:BX629"/>
    <mergeCell ref="CF629:CJ629"/>
    <mergeCell ref="CK629:CN629"/>
    <mergeCell ref="T630:AH630"/>
    <mergeCell ref="AI630:AO630"/>
    <mergeCell ref="AP630:AV630"/>
    <mergeCell ref="AW630:BC630"/>
    <mergeCell ref="BD630:BJ630"/>
    <mergeCell ref="BK630:BQ630"/>
    <mergeCell ref="BR630:BX630"/>
    <mergeCell ref="CF630:CJ630"/>
    <mergeCell ref="CK630:CN630"/>
    <mergeCell ref="T627:AH627"/>
    <mergeCell ref="AI627:AO627"/>
    <mergeCell ref="AP627:AV627"/>
    <mergeCell ref="AW627:BC627"/>
    <mergeCell ref="BD627:BJ627"/>
    <mergeCell ref="BK627:BQ627"/>
    <mergeCell ref="BR627:BX627"/>
    <mergeCell ref="CF627:CJ627"/>
    <mergeCell ref="CK627:CN627"/>
    <mergeCell ref="T628:AH628"/>
    <mergeCell ref="AI628:AO628"/>
    <mergeCell ref="AP628:AV628"/>
    <mergeCell ref="AW628:BC628"/>
    <mergeCell ref="BD628:BJ628"/>
    <mergeCell ref="BK628:BQ628"/>
    <mergeCell ref="BR628:BX628"/>
    <mergeCell ref="CF628:CJ628"/>
    <mergeCell ref="CK628:CN628"/>
    <mergeCell ref="BY627:CE627"/>
    <mergeCell ref="BY628:CE628"/>
    <mergeCell ref="BY629:CE629"/>
    <mergeCell ref="BY630:CE630"/>
    <mergeCell ref="T633:AH633"/>
    <mergeCell ref="AI633:AO633"/>
    <mergeCell ref="AP633:AV633"/>
    <mergeCell ref="AW633:BC633"/>
    <mergeCell ref="BD633:BJ633"/>
    <mergeCell ref="BK633:BQ633"/>
    <mergeCell ref="BR633:BX633"/>
    <mergeCell ref="CF633:CJ633"/>
    <mergeCell ref="CK633:CN633"/>
    <mergeCell ref="T635:AH635"/>
    <mergeCell ref="AI635:AO635"/>
    <mergeCell ref="AP635:AV635"/>
    <mergeCell ref="AW635:BC635"/>
    <mergeCell ref="BD635:BJ635"/>
    <mergeCell ref="BK635:BQ635"/>
    <mergeCell ref="BR635:BX635"/>
    <mergeCell ref="CF635:CJ635"/>
    <mergeCell ref="CK635:CN635"/>
    <mergeCell ref="T631:AH631"/>
    <mergeCell ref="AI631:AO631"/>
    <mergeCell ref="AP631:AV631"/>
    <mergeCell ref="AW631:BC631"/>
    <mergeCell ref="BD631:BJ631"/>
    <mergeCell ref="BK631:BQ631"/>
    <mergeCell ref="BR631:BX631"/>
    <mergeCell ref="CF631:CJ631"/>
    <mergeCell ref="CK631:CN631"/>
    <mergeCell ref="T632:AH632"/>
    <mergeCell ref="AI632:AO632"/>
    <mergeCell ref="AP632:AV632"/>
    <mergeCell ref="AW632:BC632"/>
    <mergeCell ref="BD632:BJ632"/>
    <mergeCell ref="BK632:BQ632"/>
    <mergeCell ref="BR632:BX632"/>
    <mergeCell ref="CF632:CJ632"/>
    <mergeCell ref="CK632:CN632"/>
    <mergeCell ref="BY631:CE631"/>
    <mergeCell ref="BY632:CE632"/>
    <mergeCell ref="BY633:CE633"/>
    <mergeCell ref="BY635:CE635"/>
    <mergeCell ref="T634:AH634"/>
    <mergeCell ref="AI634:AO634"/>
    <mergeCell ref="AP634:AV634"/>
    <mergeCell ref="AW634:BC634"/>
    <mergeCell ref="BD634:BJ634"/>
    <mergeCell ref="BK634:BQ634"/>
    <mergeCell ref="BR634:BX634"/>
    <mergeCell ref="BY634:CE634"/>
    <mergeCell ref="CF634:CJ634"/>
    <mergeCell ref="CK634:CN634"/>
    <mergeCell ref="T638:AH638"/>
    <mergeCell ref="AI638:AO638"/>
    <mergeCell ref="AP638:AV638"/>
    <mergeCell ref="AW638:BC638"/>
    <mergeCell ref="BD638:BJ638"/>
    <mergeCell ref="BK638:BQ638"/>
    <mergeCell ref="BR638:BX638"/>
    <mergeCell ref="CF638:CJ638"/>
    <mergeCell ref="CK638:CN638"/>
    <mergeCell ref="T639:AH639"/>
    <mergeCell ref="AI639:AO639"/>
    <mergeCell ref="AP639:AV639"/>
    <mergeCell ref="AW639:BC639"/>
    <mergeCell ref="BD639:BJ639"/>
    <mergeCell ref="BK639:BQ639"/>
    <mergeCell ref="BR639:BX639"/>
    <mergeCell ref="CF639:CJ639"/>
    <mergeCell ref="CK639:CN639"/>
    <mergeCell ref="T636:AH636"/>
    <mergeCell ref="AI636:AO636"/>
    <mergeCell ref="AP636:AV636"/>
    <mergeCell ref="AW636:BC636"/>
    <mergeCell ref="BD636:BJ636"/>
    <mergeCell ref="BK636:BQ636"/>
    <mergeCell ref="BR636:BX636"/>
    <mergeCell ref="CF636:CJ636"/>
    <mergeCell ref="CK636:CN636"/>
    <mergeCell ref="T637:AH637"/>
    <mergeCell ref="AI637:AO637"/>
    <mergeCell ref="AP637:AV637"/>
    <mergeCell ref="AW637:BC637"/>
    <mergeCell ref="BD637:BJ637"/>
    <mergeCell ref="BK637:BQ637"/>
    <mergeCell ref="BR637:BX637"/>
    <mergeCell ref="CF637:CJ637"/>
    <mergeCell ref="CK637:CN637"/>
    <mergeCell ref="BY636:CE636"/>
    <mergeCell ref="BY637:CE637"/>
    <mergeCell ref="BY638:CE638"/>
    <mergeCell ref="BY639:CE639"/>
    <mergeCell ref="T642:AH642"/>
    <mergeCell ref="AI642:AO642"/>
    <mergeCell ref="AP642:AV642"/>
    <mergeCell ref="AW642:BC642"/>
    <mergeCell ref="BD642:BJ642"/>
    <mergeCell ref="BK642:BQ642"/>
    <mergeCell ref="BR642:BX642"/>
    <mergeCell ref="CF642:CJ642"/>
    <mergeCell ref="CK642:CN642"/>
    <mergeCell ref="T643:AH643"/>
    <mergeCell ref="AI643:AO643"/>
    <mergeCell ref="AP643:AV643"/>
    <mergeCell ref="AW643:BC643"/>
    <mergeCell ref="BD643:BJ643"/>
    <mergeCell ref="BK643:BQ643"/>
    <mergeCell ref="BR643:BX643"/>
    <mergeCell ref="CF643:CJ643"/>
    <mergeCell ref="CK643:CN643"/>
    <mergeCell ref="T640:AH640"/>
    <mergeCell ref="AI640:AO640"/>
    <mergeCell ref="AP640:AV640"/>
    <mergeCell ref="AW640:BC640"/>
    <mergeCell ref="BD640:BJ640"/>
    <mergeCell ref="BK640:BQ640"/>
    <mergeCell ref="BR640:BX640"/>
    <mergeCell ref="CF640:CJ640"/>
    <mergeCell ref="CK640:CN640"/>
    <mergeCell ref="T641:AH641"/>
    <mergeCell ref="AI641:AO641"/>
    <mergeCell ref="AP641:AV641"/>
    <mergeCell ref="AW641:BC641"/>
    <mergeCell ref="BD641:BJ641"/>
    <mergeCell ref="BK641:BQ641"/>
    <mergeCell ref="BR641:BX641"/>
    <mergeCell ref="CF641:CJ641"/>
    <mergeCell ref="CK641:CN641"/>
    <mergeCell ref="BY640:CE640"/>
    <mergeCell ref="BY641:CE641"/>
    <mergeCell ref="BY642:CE642"/>
    <mergeCell ref="BY643:CE643"/>
    <mergeCell ref="T646:AH646"/>
    <mergeCell ref="AI646:AO646"/>
    <mergeCell ref="AP646:AV646"/>
    <mergeCell ref="AW646:BC646"/>
    <mergeCell ref="BD646:BJ646"/>
    <mergeCell ref="BK646:BQ646"/>
    <mergeCell ref="BR646:BX646"/>
    <mergeCell ref="CF646:CJ646"/>
    <mergeCell ref="CK646:CN646"/>
    <mergeCell ref="T647:AH647"/>
    <mergeCell ref="AI647:AO647"/>
    <mergeCell ref="AP647:AV647"/>
    <mergeCell ref="AW647:BC647"/>
    <mergeCell ref="BD647:BJ647"/>
    <mergeCell ref="BK647:BQ647"/>
    <mergeCell ref="BR647:BX647"/>
    <mergeCell ref="CF647:CJ647"/>
    <mergeCell ref="CK647:CN647"/>
    <mergeCell ref="T644:AH644"/>
    <mergeCell ref="AI644:AO644"/>
    <mergeCell ref="AP644:AV644"/>
    <mergeCell ref="AW644:BC644"/>
    <mergeCell ref="BD644:BJ644"/>
    <mergeCell ref="BK644:BQ644"/>
    <mergeCell ref="BR644:BX644"/>
    <mergeCell ref="CF644:CJ644"/>
    <mergeCell ref="CK644:CN644"/>
    <mergeCell ref="T645:AH645"/>
    <mergeCell ref="AI645:AO645"/>
    <mergeCell ref="AP645:AV645"/>
    <mergeCell ref="AW645:BC645"/>
    <mergeCell ref="BD645:BJ645"/>
    <mergeCell ref="BK645:BQ645"/>
    <mergeCell ref="BR645:BX645"/>
    <mergeCell ref="CF645:CJ645"/>
    <mergeCell ref="CK645:CN645"/>
    <mergeCell ref="BY644:CE644"/>
    <mergeCell ref="BY645:CE645"/>
    <mergeCell ref="BY646:CE646"/>
    <mergeCell ref="BY647:CE647"/>
    <mergeCell ref="T650:AH650"/>
    <mergeCell ref="AI650:AO650"/>
    <mergeCell ref="AP650:AV650"/>
    <mergeCell ref="AW650:BC650"/>
    <mergeCell ref="BD650:BJ650"/>
    <mergeCell ref="BK650:BQ650"/>
    <mergeCell ref="BR650:BX650"/>
    <mergeCell ref="CF650:CJ650"/>
    <mergeCell ref="CK650:CN650"/>
    <mergeCell ref="T651:AH651"/>
    <mergeCell ref="AI651:AO651"/>
    <mergeCell ref="AP651:AV651"/>
    <mergeCell ref="AW651:BC651"/>
    <mergeCell ref="BD651:BJ651"/>
    <mergeCell ref="BK651:BQ651"/>
    <mergeCell ref="BR651:BX651"/>
    <mergeCell ref="CF651:CJ651"/>
    <mergeCell ref="CK651:CN651"/>
    <mergeCell ref="T648:AH648"/>
    <mergeCell ref="AI648:AO648"/>
    <mergeCell ref="AP648:AV648"/>
    <mergeCell ref="AW648:BC648"/>
    <mergeCell ref="BD648:BJ648"/>
    <mergeCell ref="BK648:BQ648"/>
    <mergeCell ref="BR648:BX648"/>
    <mergeCell ref="CF648:CJ648"/>
    <mergeCell ref="CK648:CN648"/>
    <mergeCell ref="T649:AH649"/>
    <mergeCell ref="AI649:AO649"/>
    <mergeCell ref="AP649:AV649"/>
    <mergeCell ref="AW649:BC649"/>
    <mergeCell ref="BD649:BJ649"/>
    <mergeCell ref="BK649:BQ649"/>
    <mergeCell ref="BR649:BX649"/>
    <mergeCell ref="CF649:CJ649"/>
    <mergeCell ref="CK649:CN649"/>
    <mergeCell ref="BY648:CE648"/>
    <mergeCell ref="BY649:CE649"/>
    <mergeCell ref="BY650:CE650"/>
    <mergeCell ref="BY651:CE651"/>
    <mergeCell ref="T654:AH654"/>
    <mergeCell ref="AI654:AO654"/>
    <mergeCell ref="AP654:AV654"/>
    <mergeCell ref="AW654:BC654"/>
    <mergeCell ref="BD654:BJ654"/>
    <mergeCell ref="BK654:BQ654"/>
    <mergeCell ref="BR654:BX654"/>
    <mergeCell ref="CF654:CJ654"/>
    <mergeCell ref="CK654:CN654"/>
    <mergeCell ref="T655:AH655"/>
    <mergeCell ref="AI655:AO655"/>
    <mergeCell ref="AP655:AV655"/>
    <mergeCell ref="AW655:BC655"/>
    <mergeCell ref="BD655:BJ655"/>
    <mergeCell ref="BK655:BQ655"/>
    <mergeCell ref="BR655:BX655"/>
    <mergeCell ref="CF655:CJ655"/>
    <mergeCell ref="CK655:CN655"/>
    <mergeCell ref="T652:AH652"/>
    <mergeCell ref="AI652:AO652"/>
    <mergeCell ref="AP652:AV652"/>
    <mergeCell ref="AW652:BC652"/>
    <mergeCell ref="BD652:BJ652"/>
    <mergeCell ref="BK652:BQ652"/>
    <mergeCell ref="BR652:BX652"/>
    <mergeCell ref="CF652:CJ652"/>
    <mergeCell ref="CK652:CN652"/>
    <mergeCell ref="T653:AH653"/>
    <mergeCell ref="AI653:AO653"/>
    <mergeCell ref="AP653:AV653"/>
    <mergeCell ref="AW653:BC653"/>
    <mergeCell ref="BD653:BJ653"/>
    <mergeCell ref="BK653:BQ653"/>
    <mergeCell ref="BR653:BX653"/>
    <mergeCell ref="CF653:CJ653"/>
    <mergeCell ref="CK653:CN653"/>
    <mergeCell ref="BY652:CE652"/>
    <mergeCell ref="BY653:CE653"/>
    <mergeCell ref="BY654:CE654"/>
    <mergeCell ref="BY655:CE655"/>
    <mergeCell ref="T658:AH658"/>
    <mergeCell ref="AI658:AO658"/>
    <mergeCell ref="AP658:AV658"/>
    <mergeCell ref="AW658:BC658"/>
    <mergeCell ref="BD658:BJ658"/>
    <mergeCell ref="BK658:BQ658"/>
    <mergeCell ref="BR658:BX658"/>
    <mergeCell ref="CF658:CJ658"/>
    <mergeCell ref="CK658:CN658"/>
    <mergeCell ref="T659:AH659"/>
    <mergeCell ref="AI659:AO659"/>
    <mergeCell ref="AP659:AV659"/>
    <mergeCell ref="AW659:BC659"/>
    <mergeCell ref="BD659:BJ659"/>
    <mergeCell ref="BK659:BQ659"/>
    <mergeCell ref="BR659:BX659"/>
    <mergeCell ref="CF659:CJ659"/>
    <mergeCell ref="CK659:CN659"/>
    <mergeCell ref="T656:AH656"/>
    <mergeCell ref="AI656:AO656"/>
    <mergeCell ref="AP656:AV656"/>
    <mergeCell ref="AW656:BC656"/>
    <mergeCell ref="BD656:BJ656"/>
    <mergeCell ref="BK656:BQ656"/>
    <mergeCell ref="BR656:BX656"/>
    <mergeCell ref="CF656:CJ656"/>
    <mergeCell ref="CK656:CN656"/>
    <mergeCell ref="T657:AH657"/>
    <mergeCell ref="AI657:AO657"/>
    <mergeCell ref="AP657:AV657"/>
    <mergeCell ref="AW657:BC657"/>
    <mergeCell ref="BD657:BJ657"/>
    <mergeCell ref="BK657:BQ657"/>
    <mergeCell ref="BR657:BX657"/>
    <mergeCell ref="CF657:CJ657"/>
    <mergeCell ref="CK657:CN657"/>
    <mergeCell ref="BY656:CE656"/>
    <mergeCell ref="BY657:CE657"/>
    <mergeCell ref="BY658:CE658"/>
    <mergeCell ref="BY659:CE659"/>
    <mergeCell ref="T662:AH662"/>
    <mergeCell ref="AI662:AO662"/>
    <mergeCell ref="AP662:AV662"/>
    <mergeCell ref="AW662:BC662"/>
    <mergeCell ref="BD662:BJ662"/>
    <mergeCell ref="BK662:BQ662"/>
    <mergeCell ref="BR662:BX662"/>
    <mergeCell ref="CF662:CJ662"/>
    <mergeCell ref="CK662:CN662"/>
    <mergeCell ref="T663:AH663"/>
    <mergeCell ref="AI663:AO663"/>
    <mergeCell ref="AP663:AV663"/>
    <mergeCell ref="AW663:BC663"/>
    <mergeCell ref="BD663:BJ663"/>
    <mergeCell ref="BK663:BQ663"/>
    <mergeCell ref="BR663:BX663"/>
    <mergeCell ref="CF663:CJ663"/>
    <mergeCell ref="CK663:CN663"/>
    <mergeCell ref="T660:AH660"/>
    <mergeCell ref="AI660:AO660"/>
    <mergeCell ref="AP660:AV660"/>
    <mergeCell ref="AW660:BC660"/>
    <mergeCell ref="BD660:BJ660"/>
    <mergeCell ref="BK660:BQ660"/>
    <mergeCell ref="BR660:BX660"/>
    <mergeCell ref="CF660:CJ660"/>
    <mergeCell ref="CK660:CN660"/>
    <mergeCell ref="T661:AH661"/>
    <mergeCell ref="AI661:AO661"/>
    <mergeCell ref="AP661:AV661"/>
    <mergeCell ref="AW661:BC661"/>
    <mergeCell ref="BD661:BJ661"/>
    <mergeCell ref="BK661:BQ661"/>
    <mergeCell ref="BR661:BX661"/>
    <mergeCell ref="CF661:CJ661"/>
    <mergeCell ref="CK661:CN661"/>
    <mergeCell ref="BY662:CE662"/>
    <mergeCell ref="BY663:CE663"/>
    <mergeCell ref="BY660:CE660"/>
    <mergeCell ref="BY661:CE661"/>
    <mergeCell ref="T666:AH666"/>
    <mergeCell ref="AI666:AO666"/>
    <mergeCell ref="AP666:AV666"/>
    <mergeCell ref="AW666:BC666"/>
    <mergeCell ref="BD666:BJ666"/>
    <mergeCell ref="BK666:BQ666"/>
    <mergeCell ref="BR666:BX666"/>
    <mergeCell ref="CF666:CJ666"/>
    <mergeCell ref="CK666:CN666"/>
    <mergeCell ref="T667:AH667"/>
    <mergeCell ref="AI667:AO667"/>
    <mergeCell ref="AP667:AV667"/>
    <mergeCell ref="AW667:BC667"/>
    <mergeCell ref="BD667:BJ667"/>
    <mergeCell ref="BK667:BQ667"/>
    <mergeCell ref="BR667:BX667"/>
    <mergeCell ref="CF667:CJ667"/>
    <mergeCell ref="CK667:CN667"/>
    <mergeCell ref="T664:AH664"/>
    <mergeCell ref="AI664:AO664"/>
    <mergeCell ref="AP664:AV664"/>
    <mergeCell ref="AW664:BC664"/>
    <mergeCell ref="BD664:BJ664"/>
    <mergeCell ref="BK664:BQ664"/>
    <mergeCell ref="BR664:BX664"/>
    <mergeCell ref="CF664:CJ664"/>
    <mergeCell ref="CK664:CN664"/>
    <mergeCell ref="T665:AH665"/>
    <mergeCell ref="AI665:AO665"/>
    <mergeCell ref="AP665:AV665"/>
    <mergeCell ref="AW665:BC665"/>
    <mergeCell ref="BD665:BJ665"/>
    <mergeCell ref="BK665:BQ665"/>
    <mergeCell ref="BR665:BX665"/>
    <mergeCell ref="CF665:CJ665"/>
    <mergeCell ref="CK665:CN665"/>
    <mergeCell ref="BY666:CE666"/>
    <mergeCell ref="BY664:CE664"/>
    <mergeCell ref="BY665:CE665"/>
    <mergeCell ref="T670:AH670"/>
    <mergeCell ref="AI670:AO670"/>
    <mergeCell ref="AP670:AV670"/>
    <mergeCell ref="AW670:BC670"/>
    <mergeCell ref="BD670:BJ670"/>
    <mergeCell ref="BK670:BQ670"/>
    <mergeCell ref="BR670:BX670"/>
    <mergeCell ref="CF670:CJ670"/>
    <mergeCell ref="CK670:CN670"/>
    <mergeCell ref="T671:AH671"/>
    <mergeCell ref="AI671:AO671"/>
    <mergeCell ref="AP671:AV671"/>
    <mergeCell ref="AW671:BC671"/>
    <mergeCell ref="BD671:BJ671"/>
    <mergeCell ref="BK671:BQ671"/>
    <mergeCell ref="BR671:BX671"/>
    <mergeCell ref="CF671:CJ671"/>
    <mergeCell ref="CK671:CN671"/>
    <mergeCell ref="T668:AH668"/>
    <mergeCell ref="AI668:AO668"/>
    <mergeCell ref="AP668:AV668"/>
    <mergeCell ref="AW668:BC668"/>
    <mergeCell ref="BD668:BJ668"/>
    <mergeCell ref="BK668:BQ668"/>
    <mergeCell ref="BR668:BX668"/>
    <mergeCell ref="CF668:CJ668"/>
    <mergeCell ref="CK668:CN668"/>
    <mergeCell ref="T669:AH669"/>
    <mergeCell ref="AI669:AO669"/>
    <mergeCell ref="AP669:AV669"/>
    <mergeCell ref="AW669:BC669"/>
    <mergeCell ref="BD669:BJ669"/>
    <mergeCell ref="BK669:BQ669"/>
    <mergeCell ref="BR669:BX669"/>
    <mergeCell ref="CF669:CJ669"/>
    <mergeCell ref="CK669:CN669"/>
    <mergeCell ref="T674:AH674"/>
    <mergeCell ref="AI674:AO674"/>
    <mergeCell ref="AP674:AV674"/>
    <mergeCell ref="AW674:BC674"/>
    <mergeCell ref="BD674:BJ674"/>
    <mergeCell ref="BK674:BQ674"/>
    <mergeCell ref="BR674:BX674"/>
    <mergeCell ref="CF674:CJ674"/>
    <mergeCell ref="CK674:CN674"/>
    <mergeCell ref="T675:AH675"/>
    <mergeCell ref="AI675:AO675"/>
    <mergeCell ref="AP675:AV675"/>
    <mergeCell ref="AW675:BC675"/>
    <mergeCell ref="BD675:BJ675"/>
    <mergeCell ref="BK675:BQ675"/>
    <mergeCell ref="BR675:BX675"/>
    <mergeCell ref="CF675:CJ675"/>
    <mergeCell ref="CK675:CN675"/>
    <mergeCell ref="T672:AH672"/>
    <mergeCell ref="AI672:AO672"/>
    <mergeCell ref="AP672:AV672"/>
    <mergeCell ref="AW672:BC672"/>
    <mergeCell ref="BD672:BJ672"/>
    <mergeCell ref="BK672:BQ672"/>
    <mergeCell ref="BR672:BX672"/>
    <mergeCell ref="CF672:CJ672"/>
    <mergeCell ref="CK672:CN672"/>
    <mergeCell ref="T673:AH673"/>
    <mergeCell ref="AI673:AO673"/>
    <mergeCell ref="AP673:AV673"/>
    <mergeCell ref="AW673:BC673"/>
    <mergeCell ref="BD673:BJ673"/>
    <mergeCell ref="BK673:BQ673"/>
    <mergeCell ref="BR673:BX673"/>
    <mergeCell ref="CF673:CJ673"/>
    <mergeCell ref="CK673:CN673"/>
    <mergeCell ref="AP676:AV676"/>
    <mergeCell ref="AW676:BC676"/>
    <mergeCell ref="BD676:BJ676"/>
    <mergeCell ref="BK676:BQ676"/>
    <mergeCell ref="BR676:BX676"/>
    <mergeCell ref="CF676:CJ676"/>
    <mergeCell ref="CK676:CN676"/>
    <mergeCell ref="T677:AH677"/>
    <mergeCell ref="AI677:AO677"/>
    <mergeCell ref="AP677:AV677"/>
    <mergeCell ref="AW677:BC677"/>
    <mergeCell ref="BD677:BJ677"/>
    <mergeCell ref="BK677:BQ677"/>
    <mergeCell ref="BR677:BX677"/>
    <mergeCell ref="CF677:CJ677"/>
    <mergeCell ref="CK677:CN677"/>
    <mergeCell ref="T682:AH682"/>
    <mergeCell ref="AI682:AO682"/>
    <mergeCell ref="AP682:AV682"/>
    <mergeCell ref="AW682:BC682"/>
    <mergeCell ref="BD682:BJ682"/>
    <mergeCell ref="BK682:BQ682"/>
    <mergeCell ref="BR682:BX682"/>
    <mergeCell ref="CF682:CJ682"/>
    <mergeCell ref="CK682:CN682"/>
    <mergeCell ref="T683:AH683"/>
    <mergeCell ref="AI683:AO683"/>
    <mergeCell ref="AP683:AV683"/>
    <mergeCell ref="AW683:BC683"/>
    <mergeCell ref="BD683:BJ683"/>
    <mergeCell ref="BK683:BQ683"/>
    <mergeCell ref="BR683:BX683"/>
    <mergeCell ref="CF683:CJ683"/>
    <mergeCell ref="CK683:CN683"/>
    <mergeCell ref="T680:AH680"/>
    <mergeCell ref="AI680:AO680"/>
    <mergeCell ref="AP680:AV680"/>
    <mergeCell ref="AW680:BC680"/>
    <mergeCell ref="BD680:BJ680"/>
    <mergeCell ref="BK680:BQ680"/>
    <mergeCell ref="BR680:BX680"/>
    <mergeCell ref="CF680:CJ680"/>
    <mergeCell ref="CK680:CN680"/>
    <mergeCell ref="T688:AH688"/>
    <mergeCell ref="AI688:AO688"/>
    <mergeCell ref="AP688:AV688"/>
    <mergeCell ref="AW688:BC688"/>
    <mergeCell ref="BD688:BJ688"/>
    <mergeCell ref="BK688:BQ688"/>
    <mergeCell ref="BR688:BX688"/>
    <mergeCell ref="CF688:CJ688"/>
    <mergeCell ref="CK688:CN688"/>
    <mergeCell ref="T689:AH689"/>
    <mergeCell ref="AI689:AO689"/>
    <mergeCell ref="AP689:AV689"/>
    <mergeCell ref="AW689:BC689"/>
    <mergeCell ref="BD689:BJ689"/>
    <mergeCell ref="BK689:BQ689"/>
    <mergeCell ref="BR689:BX689"/>
    <mergeCell ref="CF689:CJ689"/>
    <mergeCell ref="CK689:CN689"/>
    <mergeCell ref="BY691:CE691"/>
    <mergeCell ref="T686:AH686"/>
    <mergeCell ref="AI686:AO686"/>
    <mergeCell ref="AP686:AV686"/>
    <mergeCell ref="AW686:BC686"/>
    <mergeCell ref="BD686:BJ686"/>
    <mergeCell ref="BK686:BQ686"/>
    <mergeCell ref="BR686:BX686"/>
    <mergeCell ref="CF686:CJ686"/>
    <mergeCell ref="CK686:CN686"/>
    <mergeCell ref="T687:AH687"/>
    <mergeCell ref="AI687:AO687"/>
    <mergeCell ref="AP687:AV687"/>
    <mergeCell ref="AW687:BC687"/>
    <mergeCell ref="BD687:BJ687"/>
    <mergeCell ref="BK687:BQ687"/>
    <mergeCell ref="BR687:BX687"/>
    <mergeCell ref="CF687:CJ687"/>
    <mergeCell ref="CK687:CN687"/>
    <mergeCell ref="T692:AH692"/>
    <mergeCell ref="AI692:AO692"/>
    <mergeCell ref="AP692:AV692"/>
    <mergeCell ref="AW692:BC692"/>
    <mergeCell ref="BD692:BJ692"/>
    <mergeCell ref="BK692:BQ692"/>
    <mergeCell ref="BR692:BX692"/>
    <mergeCell ref="CF692:CJ692"/>
    <mergeCell ref="CK692:CN692"/>
    <mergeCell ref="T693:AH693"/>
    <mergeCell ref="AI693:AO693"/>
    <mergeCell ref="AP693:AV693"/>
    <mergeCell ref="AW693:BC693"/>
    <mergeCell ref="BD693:BJ693"/>
    <mergeCell ref="BK693:BQ693"/>
    <mergeCell ref="BR693:BX693"/>
    <mergeCell ref="CF693:CJ693"/>
    <mergeCell ref="CK693:CN693"/>
    <mergeCell ref="BY692:CE692"/>
    <mergeCell ref="BY693:CE693"/>
    <mergeCell ref="BY694:CE694"/>
    <mergeCell ref="BY695:CE695"/>
    <mergeCell ref="T690:AH690"/>
    <mergeCell ref="AI690:AO690"/>
    <mergeCell ref="AP690:AV690"/>
    <mergeCell ref="AW690:BC690"/>
    <mergeCell ref="BD690:BJ690"/>
    <mergeCell ref="BK690:BQ690"/>
    <mergeCell ref="BR690:BX690"/>
    <mergeCell ref="CF690:CJ690"/>
    <mergeCell ref="CK690:CN690"/>
    <mergeCell ref="T691:AH691"/>
    <mergeCell ref="AI691:AO691"/>
    <mergeCell ref="AP691:AV691"/>
    <mergeCell ref="AW691:BC691"/>
    <mergeCell ref="BD691:BJ691"/>
    <mergeCell ref="BK691:BQ691"/>
    <mergeCell ref="BR691:BX691"/>
    <mergeCell ref="CF691:CJ691"/>
    <mergeCell ref="CK691:CN691"/>
    <mergeCell ref="T696:AH696"/>
    <mergeCell ref="AI696:AO696"/>
    <mergeCell ref="AP696:AV696"/>
    <mergeCell ref="AW696:BC696"/>
    <mergeCell ref="BD696:BJ696"/>
    <mergeCell ref="BK696:BQ696"/>
    <mergeCell ref="BR696:BX696"/>
    <mergeCell ref="CF696:CJ696"/>
    <mergeCell ref="CK696:CN696"/>
    <mergeCell ref="T697:AH697"/>
    <mergeCell ref="AI697:AO697"/>
    <mergeCell ref="AP697:AV697"/>
    <mergeCell ref="AW697:BC697"/>
    <mergeCell ref="BD697:BJ697"/>
    <mergeCell ref="BK697:BQ697"/>
    <mergeCell ref="BR697:BX697"/>
    <mergeCell ref="CF697:CJ697"/>
    <mergeCell ref="CK697:CN697"/>
    <mergeCell ref="BY696:CE696"/>
    <mergeCell ref="BY697:CE697"/>
    <mergeCell ref="BY698:CE698"/>
    <mergeCell ref="BY699:CE699"/>
    <mergeCell ref="T694:AH694"/>
    <mergeCell ref="AI694:AO694"/>
    <mergeCell ref="AP694:AV694"/>
    <mergeCell ref="AW694:BC694"/>
    <mergeCell ref="BD694:BJ694"/>
    <mergeCell ref="BK694:BQ694"/>
    <mergeCell ref="BR694:BX694"/>
    <mergeCell ref="CF694:CJ694"/>
    <mergeCell ref="CK694:CN694"/>
    <mergeCell ref="T695:AH695"/>
    <mergeCell ref="AI695:AO695"/>
    <mergeCell ref="AP695:AV695"/>
    <mergeCell ref="AW695:BC695"/>
    <mergeCell ref="BD695:BJ695"/>
    <mergeCell ref="BK695:BQ695"/>
    <mergeCell ref="BR695:BX695"/>
    <mergeCell ref="CF695:CJ695"/>
    <mergeCell ref="CK695:CN695"/>
    <mergeCell ref="T700:AH700"/>
    <mergeCell ref="AI700:AO700"/>
    <mergeCell ref="AP700:AV700"/>
    <mergeCell ref="AW700:BC700"/>
    <mergeCell ref="BD700:BJ700"/>
    <mergeCell ref="BK700:BQ700"/>
    <mergeCell ref="BR700:BX700"/>
    <mergeCell ref="CF700:CJ700"/>
    <mergeCell ref="CK700:CN700"/>
    <mergeCell ref="T701:AH701"/>
    <mergeCell ref="AI701:AO701"/>
    <mergeCell ref="AP701:AV701"/>
    <mergeCell ref="AW701:BC701"/>
    <mergeCell ref="BD701:BJ701"/>
    <mergeCell ref="BK701:BQ701"/>
    <mergeCell ref="BR701:BX701"/>
    <mergeCell ref="CF701:CJ701"/>
    <mergeCell ref="CK701:CN701"/>
    <mergeCell ref="BY700:CE700"/>
    <mergeCell ref="BY701:CE701"/>
    <mergeCell ref="BY702:CE702"/>
    <mergeCell ref="BY703:CE703"/>
    <mergeCell ref="T698:AH698"/>
    <mergeCell ref="AI698:AO698"/>
    <mergeCell ref="AP698:AV698"/>
    <mergeCell ref="AW698:BC698"/>
    <mergeCell ref="BD698:BJ698"/>
    <mergeCell ref="BK698:BQ698"/>
    <mergeCell ref="BR698:BX698"/>
    <mergeCell ref="CF698:CJ698"/>
    <mergeCell ref="CK698:CN698"/>
    <mergeCell ref="T699:AH699"/>
    <mergeCell ref="AI699:AO699"/>
    <mergeCell ref="AP699:AV699"/>
    <mergeCell ref="AW699:BC699"/>
    <mergeCell ref="BD699:BJ699"/>
    <mergeCell ref="BK699:BQ699"/>
    <mergeCell ref="BR699:BX699"/>
    <mergeCell ref="CF699:CJ699"/>
    <mergeCell ref="CK699:CN699"/>
    <mergeCell ref="T704:AH704"/>
    <mergeCell ref="AI704:AO704"/>
    <mergeCell ref="AP704:AV704"/>
    <mergeCell ref="AW704:BC704"/>
    <mergeCell ref="BD704:BJ704"/>
    <mergeCell ref="BK704:BQ704"/>
    <mergeCell ref="BR704:BX704"/>
    <mergeCell ref="CF704:CJ704"/>
    <mergeCell ref="CK704:CN704"/>
    <mergeCell ref="T705:AH705"/>
    <mergeCell ref="AI705:AO705"/>
    <mergeCell ref="AP705:AV705"/>
    <mergeCell ref="AW705:BC705"/>
    <mergeCell ref="BD705:BJ705"/>
    <mergeCell ref="BK705:BQ705"/>
    <mergeCell ref="BR705:BX705"/>
    <mergeCell ref="CF705:CJ705"/>
    <mergeCell ref="CK705:CN705"/>
    <mergeCell ref="BY704:CE704"/>
    <mergeCell ref="BY705:CE705"/>
    <mergeCell ref="BY706:CE706"/>
    <mergeCell ref="BY707:CE707"/>
    <mergeCell ref="T702:AH702"/>
    <mergeCell ref="AI702:AO702"/>
    <mergeCell ref="AP702:AV702"/>
    <mergeCell ref="AW702:BC702"/>
    <mergeCell ref="BD702:BJ702"/>
    <mergeCell ref="BK702:BQ702"/>
    <mergeCell ref="BR702:BX702"/>
    <mergeCell ref="CF702:CJ702"/>
    <mergeCell ref="CK702:CN702"/>
    <mergeCell ref="T703:AH703"/>
    <mergeCell ref="AI703:AO703"/>
    <mergeCell ref="AP703:AV703"/>
    <mergeCell ref="AW703:BC703"/>
    <mergeCell ref="BD703:BJ703"/>
    <mergeCell ref="BK703:BQ703"/>
    <mergeCell ref="BR703:BX703"/>
    <mergeCell ref="CF703:CJ703"/>
    <mergeCell ref="CK703:CN703"/>
    <mergeCell ref="T708:AH708"/>
    <mergeCell ref="AI708:AO708"/>
    <mergeCell ref="AP708:AV708"/>
    <mergeCell ref="AW708:BC708"/>
    <mergeCell ref="BD708:BJ708"/>
    <mergeCell ref="BK708:BQ708"/>
    <mergeCell ref="BR708:BX708"/>
    <mergeCell ref="CF708:CJ708"/>
    <mergeCell ref="CK708:CN708"/>
    <mergeCell ref="T709:AH709"/>
    <mergeCell ref="AI709:AO709"/>
    <mergeCell ref="AP709:AV709"/>
    <mergeCell ref="AW709:BC709"/>
    <mergeCell ref="BD709:BJ709"/>
    <mergeCell ref="BK709:BQ709"/>
    <mergeCell ref="BR709:BX709"/>
    <mergeCell ref="CF709:CJ709"/>
    <mergeCell ref="CK709:CN709"/>
    <mergeCell ref="BY708:CE708"/>
    <mergeCell ref="BY709:CE709"/>
    <mergeCell ref="BY710:CE710"/>
    <mergeCell ref="BY711:CE711"/>
    <mergeCell ref="T706:AH706"/>
    <mergeCell ref="AI706:AO706"/>
    <mergeCell ref="AP706:AV706"/>
    <mergeCell ref="AW706:BC706"/>
    <mergeCell ref="BD706:BJ706"/>
    <mergeCell ref="BK706:BQ706"/>
    <mergeCell ref="BR706:BX706"/>
    <mergeCell ref="CF706:CJ706"/>
    <mergeCell ref="CK706:CN706"/>
    <mergeCell ref="T707:AH707"/>
    <mergeCell ref="AI707:AO707"/>
    <mergeCell ref="AP707:AV707"/>
    <mergeCell ref="AW707:BC707"/>
    <mergeCell ref="BD707:BJ707"/>
    <mergeCell ref="BK707:BQ707"/>
    <mergeCell ref="BR707:BX707"/>
    <mergeCell ref="CF707:CJ707"/>
    <mergeCell ref="CK707:CN707"/>
    <mergeCell ref="T712:AH712"/>
    <mergeCell ref="AI712:AO712"/>
    <mergeCell ref="AP712:AV712"/>
    <mergeCell ref="AW712:BC712"/>
    <mergeCell ref="BD712:BJ712"/>
    <mergeCell ref="BK712:BQ712"/>
    <mergeCell ref="BR712:BX712"/>
    <mergeCell ref="CF712:CJ712"/>
    <mergeCell ref="CK712:CN712"/>
    <mergeCell ref="T713:AH713"/>
    <mergeCell ref="AI713:AO713"/>
    <mergeCell ref="AP713:AV713"/>
    <mergeCell ref="AW713:BC713"/>
    <mergeCell ref="BD713:BJ713"/>
    <mergeCell ref="BK713:BQ713"/>
    <mergeCell ref="BR713:BX713"/>
    <mergeCell ref="CF713:CJ713"/>
    <mergeCell ref="CK713:CN713"/>
    <mergeCell ref="BY712:CE712"/>
    <mergeCell ref="BY713:CE713"/>
    <mergeCell ref="BY714:CE714"/>
    <mergeCell ref="BY715:CE715"/>
    <mergeCell ref="T710:AH710"/>
    <mergeCell ref="AI710:AO710"/>
    <mergeCell ref="AP710:AV710"/>
    <mergeCell ref="AW710:BC710"/>
    <mergeCell ref="BD710:BJ710"/>
    <mergeCell ref="BK710:BQ710"/>
    <mergeCell ref="BR710:BX710"/>
    <mergeCell ref="CF710:CJ710"/>
    <mergeCell ref="CK710:CN710"/>
    <mergeCell ref="T711:AH711"/>
    <mergeCell ref="AI711:AO711"/>
    <mergeCell ref="AP711:AV711"/>
    <mergeCell ref="AW711:BC711"/>
    <mergeCell ref="BD711:BJ711"/>
    <mergeCell ref="BK711:BQ711"/>
    <mergeCell ref="BR711:BX711"/>
    <mergeCell ref="CF711:CJ711"/>
    <mergeCell ref="CK711:CN711"/>
    <mergeCell ref="T716:AH716"/>
    <mergeCell ref="AI716:AO716"/>
    <mergeCell ref="AP716:AV716"/>
    <mergeCell ref="AW716:BC716"/>
    <mergeCell ref="BD716:BJ716"/>
    <mergeCell ref="BK716:BQ716"/>
    <mergeCell ref="BR716:BX716"/>
    <mergeCell ref="CF716:CJ716"/>
    <mergeCell ref="CK716:CN716"/>
    <mergeCell ref="T717:AH717"/>
    <mergeCell ref="AI717:AO717"/>
    <mergeCell ref="AP717:AV717"/>
    <mergeCell ref="AW717:BC717"/>
    <mergeCell ref="BD717:BJ717"/>
    <mergeCell ref="BK717:BQ717"/>
    <mergeCell ref="BR717:BX717"/>
    <mergeCell ref="CF717:CJ717"/>
    <mergeCell ref="CK717:CN717"/>
    <mergeCell ref="BY716:CE716"/>
    <mergeCell ref="BY717:CE717"/>
    <mergeCell ref="BY718:CE718"/>
    <mergeCell ref="BY719:CE719"/>
    <mergeCell ref="T714:AH714"/>
    <mergeCell ref="AI714:AO714"/>
    <mergeCell ref="AP714:AV714"/>
    <mergeCell ref="AW714:BC714"/>
    <mergeCell ref="BD714:BJ714"/>
    <mergeCell ref="BK714:BQ714"/>
    <mergeCell ref="BR714:BX714"/>
    <mergeCell ref="CF714:CJ714"/>
    <mergeCell ref="CK714:CN714"/>
    <mergeCell ref="T715:AH715"/>
    <mergeCell ref="AI715:AO715"/>
    <mergeCell ref="AP715:AV715"/>
    <mergeCell ref="AW715:BC715"/>
    <mergeCell ref="BD715:BJ715"/>
    <mergeCell ref="BK715:BQ715"/>
    <mergeCell ref="BR715:BX715"/>
    <mergeCell ref="CF715:CJ715"/>
    <mergeCell ref="CK715:CN715"/>
    <mergeCell ref="T720:AH720"/>
    <mergeCell ref="AI720:AO720"/>
    <mergeCell ref="AP720:AV720"/>
    <mergeCell ref="AW720:BC720"/>
    <mergeCell ref="BD720:BJ720"/>
    <mergeCell ref="BK720:BQ720"/>
    <mergeCell ref="BR720:BX720"/>
    <mergeCell ref="CF720:CJ720"/>
    <mergeCell ref="CK720:CN720"/>
    <mergeCell ref="T721:AH721"/>
    <mergeCell ref="AI721:AO721"/>
    <mergeCell ref="AP721:AV721"/>
    <mergeCell ref="AW721:BC721"/>
    <mergeCell ref="BD721:BJ721"/>
    <mergeCell ref="BK721:BQ721"/>
    <mergeCell ref="BR721:BX721"/>
    <mergeCell ref="CF721:CJ721"/>
    <mergeCell ref="CK721:CN721"/>
    <mergeCell ref="BY722:CE722"/>
    <mergeCell ref="BY723:CE723"/>
    <mergeCell ref="BY720:CE720"/>
    <mergeCell ref="BY721:CE721"/>
    <mergeCell ref="T718:AH718"/>
    <mergeCell ref="AI718:AO718"/>
    <mergeCell ref="AP718:AV718"/>
    <mergeCell ref="AW718:BC718"/>
    <mergeCell ref="BD718:BJ718"/>
    <mergeCell ref="BK718:BQ718"/>
    <mergeCell ref="BR718:BX718"/>
    <mergeCell ref="CF718:CJ718"/>
    <mergeCell ref="CK718:CN718"/>
    <mergeCell ref="T719:AH719"/>
    <mergeCell ref="AI719:AO719"/>
    <mergeCell ref="AP719:AV719"/>
    <mergeCell ref="AW719:BC719"/>
    <mergeCell ref="BD719:BJ719"/>
    <mergeCell ref="BK719:BQ719"/>
    <mergeCell ref="BR719:BX719"/>
    <mergeCell ref="CF719:CJ719"/>
    <mergeCell ref="CK719:CN719"/>
    <mergeCell ref="T724:AH724"/>
    <mergeCell ref="AI724:AO724"/>
    <mergeCell ref="AP724:AV724"/>
    <mergeCell ref="AW724:BC724"/>
    <mergeCell ref="BD724:BJ724"/>
    <mergeCell ref="BK724:BQ724"/>
    <mergeCell ref="BR724:BX724"/>
    <mergeCell ref="CF724:CJ724"/>
    <mergeCell ref="CK724:CN724"/>
    <mergeCell ref="T725:AH725"/>
    <mergeCell ref="AI725:AO725"/>
    <mergeCell ref="AP725:AV725"/>
    <mergeCell ref="AW725:BC725"/>
    <mergeCell ref="BD725:BJ725"/>
    <mergeCell ref="BK725:BQ725"/>
    <mergeCell ref="BR725:BX725"/>
    <mergeCell ref="CF725:CJ725"/>
    <mergeCell ref="CK725:CN725"/>
    <mergeCell ref="BY724:CE724"/>
    <mergeCell ref="BY725:CE725"/>
    <mergeCell ref="BY726:CE726"/>
    <mergeCell ref="BY727:CE727"/>
    <mergeCell ref="T722:AH722"/>
    <mergeCell ref="AI722:AO722"/>
    <mergeCell ref="AP722:AV722"/>
    <mergeCell ref="AW722:BC722"/>
    <mergeCell ref="BD722:BJ722"/>
    <mergeCell ref="BK722:BQ722"/>
    <mergeCell ref="BR722:BX722"/>
    <mergeCell ref="CF722:CJ722"/>
    <mergeCell ref="CK722:CN722"/>
    <mergeCell ref="T723:AH723"/>
    <mergeCell ref="AI723:AO723"/>
    <mergeCell ref="AP723:AV723"/>
    <mergeCell ref="AW723:BC723"/>
    <mergeCell ref="BD723:BJ723"/>
    <mergeCell ref="BK723:BQ723"/>
    <mergeCell ref="BR723:BX723"/>
    <mergeCell ref="CF723:CJ723"/>
    <mergeCell ref="CK723:CN723"/>
    <mergeCell ref="T728:AH728"/>
    <mergeCell ref="AI728:AO728"/>
    <mergeCell ref="AP728:AV728"/>
    <mergeCell ref="AW728:BC728"/>
    <mergeCell ref="BD728:BJ728"/>
    <mergeCell ref="BK728:BQ728"/>
    <mergeCell ref="BR728:BX728"/>
    <mergeCell ref="CF728:CJ728"/>
    <mergeCell ref="CK728:CN728"/>
    <mergeCell ref="T729:AH729"/>
    <mergeCell ref="AI729:AO729"/>
    <mergeCell ref="AP729:AV729"/>
    <mergeCell ref="AW729:BC729"/>
    <mergeCell ref="BD729:BJ729"/>
    <mergeCell ref="BK729:BQ729"/>
    <mergeCell ref="BR729:BX729"/>
    <mergeCell ref="CF729:CJ729"/>
    <mergeCell ref="CK729:CN729"/>
    <mergeCell ref="BY728:CE728"/>
    <mergeCell ref="BY729:CE729"/>
    <mergeCell ref="BY730:CE730"/>
    <mergeCell ref="BY731:CE731"/>
    <mergeCell ref="T726:AH726"/>
    <mergeCell ref="AI726:AO726"/>
    <mergeCell ref="AP726:AV726"/>
    <mergeCell ref="AW726:BC726"/>
    <mergeCell ref="BD726:BJ726"/>
    <mergeCell ref="BK726:BQ726"/>
    <mergeCell ref="BR726:BX726"/>
    <mergeCell ref="CF726:CJ726"/>
    <mergeCell ref="CK726:CN726"/>
    <mergeCell ref="T727:AH727"/>
    <mergeCell ref="AI727:AO727"/>
    <mergeCell ref="AP727:AV727"/>
    <mergeCell ref="AW727:BC727"/>
    <mergeCell ref="BD727:BJ727"/>
    <mergeCell ref="BK727:BQ727"/>
    <mergeCell ref="BR727:BX727"/>
    <mergeCell ref="CF727:CJ727"/>
    <mergeCell ref="CK727:CN727"/>
    <mergeCell ref="T732:AH732"/>
    <mergeCell ref="AI732:AO732"/>
    <mergeCell ref="AP732:AV732"/>
    <mergeCell ref="AW732:BC732"/>
    <mergeCell ref="BD732:BJ732"/>
    <mergeCell ref="BK732:BQ732"/>
    <mergeCell ref="BR732:BX732"/>
    <mergeCell ref="CF732:CJ732"/>
    <mergeCell ref="CK732:CN732"/>
    <mergeCell ref="T733:AH733"/>
    <mergeCell ref="AI733:AO733"/>
    <mergeCell ref="AP733:AV733"/>
    <mergeCell ref="AW733:BC733"/>
    <mergeCell ref="BD733:BJ733"/>
    <mergeCell ref="BK733:BQ733"/>
    <mergeCell ref="BR733:BX733"/>
    <mergeCell ref="CF733:CJ733"/>
    <mergeCell ref="CK733:CN733"/>
    <mergeCell ref="BY732:CE732"/>
    <mergeCell ref="BY733:CE733"/>
    <mergeCell ref="BY734:CE734"/>
    <mergeCell ref="BY735:CE735"/>
    <mergeCell ref="T730:AH730"/>
    <mergeCell ref="AI730:AO730"/>
    <mergeCell ref="AP730:AV730"/>
    <mergeCell ref="AW730:BC730"/>
    <mergeCell ref="BD730:BJ730"/>
    <mergeCell ref="BK730:BQ730"/>
    <mergeCell ref="BR730:BX730"/>
    <mergeCell ref="CF730:CJ730"/>
    <mergeCell ref="CK730:CN730"/>
    <mergeCell ref="T731:AH731"/>
    <mergeCell ref="AI731:AO731"/>
    <mergeCell ref="AP731:AV731"/>
    <mergeCell ref="AW731:BC731"/>
    <mergeCell ref="BD731:BJ731"/>
    <mergeCell ref="BK731:BQ731"/>
    <mergeCell ref="BR731:BX731"/>
    <mergeCell ref="CF731:CJ731"/>
    <mergeCell ref="CK731:CN731"/>
    <mergeCell ref="T736:AH736"/>
    <mergeCell ref="AI736:AO736"/>
    <mergeCell ref="AP736:AV736"/>
    <mergeCell ref="AW736:BC736"/>
    <mergeCell ref="BD736:BJ736"/>
    <mergeCell ref="BK736:BQ736"/>
    <mergeCell ref="BR736:BX736"/>
    <mergeCell ref="CF736:CJ736"/>
    <mergeCell ref="CK736:CN736"/>
    <mergeCell ref="T737:AH737"/>
    <mergeCell ref="AI737:AO737"/>
    <mergeCell ref="AP737:AV737"/>
    <mergeCell ref="AW737:BC737"/>
    <mergeCell ref="BD737:BJ737"/>
    <mergeCell ref="BK737:BQ737"/>
    <mergeCell ref="BR737:BX737"/>
    <mergeCell ref="CF737:CJ737"/>
    <mergeCell ref="CK737:CN737"/>
    <mergeCell ref="BY736:CE736"/>
    <mergeCell ref="BY737:CE737"/>
    <mergeCell ref="BY738:CE738"/>
    <mergeCell ref="BY739:CE739"/>
    <mergeCell ref="T734:AH734"/>
    <mergeCell ref="AI734:AO734"/>
    <mergeCell ref="AP734:AV734"/>
    <mergeCell ref="AW734:BC734"/>
    <mergeCell ref="BD734:BJ734"/>
    <mergeCell ref="BK734:BQ734"/>
    <mergeCell ref="BR734:BX734"/>
    <mergeCell ref="CF734:CJ734"/>
    <mergeCell ref="CK734:CN734"/>
    <mergeCell ref="T735:AH735"/>
    <mergeCell ref="AI735:AO735"/>
    <mergeCell ref="AP735:AV735"/>
    <mergeCell ref="AW735:BC735"/>
    <mergeCell ref="BD735:BJ735"/>
    <mergeCell ref="BK735:BQ735"/>
    <mergeCell ref="BR735:BX735"/>
    <mergeCell ref="CF735:CJ735"/>
    <mergeCell ref="CK735:CN735"/>
    <mergeCell ref="T740:AH740"/>
    <mergeCell ref="AI740:AO740"/>
    <mergeCell ref="AP740:AV740"/>
    <mergeCell ref="AW740:BC740"/>
    <mergeCell ref="BD740:BJ740"/>
    <mergeCell ref="BK740:BQ740"/>
    <mergeCell ref="BR740:BX740"/>
    <mergeCell ref="CF740:CJ740"/>
    <mergeCell ref="CK740:CN740"/>
    <mergeCell ref="T741:AH741"/>
    <mergeCell ref="AI741:AO741"/>
    <mergeCell ref="AP741:AV741"/>
    <mergeCell ref="AW741:BC741"/>
    <mergeCell ref="BD741:BJ741"/>
    <mergeCell ref="BK741:BQ741"/>
    <mergeCell ref="BR741:BX741"/>
    <mergeCell ref="CF741:CJ741"/>
    <mergeCell ref="CK741:CN741"/>
    <mergeCell ref="BY740:CE740"/>
    <mergeCell ref="BY741:CE741"/>
    <mergeCell ref="BY742:CE742"/>
    <mergeCell ref="BY743:CE743"/>
    <mergeCell ref="T738:AH738"/>
    <mergeCell ref="AI738:AO738"/>
    <mergeCell ref="AP738:AV738"/>
    <mergeCell ref="AW738:BC738"/>
    <mergeCell ref="BD738:BJ738"/>
    <mergeCell ref="BK738:BQ738"/>
    <mergeCell ref="BR738:BX738"/>
    <mergeCell ref="CF738:CJ738"/>
    <mergeCell ref="CK738:CN738"/>
    <mergeCell ref="T739:AH739"/>
    <mergeCell ref="AI739:AO739"/>
    <mergeCell ref="AP739:AV739"/>
    <mergeCell ref="AW739:BC739"/>
    <mergeCell ref="BD739:BJ739"/>
    <mergeCell ref="BK739:BQ739"/>
    <mergeCell ref="BR739:BX739"/>
    <mergeCell ref="CF739:CJ739"/>
    <mergeCell ref="CK739:CN739"/>
    <mergeCell ref="T744:AH744"/>
    <mergeCell ref="AI744:AO744"/>
    <mergeCell ref="AP744:AV744"/>
    <mergeCell ref="AW744:BC744"/>
    <mergeCell ref="BD744:BJ744"/>
    <mergeCell ref="BK744:BQ744"/>
    <mergeCell ref="BR744:BX744"/>
    <mergeCell ref="CF744:CJ744"/>
    <mergeCell ref="CK744:CN744"/>
    <mergeCell ref="T745:AH745"/>
    <mergeCell ref="AI745:AO745"/>
    <mergeCell ref="AP745:AV745"/>
    <mergeCell ref="AW745:BC745"/>
    <mergeCell ref="BD745:BJ745"/>
    <mergeCell ref="BK745:BQ745"/>
    <mergeCell ref="BR745:BX745"/>
    <mergeCell ref="CF745:CJ745"/>
    <mergeCell ref="CK745:CN745"/>
    <mergeCell ref="BY744:CE744"/>
    <mergeCell ref="BY745:CE745"/>
    <mergeCell ref="BY746:CE746"/>
    <mergeCell ref="BY747:CE747"/>
    <mergeCell ref="T742:AH742"/>
    <mergeCell ref="AI742:AO742"/>
    <mergeCell ref="AP742:AV742"/>
    <mergeCell ref="AW742:BC742"/>
    <mergeCell ref="BD742:BJ742"/>
    <mergeCell ref="BK742:BQ742"/>
    <mergeCell ref="BR742:BX742"/>
    <mergeCell ref="CF742:CJ742"/>
    <mergeCell ref="CK742:CN742"/>
    <mergeCell ref="T743:AH743"/>
    <mergeCell ref="AI743:AO743"/>
    <mergeCell ref="AP743:AV743"/>
    <mergeCell ref="AW743:BC743"/>
    <mergeCell ref="BD743:BJ743"/>
    <mergeCell ref="BK743:BQ743"/>
    <mergeCell ref="BR743:BX743"/>
    <mergeCell ref="CF743:CJ743"/>
    <mergeCell ref="CK743:CN743"/>
    <mergeCell ref="T748:AH748"/>
    <mergeCell ref="AI748:AO748"/>
    <mergeCell ref="AP748:AV748"/>
    <mergeCell ref="AW748:BC748"/>
    <mergeCell ref="BD748:BJ748"/>
    <mergeCell ref="BK748:BQ748"/>
    <mergeCell ref="BR748:BX748"/>
    <mergeCell ref="CF748:CJ748"/>
    <mergeCell ref="CK748:CN748"/>
    <mergeCell ref="T749:AH749"/>
    <mergeCell ref="AI749:AO749"/>
    <mergeCell ref="AP749:AV749"/>
    <mergeCell ref="AW749:BC749"/>
    <mergeCell ref="BD749:BJ749"/>
    <mergeCell ref="BK749:BQ749"/>
    <mergeCell ref="BR749:BX749"/>
    <mergeCell ref="CF749:CJ749"/>
    <mergeCell ref="CK749:CN749"/>
    <mergeCell ref="BY748:CE748"/>
    <mergeCell ref="BY749:CE749"/>
    <mergeCell ref="BY750:CE750"/>
    <mergeCell ref="BY751:CE751"/>
    <mergeCell ref="T746:AH746"/>
    <mergeCell ref="AI746:AO746"/>
    <mergeCell ref="AP746:AV746"/>
    <mergeCell ref="AW746:BC746"/>
    <mergeCell ref="BD746:BJ746"/>
    <mergeCell ref="BK746:BQ746"/>
    <mergeCell ref="BR746:BX746"/>
    <mergeCell ref="CF746:CJ746"/>
    <mergeCell ref="CK746:CN746"/>
    <mergeCell ref="T747:AH747"/>
    <mergeCell ref="AI747:AO747"/>
    <mergeCell ref="AP747:AV747"/>
    <mergeCell ref="AW747:BC747"/>
    <mergeCell ref="BD747:BJ747"/>
    <mergeCell ref="BK747:BQ747"/>
    <mergeCell ref="BR747:BX747"/>
    <mergeCell ref="CF747:CJ747"/>
    <mergeCell ref="CK747:CN747"/>
    <mergeCell ref="T752:AH752"/>
    <mergeCell ref="AI752:AO752"/>
    <mergeCell ref="AP752:AV752"/>
    <mergeCell ref="AW752:BC752"/>
    <mergeCell ref="BD752:BJ752"/>
    <mergeCell ref="BK752:BQ752"/>
    <mergeCell ref="BR752:BX752"/>
    <mergeCell ref="CF752:CJ752"/>
    <mergeCell ref="CK752:CN752"/>
    <mergeCell ref="T753:AH753"/>
    <mergeCell ref="AI753:AO753"/>
    <mergeCell ref="AP753:AV753"/>
    <mergeCell ref="AW753:BC753"/>
    <mergeCell ref="BD753:BJ753"/>
    <mergeCell ref="BK753:BQ753"/>
    <mergeCell ref="BR753:BX753"/>
    <mergeCell ref="CF753:CJ753"/>
    <mergeCell ref="CK753:CN753"/>
    <mergeCell ref="BY752:CE752"/>
    <mergeCell ref="BY753:CE753"/>
    <mergeCell ref="BY754:CE754"/>
    <mergeCell ref="BY755:CE755"/>
    <mergeCell ref="T750:AH750"/>
    <mergeCell ref="AI750:AO750"/>
    <mergeCell ref="AP750:AV750"/>
    <mergeCell ref="AW750:BC750"/>
    <mergeCell ref="BD750:BJ750"/>
    <mergeCell ref="BK750:BQ750"/>
    <mergeCell ref="BR750:BX750"/>
    <mergeCell ref="CF750:CJ750"/>
    <mergeCell ref="CK750:CN750"/>
    <mergeCell ref="T751:AH751"/>
    <mergeCell ref="AI751:AO751"/>
    <mergeCell ref="AP751:AV751"/>
    <mergeCell ref="AW751:BC751"/>
    <mergeCell ref="BD751:BJ751"/>
    <mergeCell ref="BK751:BQ751"/>
    <mergeCell ref="BR751:BX751"/>
    <mergeCell ref="CF751:CJ751"/>
    <mergeCell ref="CK751:CN751"/>
    <mergeCell ref="T756:AH756"/>
    <mergeCell ref="AI756:AO756"/>
    <mergeCell ref="AP756:AV756"/>
    <mergeCell ref="AW756:BC756"/>
    <mergeCell ref="BD756:BJ756"/>
    <mergeCell ref="BK756:BQ756"/>
    <mergeCell ref="BR756:BX756"/>
    <mergeCell ref="CF756:CJ756"/>
    <mergeCell ref="CK756:CN756"/>
    <mergeCell ref="T757:AH757"/>
    <mergeCell ref="AI757:AO757"/>
    <mergeCell ref="AP757:AV757"/>
    <mergeCell ref="AW757:BC757"/>
    <mergeCell ref="BD757:BJ757"/>
    <mergeCell ref="BK757:BQ757"/>
    <mergeCell ref="BR757:BX757"/>
    <mergeCell ref="CF757:CJ757"/>
    <mergeCell ref="CK757:CN757"/>
    <mergeCell ref="BY756:CE756"/>
    <mergeCell ref="BY757:CE757"/>
    <mergeCell ref="BY758:CE758"/>
    <mergeCell ref="BY759:CE759"/>
    <mergeCell ref="T754:AH754"/>
    <mergeCell ref="AI754:AO754"/>
    <mergeCell ref="AP754:AV754"/>
    <mergeCell ref="AW754:BC754"/>
    <mergeCell ref="BD754:BJ754"/>
    <mergeCell ref="BK754:BQ754"/>
    <mergeCell ref="BR754:BX754"/>
    <mergeCell ref="CF754:CJ754"/>
    <mergeCell ref="CK754:CN754"/>
    <mergeCell ref="T755:AH755"/>
    <mergeCell ref="AI755:AO755"/>
    <mergeCell ref="AP755:AV755"/>
    <mergeCell ref="AW755:BC755"/>
    <mergeCell ref="BD755:BJ755"/>
    <mergeCell ref="BK755:BQ755"/>
    <mergeCell ref="BR755:BX755"/>
    <mergeCell ref="CF755:CJ755"/>
    <mergeCell ref="CK755:CN755"/>
    <mergeCell ref="T760:AH760"/>
    <mergeCell ref="AI760:AO760"/>
    <mergeCell ref="AP760:AV760"/>
    <mergeCell ref="AW760:BC760"/>
    <mergeCell ref="BD760:BJ760"/>
    <mergeCell ref="BK760:BQ760"/>
    <mergeCell ref="BR760:BX760"/>
    <mergeCell ref="CF760:CJ760"/>
    <mergeCell ref="CK760:CN760"/>
    <mergeCell ref="T761:AH761"/>
    <mergeCell ref="AI761:AO761"/>
    <mergeCell ref="AP761:AV761"/>
    <mergeCell ref="AW761:BC761"/>
    <mergeCell ref="BD761:BJ761"/>
    <mergeCell ref="BK761:BQ761"/>
    <mergeCell ref="BR761:BX761"/>
    <mergeCell ref="CF761:CJ761"/>
    <mergeCell ref="CK761:CN761"/>
    <mergeCell ref="BY760:CE760"/>
    <mergeCell ref="BY761:CE761"/>
    <mergeCell ref="BY762:CE762"/>
    <mergeCell ref="BY763:CE763"/>
    <mergeCell ref="T758:AH758"/>
    <mergeCell ref="AI758:AO758"/>
    <mergeCell ref="AP758:AV758"/>
    <mergeCell ref="AW758:BC758"/>
    <mergeCell ref="BD758:BJ758"/>
    <mergeCell ref="BK758:BQ758"/>
    <mergeCell ref="BR758:BX758"/>
    <mergeCell ref="CF758:CJ758"/>
    <mergeCell ref="CK758:CN758"/>
    <mergeCell ref="T759:AH759"/>
    <mergeCell ref="AI759:AO759"/>
    <mergeCell ref="AP759:AV759"/>
    <mergeCell ref="AW759:BC759"/>
    <mergeCell ref="BD759:BJ759"/>
    <mergeCell ref="BK759:BQ759"/>
    <mergeCell ref="BR759:BX759"/>
    <mergeCell ref="CF759:CJ759"/>
    <mergeCell ref="CK759:CN759"/>
    <mergeCell ref="T764:AH764"/>
    <mergeCell ref="AI764:AO764"/>
    <mergeCell ref="AP764:AV764"/>
    <mergeCell ref="AW764:BC764"/>
    <mergeCell ref="BD764:BJ764"/>
    <mergeCell ref="BK764:BQ764"/>
    <mergeCell ref="BR764:BX764"/>
    <mergeCell ref="CF764:CJ764"/>
    <mergeCell ref="CK764:CN764"/>
    <mergeCell ref="T765:AH765"/>
    <mergeCell ref="AI765:AO765"/>
    <mergeCell ref="AP765:AV765"/>
    <mergeCell ref="AW765:BC765"/>
    <mergeCell ref="BD765:BJ765"/>
    <mergeCell ref="BK765:BQ765"/>
    <mergeCell ref="BR765:BX765"/>
    <mergeCell ref="CF765:CJ765"/>
    <mergeCell ref="CK765:CN765"/>
    <mergeCell ref="BY767:CE767"/>
    <mergeCell ref="BY764:CE764"/>
    <mergeCell ref="BY765:CE765"/>
    <mergeCell ref="BY766:CE766"/>
    <mergeCell ref="T762:AH762"/>
    <mergeCell ref="AI762:AO762"/>
    <mergeCell ref="AP762:AV762"/>
    <mergeCell ref="AW762:BC762"/>
    <mergeCell ref="BD762:BJ762"/>
    <mergeCell ref="BK762:BQ762"/>
    <mergeCell ref="BR762:BX762"/>
    <mergeCell ref="CF762:CJ762"/>
    <mergeCell ref="CK762:CN762"/>
    <mergeCell ref="T763:AH763"/>
    <mergeCell ref="AI763:AO763"/>
    <mergeCell ref="AP763:AV763"/>
    <mergeCell ref="AW763:BC763"/>
    <mergeCell ref="BD763:BJ763"/>
    <mergeCell ref="BK763:BQ763"/>
    <mergeCell ref="BR763:BX763"/>
    <mergeCell ref="CF763:CJ763"/>
    <mergeCell ref="CK763:CN763"/>
    <mergeCell ref="T768:AH768"/>
    <mergeCell ref="AI768:AO768"/>
    <mergeCell ref="AP768:AV768"/>
    <mergeCell ref="AW768:BC768"/>
    <mergeCell ref="BD768:BJ768"/>
    <mergeCell ref="BK768:BQ768"/>
    <mergeCell ref="BR768:BX768"/>
    <mergeCell ref="CF768:CJ768"/>
    <mergeCell ref="CK768:CN768"/>
    <mergeCell ref="T769:AH769"/>
    <mergeCell ref="AI769:AO769"/>
    <mergeCell ref="AP769:AV769"/>
    <mergeCell ref="AW769:BC769"/>
    <mergeCell ref="BD769:BJ769"/>
    <mergeCell ref="BK769:BQ769"/>
    <mergeCell ref="BR769:BX769"/>
    <mergeCell ref="CF769:CJ769"/>
    <mergeCell ref="CK769:CN769"/>
    <mergeCell ref="BY768:CE768"/>
    <mergeCell ref="BY769:CE769"/>
    <mergeCell ref="BY770:CE770"/>
    <mergeCell ref="BY771:CE771"/>
    <mergeCell ref="T766:AH766"/>
    <mergeCell ref="AI766:AO766"/>
    <mergeCell ref="AP766:AV766"/>
    <mergeCell ref="AW766:BC766"/>
    <mergeCell ref="BD766:BJ766"/>
    <mergeCell ref="BK766:BQ766"/>
    <mergeCell ref="BR766:BX766"/>
    <mergeCell ref="CF766:CJ766"/>
    <mergeCell ref="CK766:CN766"/>
    <mergeCell ref="T767:AH767"/>
    <mergeCell ref="AI767:AO767"/>
    <mergeCell ref="AP767:AV767"/>
    <mergeCell ref="AW767:BC767"/>
    <mergeCell ref="BD767:BJ767"/>
    <mergeCell ref="BK767:BQ767"/>
    <mergeCell ref="BR767:BX767"/>
    <mergeCell ref="CF767:CJ767"/>
    <mergeCell ref="CK767:CN767"/>
    <mergeCell ref="T772:AH772"/>
    <mergeCell ref="AI772:AO772"/>
    <mergeCell ref="AP772:AV772"/>
    <mergeCell ref="AW772:BC772"/>
    <mergeCell ref="BD772:BJ772"/>
    <mergeCell ref="BK772:BQ772"/>
    <mergeCell ref="BR772:BX772"/>
    <mergeCell ref="CF772:CJ772"/>
    <mergeCell ref="CK772:CN772"/>
    <mergeCell ref="T773:AH773"/>
    <mergeCell ref="AI773:AO773"/>
    <mergeCell ref="AP773:AV773"/>
    <mergeCell ref="AW773:BC773"/>
    <mergeCell ref="BD773:BJ773"/>
    <mergeCell ref="BK773:BQ773"/>
    <mergeCell ref="BR773:BX773"/>
    <mergeCell ref="CF773:CJ773"/>
    <mergeCell ref="CK773:CN773"/>
    <mergeCell ref="BY772:CE772"/>
    <mergeCell ref="BY773:CE773"/>
    <mergeCell ref="BY774:CE774"/>
    <mergeCell ref="BY775:CE775"/>
    <mergeCell ref="T770:AH770"/>
    <mergeCell ref="AI770:AO770"/>
    <mergeCell ref="AP770:AV770"/>
    <mergeCell ref="AW770:BC770"/>
    <mergeCell ref="BD770:BJ770"/>
    <mergeCell ref="BK770:BQ770"/>
    <mergeCell ref="BR770:BX770"/>
    <mergeCell ref="CF770:CJ770"/>
    <mergeCell ref="CK770:CN770"/>
    <mergeCell ref="T771:AH771"/>
    <mergeCell ref="AI771:AO771"/>
    <mergeCell ref="AP771:AV771"/>
    <mergeCell ref="AW771:BC771"/>
    <mergeCell ref="BD771:BJ771"/>
    <mergeCell ref="BK771:BQ771"/>
    <mergeCell ref="BR771:BX771"/>
    <mergeCell ref="CF771:CJ771"/>
    <mergeCell ref="CK771:CN771"/>
    <mergeCell ref="T776:AH776"/>
    <mergeCell ref="AI776:AO776"/>
    <mergeCell ref="AP776:AV776"/>
    <mergeCell ref="AW776:BC776"/>
    <mergeCell ref="BD776:BJ776"/>
    <mergeCell ref="BK776:BQ776"/>
    <mergeCell ref="BR776:BX776"/>
    <mergeCell ref="CF776:CJ776"/>
    <mergeCell ref="CK776:CN776"/>
    <mergeCell ref="T777:AH777"/>
    <mergeCell ref="AI777:AO777"/>
    <mergeCell ref="AP777:AV777"/>
    <mergeCell ref="AW777:BC777"/>
    <mergeCell ref="BD777:BJ777"/>
    <mergeCell ref="BK777:BQ777"/>
    <mergeCell ref="BR777:BX777"/>
    <mergeCell ref="CF777:CJ777"/>
    <mergeCell ref="CK777:CN777"/>
    <mergeCell ref="BY776:CE776"/>
    <mergeCell ref="BY777:CE777"/>
    <mergeCell ref="BY778:CE778"/>
    <mergeCell ref="BY779:CE779"/>
    <mergeCell ref="T774:AH774"/>
    <mergeCell ref="AI774:AO774"/>
    <mergeCell ref="AP774:AV774"/>
    <mergeCell ref="AW774:BC774"/>
    <mergeCell ref="BD774:BJ774"/>
    <mergeCell ref="BK774:BQ774"/>
    <mergeCell ref="BR774:BX774"/>
    <mergeCell ref="CF774:CJ774"/>
    <mergeCell ref="CK774:CN774"/>
    <mergeCell ref="T775:AH775"/>
    <mergeCell ref="AI775:AO775"/>
    <mergeCell ref="AP775:AV775"/>
    <mergeCell ref="AW775:BC775"/>
    <mergeCell ref="BD775:BJ775"/>
    <mergeCell ref="BK775:BQ775"/>
    <mergeCell ref="BR775:BX775"/>
    <mergeCell ref="CF775:CJ775"/>
    <mergeCell ref="CK775:CN775"/>
    <mergeCell ref="T780:AH780"/>
    <mergeCell ref="AI780:AO780"/>
    <mergeCell ref="AP780:AV780"/>
    <mergeCell ref="AW780:BC780"/>
    <mergeCell ref="BD780:BJ780"/>
    <mergeCell ref="BK780:BQ780"/>
    <mergeCell ref="BR780:BX780"/>
    <mergeCell ref="CF780:CJ780"/>
    <mergeCell ref="CK780:CN780"/>
    <mergeCell ref="T781:AH781"/>
    <mergeCell ref="AI781:AO781"/>
    <mergeCell ref="AP781:AV781"/>
    <mergeCell ref="AW781:BC781"/>
    <mergeCell ref="BD781:BJ781"/>
    <mergeCell ref="BK781:BQ781"/>
    <mergeCell ref="BR781:BX781"/>
    <mergeCell ref="CF781:CJ781"/>
    <mergeCell ref="CK781:CN781"/>
    <mergeCell ref="BY780:CE780"/>
    <mergeCell ref="BY781:CE781"/>
    <mergeCell ref="BY782:CE782"/>
    <mergeCell ref="BY783:CE783"/>
    <mergeCell ref="T778:AH778"/>
    <mergeCell ref="AI778:AO778"/>
    <mergeCell ref="AP778:AV778"/>
    <mergeCell ref="AW778:BC778"/>
    <mergeCell ref="BD778:BJ778"/>
    <mergeCell ref="BK778:BQ778"/>
    <mergeCell ref="BR778:BX778"/>
    <mergeCell ref="CF778:CJ778"/>
    <mergeCell ref="CK778:CN778"/>
    <mergeCell ref="T779:AH779"/>
    <mergeCell ref="AI779:AO779"/>
    <mergeCell ref="AP779:AV779"/>
    <mergeCell ref="AW779:BC779"/>
    <mergeCell ref="BD779:BJ779"/>
    <mergeCell ref="BK779:BQ779"/>
    <mergeCell ref="BR779:BX779"/>
    <mergeCell ref="CF779:CJ779"/>
    <mergeCell ref="CK779:CN779"/>
    <mergeCell ref="T784:AH784"/>
    <mergeCell ref="AI784:AO784"/>
    <mergeCell ref="AP784:AV784"/>
    <mergeCell ref="AW784:BC784"/>
    <mergeCell ref="BD784:BJ784"/>
    <mergeCell ref="BK784:BQ784"/>
    <mergeCell ref="BR784:BX784"/>
    <mergeCell ref="CF784:CJ784"/>
    <mergeCell ref="CK784:CN784"/>
    <mergeCell ref="T785:AH785"/>
    <mergeCell ref="AI785:AO785"/>
    <mergeCell ref="AP785:AV785"/>
    <mergeCell ref="AW785:BC785"/>
    <mergeCell ref="BD785:BJ785"/>
    <mergeCell ref="BK785:BQ785"/>
    <mergeCell ref="BR785:BX785"/>
    <mergeCell ref="CF785:CJ785"/>
    <mergeCell ref="CK785:CN785"/>
    <mergeCell ref="BY784:CE784"/>
    <mergeCell ref="BY785:CE785"/>
    <mergeCell ref="BY786:CE786"/>
    <mergeCell ref="BY787:CE787"/>
    <mergeCell ref="T782:AH782"/>
    <mergeCell ref="AI782:AO782"/>
    <mergeCell ref="AP782:AV782"/>
    <mergeCell ref="AW782:BC782"/>
    <mergeCell ref="BD782:BJ782"/>
    <mergeCell ref="BK782:BQ782"/>
    <mergeCell ref="BR782:BX782"/>
    <mergeCell ref="CF782:CJ782"/>
    <mergeCell ref="CK782:CN782"/>
    <mergeCell ref="T783:AH783"/>
    <mergeCell ref="AI783:AO783"/>
    <mergeCell ref="AP783:AV783"/>
    <mergeCell ref="AW783:BC783"/>
    <mergeCell ref="BD783:BJ783"/>
    <mergeCell ref="BK783:BQ783"/>
    <mergeCell ref="BR783:BX783"/>
    <mergeCell ref="CF783:CJ783"/>
    <mergeCell ref="CK783:CN783"/>
    <mergeCell ref="T788:AH788"/>
    <mergeCell ref="AI788:AO788"/>
    <mergeCell ref="AP788:AV788"/>
    <mergeCell ref="AW788:BC788"/>
    <mergeCell ref="BD788:BJ788"/>
    <mergeCell ref="BK788:BQ788"/>
    <mergeCell ref="BR788:BX788"/>
    <mergeCell ref="CF788:CJ788"/>
    <mergeCell ref="CK788:CN788"/>
    <mergeCell ref="T789:AH789"/>
    <mergeCell ref="AI789:AO789"/>
    <mergeCell ref="AP789:AV789"/>
    <mergeCell ref="AW789:BC789"/>
    <mergeCell ref="BD789:BJ789"/>
    <mergeCell ref="BK789:BQ789"/>
    <mergeCell ref="BR789:BX789"/>
    <mergeCell ref="CF789:CJ789"/>
    <mergeCell ref="CK789:CN789"/>
    <mergeCell ref="BY788:CE788"/>
    <mergeCell ref="BY789:CE789"/>
    <mergeCell ref="BY790:CE790"/>
    <mergeCell ref="BY791:CE791"/>
    <mergeCell ref="T786:AH786"/>
    <mergeCell ref="AI786:AO786"/>
    <mergeCell ref="AP786:AV786"/>
    <mergeCell ref="AW786:BC786"/>
    <mergeCell ref="BD786:BJ786"/>
    <mergeCell ref="BK786:BQ786"/>
    <mergeCell ref="BR786:BX786"/>
    <mergeCell ref="CF786:CJ786"/>
    <mergeCell ref="CK786:CN786"/>
    <mergeCell ref="T787:AH787"/>
    <mergeCell ref="AI787:AO787"/>
    <mergeCell ref="AP787:AV787"/>
    <mergeCell ref="AW787:BC787"/>
    <mergeCell ref="BD787:BJ787"/>
    <mergeCell ref="BK787:BQ787"/>
    <mergeCell ref="BR787:BX787"/>
    <mergeCell ref="CF787:CJ787"/>
    <mergeCell ref="CK787:CN787"/>
    <mergeCell ref="T792:AH792"/>
    <mergeCell ref="AI792:AO792"/>
    <mergeCell ref="AP792:AV792"/>
    <mergeCell ref="AW792:BC792"/>
    <mergeCell ref="BD792:BJ792"/>
    <mergeCell ref="BK792:BQ792"/>
    <mergeCell ref="BR792:BX792"/>
    <mergeCell ref="CF792:CJ792"/>
    <mergeCell ref="CK792:CN792"/>
    <mergeCell ref="T793:AH793"/>
    <mergeCell ref="AI793:AO793"/>
    <mergeCell ref="AP793:AV793"/>
    <mergeCell ref="AW793:BC793"/>
    <mergeCell ref="BD793:BJ793"/>
    <mergeCell ref="BK793:BQ793"/>
    <mergeCell ref="BR793:BX793"/>
    <mergeCell ref="CF793:CJ793"/>
    <mergeCell ref="CK793:CN793"/>
    <mergeCell ref="BY792:CE792"/>
    <mergeCell ref="BY793:CE793"/>
    <mergeCell ref="BY794:CE794"/>
    <mergeCell ref="BY795:CE795"/>
    <mergeCell ref="T790:AH790"/>
    <mergeCell ref="AI790:AO790"/>
    <mergeCell ref="AP790:AV790"/>
    <mergeCell ref="AW790:BC790"/>
    <mergeCell ref="BD790:BJ790"/>
    <mergeCell ref="BK790:BQ790"/>
    <mergeCell ref="BR790:BX790"/>
    <mergeCell ref="CF790:CJ790"/>
    <mergeCell ref="CK790:CN790"/>
    <mergeCell ref="T791:AH791"/>
    <mergeCell ref="AI791:AO791"/>
    <mergeCell ref="AP791:AV791"/>
    <mergeCell ref="AW791:BC791"/>
    <mergeCell ref="BD791:BJ791"/>
    <mergeCell ref="BK791:BQ791"/>
    <mergeCell ref="BR791:BX791"/>
    <mergeCell ref="CF791:CJ791"/>
    <mergeCell ref="CK791:CN791"/>
    <mergeCell ref="T796:AH796"/>
    <mergeCell ref="AI796:AO796"/>
    <mergeCell ref="AP796:AV796"/>
    <mergeCell ref="AW796:BC796"/>
    <mergeCell ref="BD796:BJ796"/>
    <mergeCell ref="BK796:BQ796"/>
    <mergeCell ref="BR796:BX796"/>
    <mergeCell ref="CF796:CJ796"/>
    <mergeCell ref="CK796:CN796"/>
    <mergeCell ref="T797:AH797"/>
    <mergeCell ref="AI797:AO797"/>
    <mergeCell ref="AP797:AV797"/>
    <mergeCell ref="AW797:BC797"/>
    <mergeCell ref="BD797:BJ797"/>
    <mergeCell ref="BK797:BQ797"/>
    <mergeCell ref="BR797:BX797"/>
    <mergeCell ref="CF797:CJ797"/>
    <mergeCell ref="CK797:CN797"/>
    <mergeCell ref="BY796:CE796"/>
    <mergeCell ref="BY797:CE797"/>
    <mergeCell ref="BY798:CE798"/>
    <mergeCell ref="BY799:CE799"/>
    <mergeCell ref="T794:AH794"/>
    <mergeCell ref="AI794:AO794"/>
    <mergeCell ref="AP794:AV794"/>
    <mergeCell ref="AW794:BC794"/>
    <mergeCell ref="BD794:BJ794"/>
    <mergeCell ref="BK794:BQ794"/>
    <mergeCell ref="BR794:BX794"/>
    <mergeCell ref="CF794:CJ794"/>
    <mergeCell ref="CK794:CN794"/>
    <mergeCell ref="T795:AH795"/>
    <mergeCell ref="AI795:AO795"/>
    <mergeCell ref="AP795:AV795"/>
    <mergeCell ref="AW795:BC795"/>
    <mergeCell ref="BD795:BJ795"/>
    <mergeCell ref="BK795:BQ795"/>
    <mergeCell ref="BR795:BX795"/>
    <mergeCell ref="CF795:CJ795"/>
    <mergeCell ref="CK795:CN795"/>
    <mergeCell ref="T800:AH800"/>
    <mergeCell ref="AI800:AO800"/>
    <mergeCell ref="AP800:AV800"/>
    <mergeCell ref="AW800:BC800"/>
    <mergeCell ref="BD800:BJ800"/>
    <mergeCell ref="BK800:BQ800"/>
    <mergeCell ref="BR800:BX800"/>
    <mergeCell ref="CF800:CJ800"/>
    <mergeCell ref="CK800:CN800"/>
    <mergeCell ref="T801:AH801"/>
    <mergeCell ref="AI801:AO801"/>
    <mergeCell ref="AP801:AV801"/>
    <mergeCell ref="AW801:BC801"/>
    <mergeCell ref="BD801:BJ801"/>
    <mergeCell ref="BK801:BQ801"/>
    <mergeCell ref="BR801:BX801"/>
    <mergeCell ref="CF801:CJ801"/>
    <mergeCell ref="CK801:CN801"/>
    <mergeCell ref="BY801:CE801"/>
    <mergeCell ref="BY802:CE802"/>
    <mergeCell ref="BY803:CE803"/>
    <mergeCell ref="BY800:CE800"/>
    <mergeCell ref="T798:AH798"/>
    <mergeCell ref="AI798:AO798"/>
    <mergeCell ref="AP798:AV798"/>
    <mergeCell ref="AW798:BC798"/>
    <mergeCell ref="BD798:BJ798"/>
    <mergeCell ref="BK798:BQ798"/>
    <mergeCell ref="BR798:BX798"/>
    <mergeCell ref="CF798:CJ798"/>
    <mergeCell ref="CK798:CN798"/>
    <mergeCell ref="T799:AH799"/>
    <mergeCell ref="AI799:AO799"/>
    <mergeCell ref="AP799:AV799"/>
    <mergeCell ref="AW799:BC799"/>
    <mergeCell ref="BD799:BJ799"/>
    <mergeCell ref="BK799:BQ799"/>
    <mergeCell ref="BR799:BX799"/>
    <mergeCell ref="CF799:CJ799"/>
    <mergeCell ref="CK799:CN799"/>
    <mergeCell ref="T804:AH804"/>
    <mergeCell ref="AI804:AO804"/>
    <mergeCell ref="AP804:AV804"/>
    <mergeCell ref="AW804:BC804"/>
    <mergeCell ref="BD804:BJ804"/>
    <mergeCell ref="BK804:BQ804"/>
    <mergeCell ref="BR804:BX804"/>
    <mergeCell ref="CF804:CJ804"/>
    <mergeCell ref="CK804:CN804"/>
    <mergeCell ref="T805:AH805"/>
    <mergeCell ref="AI805:AO805"/>
    <mergeCell ref="AP805:AV805"/>
    <mergeCell ref="AW805:BC805"/>
    <mergeCell ref="BD805:BJ805"/>
    <mergeCell ref="BK805:BQ805"/>
    <mergeCell ref="BR805:BX805"/>
    <mergeCell ref="CF805:CJ805"/>
    <mergeCell ref="CK805:CN805"/>
    <mergeCell ref="BY804:CE804"/>
    <mergeCell ref="BY805:CE805"/>
    <mergeCell ref="BY806:CE806"/>
    <mergeCell ref="BY807:CE807"/>
    <mergeCell ref="T802:AH802"/>
    <mergeCell ref="AI802:AO802"/>
    <mergeCell ref="AP802:AV802"/>
    <mergeCell ref="AW802:BC802"/>
    <mergeCell ref="BD802:BJ802"/>
    <mergeCell ref="BK802:BQ802"/>
    <mergeCell ref="BR802:BX802"/>
    <mergeCell ref="CF802:CJ802"/>
    <mergeCell ref="CK802:CN802"/>
    <mergeCell ref="T803:AH803"/>
    <mergeCell ref="AI803:AO803"/>
    <mergeCell ref="AP803:AV803"/>
    <mergeCell ref="AW803:BC803"/>
    <mergeCell ref="BD803:BJ803"/>
    <mergeCell ref="BK803:BQ803"/>
    <mergeCell ref="BR803:BX803"/>
    <mergeCell ref="CF803:CJ803"/>
    <mergeCell ref="CK803:CN803"/>
    <mergeCell ref="T808:AH808"/>
    <mergeCell ref="AI808:AO808"/>
    <mergeCell ref="AP808:AV808"/>
    <mergeCell ref="AW808:BC808"/>
    <mergeCell ref="BD808:BJ808"/>
    <mergeCell ref="BK808:BQ808"/>
    <mergeCell ref="BR808:BX808"/>
    <mergeCell ref="CF808:CJ808"/>
    <mergeCell ref="CK808:CN808"/>
    <mergeCell ref="T809:AH809"/>
    <mergeCell ref="AI809:AO809"/>
    <mergeCell ref="AP809:AV809"/>
    <mergeCell ref="AW809:BC809"/>
    <mergeCell ref="BD809:BJ809"/>
    <mergeCell ref="BK809:BQ809"/>
    <mergeCell ref="BR809:BX809"/>
    <mergeCell ref="CF809:CJ809"/>
    <mergeCell ref="CK809:CN809"/>
    <mergeCell ref="BY808:CE808"/>
    <mergeCell ref="BY809:CE809"/>
    <mergeCell ref="BY810:CE810"/>
    <mergeCell ref="BY811:CE811"/>
    <mergeCell ref="T806:AH806"/>
    <mergeCell ref="AI806:AO806"/>
    <mergeCell ref="AP806:AV806"/>
    <mergeCell ref="AW806:BC806"/>
    <mergeCell ref="BD806:BJ806"/>
    <mergeCell ref="BK806:BQ806"/>
    <mergeCell ref="BR806:BX806"/>
    <mergeCell ref="CF806:CJ806"/>
    <mergeCell ref="CK806:CN806"/>
    <mergeCell ref="T807:AH807"/>
    <mergeCell ref="AI807:AO807"/>
    <mergeCell ref="AP807:AV807"/>
    <mergeCell ref="AW807:BC807"/>
    <mergeCell ref="BD807:BJ807"/>
    <mergeCell ref="BK807:BQ807"/>
    <mergeCell ref="BR807:BX807"/>
    <mergeCell ref="CF807:CJ807"/>
    <mergeCell ref="CK807:CN807"/>
    <mergeCell ref="T812:AH812"/>
    <mergeCell ref="AI812:AO812"/>
    <mergeCell ref="AP812:AV812"/>
    <mergeCell ref="AW812:BC812"/>
    <mergeCell ref="BD812:BJ812"/>
    <mergeCell ref="BK812:BQ812"/>
    <mergeCell ref="BR812:BX812"/>
    <mergeCell ref="CF812:CJ812"/>
    <mergeCell ref="CK812:CN812"/>
    <mergeCell ref="T813:AH813"/>
    <mergeCell ref="AI813:AO813"/>
    <mergeCell ref="AP813:AV813"/>
    <mergeCell ref="AW813:BC813"/>
    <mergeCell ref="BD813:BJ813"/>
    <mergeCell ref="BK813:BQ813"/>
    <mergeCell ref="BR813:BX813"/>
    <mergeCell ref="CF813:CJ813"/>
    <mergeCell ref="CK813:CN813"/>
    <mergeCell ref="BY812:CE812"/>
    <mergeCell ref="BY813:CE813"/>
    <mergeCell ref="BY814:CE814"/>
    <mergeCell ref="BY815:CE815"/>
    <mergeCell ref="T810:AH810"/>
    <mergeCell ref="AI810:AO810"/>
    <mergeCell ref="AP810:AV810"/>
    <mergeCell ref="AW810:BC810"/>
    <mergeCell ref="BD810:BJ810"/>
    <mergeCell ref="BK810:BQ810"/>
    <mergeCell ref="BR810:BX810"/>
    <mergeCell ref="CF810:CJ810"/>
    <mergeCell ref="CK810:CN810"/>
    <mergeCell ref="T811:AH811"/>
    <mergeCell ref="AI811:AO811"/>
    <mergeCell ref="AP811:AV811"/>
    <mergeCell ref="AW811:BC811"/>
    <mergeCell ref="BD811:BJ811"/>
    <mergeCell ref="BK811:BQ811"/>
    <mergeCell ref="BR811:BX811"/>
    <mergeCell ref="CF811:CJ811"/>
    <mergeCell ref="CK811:CN811"/>
    <mergeCell ref="T816:AH816"/>
    <mergeCell ref="AI816:AO816"/>
    <mergeCell ref="AP816:AV816"/>
    <mergeCell ref="AW816:BC816"/>
    <mergeCell ref="BD816:BJ816"/>
    <mergeCell ref="BK816:BQ816"/>
    <mergeCell ref="BR816:BX816"/>
    <mergeCell ref="CF816:CJ816"/>
    <mergeCell ref="CK816:CN816"/>
    <mergeCell ref="T817:AH817"/>
    <mergeCell ref="AI817:AO817"/>
    <mergeCell ref="AP817:AV817"/>
    <mergeCell ref="AW817:BC817"/>
    <mergeCell ref="BD817:BJ817"/>
    <mergeCell ref="BK817:BQ817"/>
    <mergeCell ref="BR817:BX817"/>
    <mergeCell ref="CF817:CJ817"/>
    <mergeCell ref="CK817:CN817"/>
    <mergeCell ref="BY818:CE818"/>
    <mergeCell ref="BY819:CE819"/>
    <mergeCell ref="BY816:CE816"/>
    <mergeCell ref="BY817:CE817"/>
    <mergeCell ref="T814:AH814"/>
    <mergeCell ref="AI814:AO814"/>
    <mergeCell ref="AP814:AV814"/>
    <mergeCell ref="AW814:BC814"/>
    <mergeCell ref="BD814:BJ814"/>
    <mergeCell ref="BK814:BQ814"/>
    <mergeCell ref="BR814:BX814"/>
    <mergeCell ref="CF814:CJ814"/>
    <mergeCell ref="CK814:CN814"/>
    <mergeCell ref="T815:AH815"/>
    <mergeCell ref="AI815:AO815"/>
    <mergeCell ref="AP815:AV815"/>
    <mergeCell ref="AW815:BC815"/>
    <mergeCell ref="BD815:BJ815"/>
    <mergeCell ref="BK815:BQ815"/>
    <mergeCell ref="BR815:BX815"/>
    <mergeCell ref="CF815:CJ815"/>
    <mergeCell ref="CK815:CN815"/>
    <mergeCell ref="T820:AH820"/>
    <mergeCell ref="AI820:AO820"/>
    <mergeCell ref="AP820:AV820"/>
    <mergeCell ref="AW820:BC820"/>
    <mergeCell ref="BD820:BJ820"/>
    <mergeCell ref="BK820:BQ820"/>
    <mergeCell ref="BR820:BX820"/>
    <mergeCell ref="CF820:CJ820"/>
    <mergeCell ref="CK820:CN820"/>
    <mergeCell ref="T821:AH821"/>
    <mergeCell ref="AI821:AO821"/>
    <mergeCell ref="AP821:AV821"/>
    <mergeCell ref="AW821:BC821"/>
    <mergeCell ref="BD821:BJ821"/>
    <mergeCell ref="BK821:BQ821"/>
    <mergeCell ref="BR821:BX821"/>
    <mergeCell ref="CF821:CJ821"/>
    <mergeCell ref="CK821:CN821"/>
    <mergeCell ref="BY820:CE820"/>
    <mergeCell ref="BY821:CE821"/>
    <mergeCell ref="BY822:CE822"/>
    <mergeCell ref="BY823:CE823"/>
    <mergeCell ref="T818:AH818"/>
    <mergeCell ref="AI818:AO818"/>
    <mergeCell ref="AP818:AV818"/>
    <mergeCell ref="AW818:BC818"/>
    <mergeCell ref="BD818:BJ818"/>
    <mergeCell ref="BK818:BQ818"/>
    <mergeCell ref="BR818:BX818"/>
    <mergeCell ref="CF818:CJ818"/>
    <mergeCell ref="CK818:CN818"/>
    <mergeCell ref="T819:AH819"/>
    <mergeCell ref="AI819:AO819"/>
    <mergeCell ref="AP819:AV819"/>
    <mergeCell ref="AW819:BC819"/>
    <mergeCell ref="BD819:BJ819"/>
    <mergeCell ref="BK819:BQ819"/>
    <mergeCell ref="BR819:BX819"/>
    <mergeCell ref="CF819:CJ819"/>
    <mergeCell ref="CK819:CN819"/>
    <mergeCell ref="T824:AH824"/>
    <mergeCell ref="AI824:AO824"/>
    <mergeCell ref="AP824:AV824"/>
    <mergeCell ref="AW824:BC824"/>
    <mergeCell ref="BD824:BJ824"/>
    <mergeCell ref="BK824:BQ824"/>
    <mergeCell ref="BR824:BX824"/>
    <mergeCell ref="CF824:CJ824"/>
    <mergeCell ref="CK824:CN824"/>
    <mergeCell ref="T825:AH825"/>
    <mergeCell ref="AI825:AO825"/>
    <mergeCell ref="AP825:AV825"/>
    <mergeCell ref="AW825:BC825"/>
    <mergeCell ref="BD825:BJ825"/>
    <mergeCell ref="BK825:BQ825"/>
    <mergeCell ref="BR825:BX825"/>
    <mergeCell ref="CF825:CJ825"/>
    <mergeCell ref="CK825:CN825"/>
    <mergeCell ref="BY824:CE824"/>
    <mergeCell ref="BY825:CE825"/>
    <mergeCell ref="BY826:CE826"/>
    <mergeCell ref="BY827:CE827"/>
    <mergeCell ref="T822:AH822"/>
    <mergeCell ref="AI822:AO822"/>
    <mergeCell ref="AP822:AV822"/>
    <mergeCell ref="AW822:BC822"/>
    <mergeCell ref="BD822:BJ822"/>
    <mergeCell ref="BK822:BQ822"/>
    <mergeCell ref="BR822:BX822"/>
    <mergeCell ref="CF822:CJ822"/>
    <mergeCell ref="CK822:CN822"/>
    <mergeCell ref="T823:AH823"/>
    <mergeCell ref="AI823:AO823"/>
    <mergeCell ref="AP823:AV823"/>
    <mergeCell ref="AW823:BC823"/>
    <mergeCell ref="BD823:BJ823"/>
    <mergeCell ref="BK823:BQ823"/>
    <mergeCell ref="BR823:BX823"/>
    <mergeCell ref="CF823:CJ823"/>
    <mergeCell ref="CK823:CN823"/>
    <mergeCell ref="T828:AH828"/>
    <mergeCell ref="AI828:AO828"/>
    <mergeCell ref="AP828:AV828"/>
    <mergeCell ref="AW828:BC828"/>
    <mergeCell ref="BD828:BJ828"/>
    <mergeCell ref="BK828:BQ828"/>
    <mergeCell ref="BR828:BX828"/>
    <mergeCell ref="CF828:CJ828"/>
    <mergeCell ref="CK828:CN828"/>
    <mergeCell ref="T829:AH829"/>
    <mergeCell ref="AI829:AO829"/>
    <mergeCell ref="AP829:AV829"/>
    <mergeCell ref="AW829:BC829"/>
    <mergeCell ref="BD829:BJ829"/>
    <mergeCell ref="BK829:BQ829"/>
    <mergeCell ref="BR829:BX829"/>
    <mergeCell ref="CF829:CJ829"/>
    <mergeCell ref="CK829:CN829"/>
    <mergeCell ref="BY828:CE828"/>
    <mergeCell ref="BY829:CE829"/>
    <mergeCell ref="BY830:CE830"/>
    <mergeCell ref="BY831:CE831"/>
    <mergeCell ref="T826:AH826"/>
    <mergeCell ref="AI826:AO826"/>
    <mergeCell ref="AP826:AV826"/>
    <mergeCell ref="AW826:BC826"/>
    <mergeCell ref="BD826:BJ826"/>
    <mergeCell ref="BK826:BQ826"/>
    <mergeCell ref="BR826:BX826"/>
    <mergeCell ref="CF826:CJ826"/>
    <mergeCell ref="CK826:CN826"/>
    <mergeCell ref="T827:AH827"/>
    <mergeCell ref="AI827:AO827"/>
    <mergeCell ref="AP827:AV827"/>
    <mergeCell ref="AW827:BC827"/>
    <mergeCell ref="BD827:BJ827"/>
    <mergeCell ref="BK827:BQ827"/>
    <mergeCell ref="BR827:BX827"/>
    <mergeCell ref="CF827:CJ827"/>
    <mergeCell ref="CK827:CN827"/>
    <mergeCell ref="T832:AH832"/>
    <mergeCell ref="AI832:AO832"/>
    <mergeCell ref="AP832:AV832"/>
    <mergeCell ref="AW832:BC832"/>
    <mergeCell ref="BD832:BJ832"/>
    <mergeCell ref="BK832:BQ832"/>
    <mergeCell ref="BR832:BX832"/>
    <mergeCell ref="CF832:CJ832"/>
    <mergeCell ref="CK832:CN832"/>
    <mergeCell ref="T833:AH833"/>
    <mergeCell ref="AI833:AO833"/>
    <mergeCell ref="AP833:AV833"/>
    <mergeCell ref="AW833:BC833"/>
    <mergeCell ref="BD833:BJ833"/>
    <mergeCell ref="BK833:BQ833"/>
    <mergeCell ref="BR833:BX833"/>
    <mergeCell ref="CF833:CJ833"/>
    <mergeCell ref="CK833:CN833"/>
    <mergeCell ref="BY835:CE835"/>
    <mergeCell ref="BY832:CE832"/>
    <mergeCell ref="BY833:CE833"/>
    <mergeCell ref="BY834:CE834"/>
    <mergeCell ref="T830:AH830"/>
    <mergeCell ref="AI830:AO830"/>
    <mergeCell ref="AP830:AV830"/>
    <mergeCell ref="AW830:BC830"/>
    <mergeCell ref="BD830:BJ830"/>
    <mergeCell ref="BK830:BQ830"/>
    <mergeCell ref="BR830:BX830"/>
    <mergeCell ref="CF830:CJ830"/>
    <mergeCell ref="CK830:CN830"/>
    <mergeCell ref="T831:AH831"/>
    <mergeCell ref="AI831:AO831"/>
    <mergeCell ref="AP831:AV831"/>
    <mergeCell ref="AW831:BC831"/>
    <mergeCell ref="BD831:BJ831"/>
    <mergeCell ref="BK831:BQ831"/>
    <mergeCell ref="BR831:BX831"/>
    <mergeCell ref="CF831:CJ831"/>
    <mergeCell ref="CK831:CN831"/>
    <mergeCell ref="T836:AH836"/>
    <mergeCell ref="AI836:AO836"/>
    <mergeCell ref="AP836:AV836"/>
    <mergeCell ref="AW836:BC836"/>
    <mergeCell ref="BD836:BJ836"/>
    <mergeCell ref="BK836:BQ836"/>
    <mergeCell ref="BR836:BX836"/>
    <mergeCell ref="CF836:CJ836"/>
    <mergeCell ref="CK836:CN836"/>
    <mergeCell ref="T837:AH837"/>
    <mergeCell ref="AI837:AO837"/>
    <mergeCell ref="AP837:AV837"/>
    <mergeCell ref="AW837:BC837"/>
    <mergeCell ref="BD837:BJ837"/>
    <mergeCell ref="BK837:BQ837"/>
    <mergeCell ref="BR837:BX837"/>
    <mergeCell ref="CF837:CJ837"/>
    <mergeCell ref="CK837:CN837"/>
    <mergeCell ref="BY836:CE836"/>
    <mergeCell ref="BY837:CE837"/>
    <mergeCell ref="BY838:CE838"/>
    <mergeCell ref="BY839:CE839"/>
    <mergeCell ref="T834:AH834"/>
    <mergeCell ref="AI834:AO834"/>
    <mergeCell ref="AP834:AV834"/>
    <mergeCell ref="AW834:BC834"/>
    <mergeCell ref="BD834:BJ834"/>
    <mergeCell ref="BK834:BQ834"/>
    <mergeCell ref="BR834:BX834"/>
    <mergeCell ref="CF834:CJ834"/>
    <mergeCell ref="CK834:CN834"/>
    <mergeCell ref="T835:AH835"/>
    <mergeCell ref="AI835:AO835"/>
    <mergeCell ref="AP835:AV835"/>
    <mergeCell ref="AW835:BC835"/>
    <mergeCell ref="BD835:BJ835"/>
    <mergeCell ref="BK835:BQ835"/>
    <mergeCell ref="BR835:BX835"/>
    <mergeCell ref="CF835:CJ835"/>
    <mergeCell ref="CK835:CN835"/>
    <mergeCell ref="T840:AH840"/>
    <mergeCell ref="AI840:AO840"/>
    <mergeCell ref="AP840:AV840"/>
    <mergeCell ref="AW840:BC840"/>
    <mergeCell ref="BD840:BJ840"/>
    <mergeCell ref="BK840:BQ840"/>
    <mergeCell ref="BR840:BX840"/>
    <mergeCell ref="CF840:CJ840"/>
    <mergeCell ref="CK840:CN840"/>
    <mergeCell ref="T841:AH841"/>
    <mergeCell ref="AI841:AO841"/>
    <mergeCell ref="AP841:AV841"/>
    <mergeCell ref="AW841:BC841"/>
    <mergeCell ref="BD841:BJ841"/>
    <mergeCell ref="BK841:BQ841"/>
    <mergeCell ref="BR841:BX841"/>
    <mergeCell ref="CF841:CJ841"/>
    <mergeCell ref="CK841:CN841"/>
    <mergeCell ref="BY840:CE840"/>
    <mergeCell ref="BY841:CE841"/>
    <mergeCell ref="BY842:CE842"/>
    <mergeCell ref="BY843:CE843"/>
    <mergeCell ref="T838:AH838"/>
    <mergeCell ref="AI838:AO838"/>
    <mergeCell ref="AP838:AV838"/>
    <mergeCell ref="AW838:BC838"/>
    <mergeCell ref="BD838:BJ838"/>
    <mergeCell ref="BK838:BQ838"/>
    <mergeCell ref="BR838:BX838"/>
    <mergeCell ref="CF838:CJ838"/>
    <mergeCell ref="CK838:CN838"/>
    <mergeCell ref="T839:AH839"/>
    <mergeCell ref="AI839:AO839"/>
    <mergeCell ref="AP839:AV839"/>
    <mergeCell ref="AW839:BC839"/>
    <mergeCell ref="BD839:BJ839"/>
    <mergeCell ref="BK839:BQ839"/>
    <mergeCell ref="BR839:BX839"/>
    <mergeCell ref="CF839:CJ839"/>
    <mergeCell ref="CK839:CN839"/>
    <mergeCell ref="T844:AH844"/>
    <mergeCell ref="AI844:AO844"/>
    <mergeCell ref="AP844:AV844"/>
    <mergeCell ref="AW844:BC844"/>
    <mergeCell ref="BD844:BJ844"/>
    <mergeCell ref="BK844:BQ844"/>
    <mergeCell ref="BR844:BX844"/>
    <mergeCell ref="CF844:CJ844"/>
    <mergeCell ref="CK844:CN844"/>
    <mergeCell ref="T845:AH845"/>
    <mergeCell ref="AI845:AO845"/>
    <mergeCell ref="AP845:AV845"/>
    <mergeCell ref="AW845:BC845"/>
    <mergeCell ref="BD845:BJ845"/>
    <mergeCell ref="BK845:BQ845"/>
    <mergeCell ref="BR845:BX845"/>
    <mergeCell ref="CF845:CJ845"/>
    <mergeCell ref="CK845:CN845"/>
    <mergeCell ref="BY844:CE844"/>
    <mergeCell ref="BY845:CE845"/>
    <mergeCell ref="BY846:CE846"/>
    <mergeCell ref="BY847:CE847"/>
    <mergeCell ref="T842:AH842"/>
    <mergeCell ref="AI842:AO842"/>
    <mergeCell ref="AP842:AV842"/>
    <mergeCell ref="AW842:BC842"/>
    <mergeCell ref="BD842:BJ842"/>
    <mergeCell ref="BK842:BQ842"/>
    <mergeCell ref="BR842:BX842"/>
    <mergeCell ref="CF842:CJ842"/>
    <mergeCell ref="CK842:CN842"/>
    <mergeCell ref="T843:AH843"/>
    <mergeCell ref="AI843:AO843"/>
    <mergeCell ref="AP843:AV843"/>
    <mergeCell ref="AW843:BC843"/>
    <mergeCell ref="BD843:BJ843"/>
    <mergeCell ref="BK843:BQ843"/>
    <mergeCell ref="BR843:BX843"/>
    <mergeCell ref="CF843:CJ843"/>
    <mergeCell ref="CK843:CN843"/>
    <mergeCell ref="T850:AH850"/>
    <mergeCell ref="AI850:AO850"/>
    <mergeCell ref="AP850:AV850"/>
    <mergeCell ref="AW850:BC850"/>
    <mergeCell ref="BD850:BJ850"/>
    <mergeCell ref="BK850:BQ850"/>
    <mergeCell ref="BR850:BX850"/>
    <mergeCell ref="CF850:CJ850"/>
    <mergeCell ref="CK850:CN850"/>
    <mergeCell ref="T851:AH851"/>
    <mergeCell ref="AI851:AO851"/>
    <mergeCell ref="AP851:AV851"/>
    <mergeCell ref="AW851:BC851"/>
    <mergeCell ref="BD851:BJ851"/>
    <mergeCell ref="BK851:BQ851"/>
    <mergeCell ref="BR851:BX851"/>
    <mergeCell ref="CF851:CJ851"/>
    <mergeCell ref="CK851:CN851"/>
    <mergeCell ref="BY850:CE850"/>
    <mergeCell ref="BY851:CE851"/>
    <mergeCell ref="BY852:CE852"/>
    <mergeCell ref="BY853:CE853"/>
    <mergeCell ref="T846:AH846"/>
    <mergeCell ref="AI846:AO846"/>
    <mergeCell ref="AP846:AV846"/>
    <mergeCell ref="AW846:BC846"/>
    <mergeCell ref="BD846:BJ846"/>
    <mergeCell ref="BK846:BQ846"/>
    <mergeCell ref="BR846:BX846"/>
    <mergeCell ref="CF846:CJ846"/>
    <mergeCell ref="CK846:CN846"/>
    <mergeCell ref="T847:AH847"/>
    <mergeCell ref="AI847:AO847"/>
    <mergeCell ref="AP847:AV847"/>
    <mergeCell ref="AW847:BC847"/>
    <mergeCell ref="BD847:BJ847"/>
    <mergeCell ref="BK847:BQ847"/>
    <mergeCell ref="BR847:BX847"/>
    <mergeCell ref="CF847:CJ847"/>
    <mergeCell ref="CK847:CN847"/>
    <mergeCell ref="T848:AH848"/>
    <mergeCell ref="AI848:AO848"/>
    <mergeCell ref="AP848:AV848"/>
    <mergeCell ref="AW848:BC848"/>
    <mergeCell ref="BD848:BJ848"/>
    <mergeCell ref="BK848:BQ848"/>
    <mergeCell ref="BR848:BX848"/>
    <mergeCell ref="BY848:CE848"/>
    <mergeCell ref="CF848:CJ848"/>
    <mergeCell ref="CK848:CN848"/>
    <mergeCell ref="T849:AH849"/>
    <mergeCell ref="AI849:AO849"/>
    <mergeCell ref="AP849:AV849"/>
    <mergeCell ref="AW849:BC849"/>
    <mergeCell ref="BD849:BJ849"/>
    <mergeCell ref="BK849:BQ849"/>
    <mergeCell ref="BR849:BX849"/>
    <mergeCell ref="BY849:CE849"/>
    <mergeCell ref="CF849:CJ849"/>
    <mergeCell ref="CK849:CN849"/>
    <mergeCell ref="T854:AH854"/>
    <mergeCell ref="AI854:AO854"/>
    <mergeCell ref="AP854:AV854"/>
    <mergeCell ref="AW854:BC854"/>
    <mergeCell ref="BD854:BJ854"/>
    <mergeCell ref="BK854:BQ854"/>
    <mergeCell ref="BR854:BX854"/>
    <mergeCell ref="CF854:CJ854"/>
    <mergeCell ref="CK854:CN854"/>
    <mergeCell ref="T855:AH855"/>
    <mergeCell ref="AI855:AO855"/>
    <mergeCell ref="AP855:AV855"/>
    <mergeCell ref="AW855:BC855"/>
    <mergeCell ref="BD855:BJ855"/>
    <mergeCell ref="BK855:BQ855"/>
    <mergeCell ref="BR855:BX855"/>
    <mergeCell ref="CF855:CJ855"/>
    <mergeCell ref="CK855:CN855"/>
    <mergeCell ref="BY854:CE854"/>
    <mergeCell ref="BY855:CE855"/>
    <mergeCell ref="BY856:CE856"/>
    <mergeCell ref="BY857:CE857"/>
    <mergeCell ref="T852:AH852"/>
    <mergeCell ref="AI852:AO852"/>
    <mergeCell ref="AP852:AV852"/>
    <mergeCell ref="AW852:BC852"/>
    <mergeCell ref="BD852:BJ852"/>
    <mergeCell ref="BK852:BQ852"/>
    <mergeCell ref="BR852:BX852"/>
    <mergeCell ref="CF852:CJ852"/>
    <mergeCell ref="CK852:CN852"/>
    <mergeCell ref="T853:AH853"/>
    <mergeCell ref="AI853:AO853"/>
    <mergeCell ref="AP853:AV853"/>
    <mergeCell ref="AW853:BC853"/>
    <mergeCell ref="BD853:BJ853"/>
    <mergeCell ref="BK853:BQ853"/>
    <mergeCell ref="BR853:BX853"/>
    <mergeCell ref="CF853:CJ853"/>
    <mergeCell ref="CK853:CN853"/>
    <mergeCell ref="AW858:BC858"/>
    <mergeCell ref="BD858:BJ858"/>
    <mergeCell ref="BK858:BQ858"/>
    <mergeCell ref="BR858:BX858"/>
    <mergeCell ref="CF858:CJ858"/>
    <mergeCell ref="CK858:CN858"/>
    <mergeCell ref="T859:AH859"/>
    <mergeCell ref="AI859:AO859"/>
    <mergeCell ref="AP859:AV859"/>
    <mergeCell ref="AW859:BC859"/>
    <mergeCell ref="BD859:BJ859"/>
    <mergeCell ref="BK859:BQ859"/>
    <mergeCell ref="BR859:BX859"/>
    <mergeCell ref="CF859:CJ859"/>
    <mergeCell ref="CK859:CN859"/>
    <mergeCell ref="BY858:CE858"/>
    <mergeCell ref="BY859:CE859"/>
    <mergeCell ref="BY860:CE860"/>
    <mergeCell ref="BY861:CE861"/>
    <mergeCell ref="T856:AH856"/>
    <mergeCell ref="AI856:AO856"/>
    <mergeCell ref="AP856:AV856"/>
    <mergeCell ref="AW856:BC856"/>
    <mergeCell ref="BD856:BJ856"/>
    <mergeCell ref="BK856:BQ856"/>
    <mergeCell ref="BR856:BX856"/>
    <mergeCell ref="CF856:CJ856"/>
    <mergeCell ref="CK856:CN856"/>
    <mergeCell ref="T857:AH857"/>
    <mergeCell ref="AI857:AO857"/>
    <mergeCell ref="AP857:AV857"/>
    <mergeCell ref="AW857:BC857"/>
    <mergeCell ref="BD857:BJ857"/>
    <mergeCell ref="BK857:BQ857"/>
    <mergeCell ref="BR857:BX857"/>
    <mergeCell ref="CF857:CJ857"/>
    <mergeCell ref="CK857:CN857"/>
    <mergeCell ref="AW862:BC862"/>
    <mergeCell ref="BD862:BJ862"/>
    <mergeCell ref="BK862:BQ862"/>
    <mergeCell ref="BR862:BX862"/>
    <mergeCell ref="CF862:CJ862"/>
    <mergeCell ref="CK862:CN862"/>
    <mergeCell ref="T863:AH863"/>
    <mergeCell ref="AI863:AO863"/>
    <mergeCell ref="AP863:AV863"/>
    <mergeCell ref="AW863:BC863"/>
    <mergeCell ref="BD863:BJ863"/>
    <mergeCell ref="BK863:BQ863"/>
    <mergeCell ref="BR863:BX863"/>
    <mergeCell ref="CF863:CJ863"/>
    <mergeCell ref="CK863:CN863"/>
    <mergeCell ref="BY862:CE862"/>
    <mergeCell ref="BY863:CE863"/>
    <mergeCell ref="BY864:CE864"/>
    <mergeCell ref="BY865:CE865"/>
    <mergeCell ref="T860:AH860"/>
    <mergeCell ref="AI860:AO860"/>
    <mergeCell ref="AP860:AV860"/>
    <mergeCell ref="AW860:BC860"/>
    <mergeCell ref="BD860:BJ860"/>
    <mergeCell ref="BK860:BQ860"/>
    <mergeCell ref="BR860:BX860"/>
    <mergeCell ref="CF860:CJ860"/>
    <mergeCell ref="CK860:CN860"/>
    <mergeCell ref="T861:AH861"/>
    <mergeCell ref="AI861:AO861"/>
    <mergeCell ref="AP861:AV861"/>
    <mergeCell ref="AW861:BC861"/>
    <mergeCell ref="BD861:BJ861"/>
    <mergeCell ref="BK861:BQ861"/>
    <mergeCell ref="BR861:BX861"/>
    <mergeCell ref="CF861:CJ861"/>
    <mergeCell ref="CK861:CN861"/>
    <mergeCell ref="AW866:BC866"/>
    <mergeCell ref="BD866:BJ866"/>
    <mergeCell ref="BK866:BQ866"/>
    <mergeCell ref="BR866:BX866"/>
    <mergeCell ref="CF866:CJ866"/>
    <mergeCell ref="CK866:CN866"/>
    <mergeCell ref="T867:AH867"/>
    <mergeCell ref="AI867:AO867"/>
    <mergeCell ref="AP867:AV867"/>
    <mergeCell ref="AW867:BC867"/>
    <mergeCell ref="BD867:BJ867"/>
    <mergeCell ref="BK867:BQ867"/>
    <mergeCell ref="BR867:BX867"/>
    <mergeCell ref="CF867:CJ867"/>
    <mergeCell ref="CK867:CN867"/>
    <mergeCell ref="BY866:CE866"/>
    <mergeCell ref="BY867:CE867"/>
    <mergeCell ref="BY868:CE868"/>
    <mergeCell ref="BY869:CE869"/>
    <mergeCell ref="T864:AH864"/>
    <mergeCell ref="AI864:AO864"/>
    <mergeCell ref="AP864:AV864"/>
    <mergeCell ref="AW864:BC864"/>
    <mergeCell ref="BD864:BJ864"/>
    <mergeCell ref="BK864:BQ864"/>
    <mergeCell ref="BR864:BX864"/>
    <mergeCell ref="CF864:CJ864"/>
    <mergeCell ref="CK864:CN864"/>
    <mergeCell ref="T865:AH865"/>
    <mergeCell ref="AI865:AO865"/>
    <mergeCell ref="AP865:AV865"/>
    <mergeCell ref="AW865:BC865"/>
    <mergeCell ref="BD865:BJ865"/>
    <mergeCell ref="BK865:BQ865"/>
    <mergeCell ref="BR865:BX865"/>
    <mergeCell ref="CF865:CJ865"/>
    <mergeCell ref="CK865:CN865"/>
    <mergeCell ref="AW870:BC870"/>
    <mergeCell ref="BD870:BJ870"/>
    <mergeCell ref="BK870:BQ870"/>
    <mergeCell ref="BR870:BX870"/>
    <mergeCell ref="CF870:CJ870"/>
    <mergeCell ref="CK870:CN870"/>
    <mergeCell ref="T871:AH871"/>
    <mergeCell ref="AI871:AO871"/>
    <mergeCell ref="AP871:AV871"/>
    <mergeCell ref="AW871:BC871"/>
    <mergeCell ref="BD871:BJ871"/>
    <mergeCell ref="BK871:BQ871"/>
    <mergeCell ref="BR871:BX871"/>
    <mergeCell ref="CF871:CJ871"/>
    <mergeCell ref="CK871:CN871"/>
    <mergeCell ref="BY870:CE870"/>
    <mergeCell ref="BY871:CE871"/>
    <mergeCell ref="BY872:CE872"/>
    <mergeCell ref="BY873:CE873"/>
    <mergeCell ref="T868:AH868"/>
    <mergeCell ref="AI868:AO868"/>
    <mergeCell ref="AP868:AV868"/>
    <mergeCell ref="AW868:BC868"/>
    <mergeCell ref="BD868:BJ868"/>
    <mergeCell ref="BK868:BQ868"/>
    <mergeCell ref="BR868:BX868"/>
    <mergeCell ref="CF868:CJ868"/>
    <mergeCell ref="CK868:CN868"/>
    <mergeCell ref="T869:AH869"/>
    <mergeCell ref="AI869:AO869"/>
    <mergeCell ref="AP869:AV869"/>
    <mergeCell ref="AW869:BC869"/>
    <mergeCell ref="BD869:BJ869"/>
    <mergeCell ref="BK869:BQ869"/>
    <mergeCell ref="BR869:BX869"/>
    <mergeCell ref="CF869:CJ869"/>
    <mergeCell ref="CK869:CN869"/>
    <mergeCell ref="AW874:BC874"/>
    <mergeCell ref="BD874:BJ874"/>
    <mergeCell ref="BK874:BQ874"/>
    <mergeCell ref="BR874:BX874"/>
    <mergeCell ref="CF874:CJ874"/>
    <mergeCell ref="CK874:CN874"/>
    <mergeCell ref="T875:AH875"/>
    <mergeCell ref="AI875:AO875"/>
    <mergeCell ref="AP875:AV875"/>
    <mergeCell ref="AW875:BC875"/>
    <mergeCell ref="BD875:BJ875"/>
    <mergeCell ref="BK875:BQ875"/>
    <mergeCell ref="BR875:BX875"/>
    <mergeCell ref="CF875:CJ875"/>
    <mergeCell ref="CK875:CN875"/>
    <mergeCell ref="BY874:CE874"/>
    <mergeCell ref="BY875:CE875"/>
    <mergeCell ref="BY876:CE876"/>
    <mergeCell ref="BY877:CE877"/>
    <mergeCell ref="T872:AH872"/>
    <mergeCell ref="AI872:AO872"/>
    <mergeCell ref="AP872:AV872"/>
    <mergeCell ref="AW872:BC872"/>
    <mergeCell ref="BD872:BJ872"/>
    <mergeCell ref="BK872:BQ872"/>
    <mergeCell ref="BR872:BX872"/>
    <mergeCell ref="CF872:CJ872"/>
    <mergeCell ref="CK872:CN872"/>
    <mergeCell ref="T873:AH873"/>
    <mergeCell ref="AI873:AO873"/>
    <mergeCell ref="AP873:AV873"/>
    <mergeCell ref="AW873:BC873"/>
    <mergeCell ref="BD873:BJ873"/>
    <mergeCell ref="BK873:BQ873"/>
    <mergeCell ref="BR873:BX873"/>
    <mergeCell ref="CF873:CJ873"/>
    <mergeCell ref="CK873:CN873"/>
    <mergeCell ref="AW878:BC878"/>
    <mergeCell ref="BD878:BJ878"/>
    <mergeCell ref="BK878:BQ878"/>
    <mergeCell ref="BR878:BX878"/>
    <mergeCell ref="CF878:CJ878"/>
    <mergeCell ref="CK878:CN878"/>
    <mergeCell ref="T879:AH879"/>
    <mergeCell ref="AI879:AO879"/>
    <mergeCell ref="AP879:AV879"/>
    <mergeCell ref="AW879:BC879"/>
    <mergeCell ref="BD879:BJ879"/>
    <mergeCell ref="BK879:BQ879"/>
    <mergeCell ref="BR879:BX879"/>
    <mergeCell ref="CF879:CJ879"/>
    <mergeCell ref="CK879:CN879"/>
    <mergeCell ref="BY878:CE878"/>
    <mergeCell ref="BY879:CE879"/>
    <mergeCell ref="BY880:CE880"/>
    <mergeCell ref="BY881:CE881"/>
    <mergeCell ref="BY882:CE882"/>
    <mergeCell ref="BY883:CE883"/>
    <mergeCell ref="T876:AH876"/>
    <mergeCell ref="AI876:AO876"/>
    <mergeCell ref="AP876:AV876"/>
    <mergeCell ref="AW876:BC876"/>
    <mergeCell ref="BD876:BJ876"/>
    <mergeCell ref="BK876:BQ876"/>
    <mergeCell ref="BR876:BX876"/>
    <mergeCell ref="CF876:CJ876"/>
    <mergeCell ref="CK876:CN876"/>
    <mergeCell ref="T877:AH877"/>
    <mergeCell ref="AI877:AO877"/>
    <mergeCell ref="AP877:AV877"/>
    <mergeCell ref="AW877:BC877"/>
    <mergeCell ref="BD877:BJ877"/>
    <mergeCell ref="BK877:BQ877"/>
    <mergeCell ref="BR877:BX877"/>
    <mergeCell ref="CF877:CJ877"/>
    <mergeCell ref="CK877:CN877"/>
    <mergeCell ref="BR927:BX927"/>
    <mergeCell ref="CF927:CJ927"/>
    <mergeCell ref="CK927:CN927"/>
    <mergeCell ref="T882:AH882"/>
    <mergeCell ref="AI882:AO882"/>
    <mergeCell ref="AP882:AV882"/>
    <mergeCell ref="AW882:BC882"/>
    <mergeCell ref="BD882:BJ882"/>
    <mergeCell ref="BK882:BQ882"/>
    <mergeCell ref="BR882:BX882"/>
    <mergeCell ref="CF882:CJ882"/>
    <mergeCell ref="CK882:CN882"/>
    <mergeCell ref="T883:AH883"/>
    <mergeCell ref="AI883:AO883"/>
    <mergeCell ref="AP883:AV883"/>
    <mergeCell ref="AW883:BC883"/>
    <mergeCell ref="BD883:BJ883"/>
    <mergeCell ref="BK883:BQ883"/>
    <mergeCell ref="BR883:BX883"/>
    <mergeCell ref="CF883:CJ883"/>
    <mergeCell ref="CK883:CN883"/>
    <mergeCell ref="T880:AH880"/>
    <mergeCell ref="AI880:AO880"/>
    <mergeCell ref="AP880:AV880"/>
    <mergeCell ref="AW880:BC880"/>
    <mergeCell ref="BD880:BJ880"/>
    <mergeCell ref="BK880:BQ880"/>
    <mergeCell ref="BR880:BX880"/>
    <mergeCell ref="CF880:CJ880"/>
    <mergeCell ref="CK880:CN880"/>
    <mergeCell ref="T881:AH881"/>
    <mergeCell ref="AI881:AO881"/>
    <mergeCell ref="AP881:AV881"/>
    <mergeCell ref="AW881:BC881"/>
    <mergeCell ref="BD881:BJ881"/>
    <mergeCell ref="BK881:BQ881"/>
    <mergeCell ref="BR881:BX881"/>
    <mergeCell ref="CF881:CJ881"/>
    <mergeCell ref="CK881:CN881"/>
    <mergeCell ref="T884:AH884"/>
    <mergeCell ref="AI884:AO884"/>
    <mergeCell ref="AP884:AV884"/>
    <mergeCell ref="AW884:BC884"/>
    <mergeCell ref="BD884:BJ884"/>
    <mergeCell ref="BK884:BQ884"/>
    <mergeCell ref="BR884:BX884"/>
    <mergeCell ref="BY884:CE884"/>
    <mergeCell ref="CF884:CJ884"/>
    <mergeCell ref="CK884:CN884"/>
    <mergeCell ref="T885:AH885"/>
    <mergeCell ref="AI885:AO885"/>
    <mergeCell ref="AP885:AV885"/>
    <mergeCell ref="AW885:BC885"/>
    <mergeCell ref="BD885:BJ885"/>
    <mergeCell ref="BK885:BQ885"/>
    <mergeCell ref="BR885:BX885"/>
    <mergeCell ref="BY885:CE885"/>
    <mergeCell ref="CF885:CJ885"/>
    <mergeCell ref="CK885:CN885"/>
    <mergeCell ref="T886:AH886"/>
    <mergeCell ref="AI886:AO886"/>
    <mergeCell ref="AP886:AV886"/>
    <mergeCell ref="AW886:BC886"/>
    <mergeCell ref="BD886:BJ886"/>
    <mergeCell ref="T928:AH928"/>
    <mergeCell ref="AI928:AO928"/>
    <mergeCell ref="AP928:AV928"/>
    <mergeCell ref="AW928:BC928"/>
    <mergeCell ref="BD928:BJ928"/>
    <mergeCell ref="BK928:BQ928"/>
    <mergeCell ref="BR928:BX928"/>
    <mergeCell ref="CF928:CJ928"/>
    <mergeCell ref="CK928:CN928"/>
    <mergeCell ref="E133:F133"/>
    <mergeCell ref="E134:F134"/>
    <mergeCell ref="E135:F135"/>
    <mergeCell ref="E136:F136"/>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T926:AH926"/>
    <mergeCell ref="AI926:AO926"/>
    <mergeCell ref="AP926:AV926"/>
    <mergeCell ref="AW926:BC926"/>
    <mergeCell ref="BD926:BJ926"/>
    <mergeCell ref="BK926:BQ926"/>
    <mergeCell ref="BR926:BX926"/>
    <mergeCell ref="CF926:CJ926"/>
    <mergeCell ref="CK926:CN926"/>
    <mergeCell ref="T927:AH927"/>
    <mergeCell ref="AI927:AO927"/>
    <mergeCell ref="AP927:AV927"/>
    <mergeCell ref="AW927:BC927"/>
    <mergeCell ref="BD927:BJ927"/>
    <mergeCell ref="BK927:BQ927"/>
    <mergeCell ref="E197:F197"/>
    <mergeCell ref="E198:F198"/>
    <mergeCell ref="E199:F199"/>
    <mergeCell ref="E200:F200"/>
    <mergeCell ref="E201:F201"/>
    <mergeCell ref="E202:F202"/>
    <mergeCell ref="E203:F203"/>
    <mergeCell ref="E204:F204"/>
    <mergeCell ref="E205:F205"/>
    <mergeCell ref="E206:F206"/>
    <mergeCell ref="E207:F207"/>
    <mergeCell ref="E208:F208"/>
    <mergeCell ref="E209:F209"/>
    <mergeCell ref="E210:F210"/>
    <mergeCell ref="E211:F211"/>
    <mergeCell ref="E212:F212"/>
    <mergeCell ref="E213:F213"/>
    <mergeCell ref="E194:F194"/>
    <mergeCell ref="E195:F195"/>
    <mergeCell ref="E196:F196"/>
    <mergeCell ref="E233:F233"/>
    <mergeCell ref="E234:F234"/>
    <mergeCell ref="E235:F235"/>
    <mergeCell ref="E236:F236"/>
    <mergeCell ref="E237:F237"/>
    <mergeCell ref="E238:F238"/>
    <mergeCell ref="E239:F239"/>
    <mergeCell ref="E240:F240"/>
    <mergeCell ref="E241:F241"/>
    <mergeCell ref="E242:F242"/>
    <mergeCell ref="E243:F243"/>
    <mergeCell ref="E244:F244"/>
    <mergeCell ref="E245:F245"/>
    <mergeCell ref="E246:F246"/>
    <mergeCell ref="E247:F247"/>
    <mergeCell ref="E248:F248"/>
    <mergeCell ref="E249:F249"/>
    <mergeCell ref="E214:F214"/>
    <mergeCell ref="E215:F215"/>
    <mergeCell ref="E216:F216"/>
    <mergeCell ref="E217:F217"/>
    <mergeCell ref="E218:F218"/>
    <mergeCell ref="E219:F219"/>
    <mergeCell ref="E220:F220"/>
    <mergeCell ref="E221:F221"/>
    <mergeCell ref="E222:F222"/>
    <mergeCell ref="E225:F225"/>
    <mergeCell ref="E226:F226"/>
    <mergeCell ref="E227:F227"/>
    <mergeCell ref="E228:F228"/>
    <mergeCell ref="E229:F229"/>
    <mergeCell ref="E230:F230"/>
    <mergeCell ref="E231:F231"/>
    <mergeCell ref="E232:F232"/>
    <mergeCell ref="E267:F267"/>
    <mergeCell ref="E268:F268"/>
    <mergeCell ref="E269:F269"/>
    <mergeCell ref="E271:F271"/>
    <mergeCell ref="E272:F272"/>
    <mergeCell ref="E273:F273"/>
    <mergeCell ref="E274:F274"/>
    <mergeCell ref="E275:F275"/>
    <mergeCell ref="E276:F276"/>
    <mergeCell ref="E277:F277"/>
    <mergeCell ref="E278:F278"/>
    <mergeCell ref="E280:F280"/>
    <mergeCell ref="E281:F281"/>
    <mergeCell ref="E282:F282"/>
    <mergeCell ref="E283:F283"/>
    <mergeCell ref="E284:F284"/>
    <mergeCell ref="E285:F285"/>
    <mergeCell ref="E250:F250"/>
    <mergeCell ref="E251:F251"/>
    <mergeCell ref="E252:F252"/>
    <mergeCell ref="E253:F253"/>
    <mergeCell ref="E254:F254"/>
    <mergeCell ref="E255:F255"/>
    <mergeCell ref="E256:F256"/>
    <mergeCell ref="E257:F257"/>
    <mergeCell ref="E258:F258"/>
    <mergeCell ref="E259:F259"/>
    <mergeCell ref="E260:F260"/>
    <mergeCell ref="E261:F261"/>
    <mergeCell ref="E262:F262"/>
    <mergeCell ref="E263:F263"/>
    <mergeCell ref="E264:F264"/>
    <mergeCell ref="E265:F265"/>
    <mergeCell ref="E266:F266"/>
    <mergeCell ref="E303:F303"/>
    <mergeCell ref="E304:F304"/>
    <mergeCell ref="E305:F305"/>
    <mergeCell ref="E306:F306"/>
    <mergeCell ref="E307:F307"/>
    <mergeCell ref="E308:F308"/>
    <mergeCell ref="E309:F309"/>
    <mergeCell ref="E310:F310"/>
    <mergeCell ref="E311:F311"/>
    <mergeCell ref="E312:F312"/>
    <mergeCell ref="E313:F313"/>
    <mergeCell ref="E314:F314"/>
    <mergeCell ref="E315:F315"/>
    <mergeCell ref="E316:F316"/>
    <mergeCell ref="E317:F317"/>
    <mergeCell ref="E318:F318"/>
    <mergeCell ref="E319:F319"/>
    <mergeCell ref="E286:F286"/>
    <mergeCell ref="E287:F287"/>
    <mergeCell ref="E288:F288"/>
    <mergeCell ref="E289:F289"/>
    <mergeCell ref="E290:F290"/>
    <mergeCell ref="E291:F291"/>
    <mergeCell ref="E292:F292"/>
    <mergeCell ref="E293:F293"/>
    <mergeCell ref="E294:F294"/>
    <mergeCell ref="E295:F295"/>
    <mergeCell ref="E296:F296"/>
    <mergeCell ref="E297:F297"/>
    <mergeCell ref="E298:F298"/>
    <mergeCell ref="E299:F299"/>
    <mergeCell ref="E300:F300"/>
    <mergeCell ref="E301:F301"/>
    <mergeCell ref="E302:F302"/>
    <mergeCell ref="E337:F337"/>
    <mergeCell ref="E338:F338"/>
    <mergeCell ref="E339:F339"/>
    <mergeCell ref="E340:F340"/>
    <mergeCell ref="E341:F341"/>
    <mergeCell ref="E342:F342"/>
    <mergeCell ref="E343:F343"/>
    <mergeCell ref="E344:F344"/>
    <mergeCell ref="E345:F345"/>
    <mergeCell ref="E346:F346"/>
    <mergeCell ref="E347:F347"/>
    <mergeCell ref="E348:F348"/>
    <mergeCell ref="E349:F349"/>
    <mergeCell ref="E350:F350"/>
    <mergeCell ref="E351:F351"/>
    <mergeCell ref="E352:F352"/>
    <mergeCell ref="E353:F353"/>
    <mergeCell ref="E320:F320"/>
    <mergeCell ref="E321:F321"/>
    <mergeCell ref="E322:F322"/>
    <mergeCell ref="E323:F323"/>
    <mergeCell ref="E324:F324"/>
    <mergeCell ref="E325:F325"/>
    <mergeCell ref="E326:F326"/>
    <mergeCell ref="E327:F327"/>
    <mergeCell ref="E328:F328"/>
    <mergeCell ref="E329:F329"/>
    <mergeCell ref="E330:F330"/>
    <mergeCell ref="E331:F331"/>
    <mergeCell ref="E332:F332"/>
    <mergeCell ref="E333:F333"/>
    <mergeCell ref="E334:F334"/>
    <mergeCell ref="E335:F335"/>
    <mergeCell ref="E336:F336"/>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92:F392"/>
    <mergeCell ref="E393:F393"/>
    <mergeCell ref="E394:F394"/>
    <mergeCell ref="E356:F356"/>
    <mergeCell ref="E357:F357"/>
    <mergeCell ref="E362:F362"/>
    <mergeCell ref="E363:F363"/>
    <mergeCell ref="E364:F364"/>
    <mergeCell ref="E365:F365"/>
    <mergeCell ref="E366:F366"/>
    <mergeCell ref="E368:F368"/>
    <mergeCell ref="E369:F369"/>
    <mergeCell ref="E370:F370"/>
    <mergeCell ref="E371:F371"/>
    <mergeCell ref="E372:F372"/>
    <mergeCell ref="E373:F373"/>
    <mergeCell ref="E374:F374"/>
    <mergeCell ref="E375:F375"/>
    <mergeCell ref="E376:F376"/>
    <mergeCell ref="E377:F377"/>
    <mergeCell ref="E412:F412"/>
    <mergeCell ref="E413:F413"/>
    <mergeCell ref="E414:F414"/>
    <mergeCell ref="E415:F415"/>
    <mergeCell ref="E416:F416"/>
    <mergeCell ref="E417:F417"/>
    <mergeCell ref="E418:F418"/>
    <mergeCell ref="E419:F419"/>
    <mergeCell ref="E420:F420"/>
    <mergeCell ref="E421:F421"/>
    <mergeCell ref="E422:F422"/>
    <mergeCell ref="E423:F423"/>
    <mergeCell ref="E424:F424"/>
    <mergeCell ref="E425:F425"/>
    <mergeCell ref="E426:F426"/>
    <mergeCell ref="E427:F427"/>
    <mergeCell ref="E428:F428"/>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409:F409"/>
    <mergeCell ref="E410:F410"/>
    <mergeCell ref="E411:F411"/>
    <mergeCell ref="E446:F446"/>
    <mergeCell ref="E447:F447"/>
    <mergeCell ref="E448:F448"/>
    <mergeCell ref="E449:F449"/>
    <mergeCell ref="E450:F450"/>
    <mergeCell ref="E451:F451"/>
    <mergeCell ref="E452:F452"/>
    <mergeCell ref="E453:F453"/>
    <mergeCell ref="E454:F454"/>
    <mergeCell ref="E455:F455"/>
    <mergeCell ref="E456:F456"/>
    <mergeCell ref="E457:F457"/>
    <mergeCell ref="E458:F458"/>
    <mergeCell ref="E459:F459"/>
    <mergeCell ref="E460:F460"/>
    <mergeCell ref="E461:F461"/>
    <mergeCell ref="E462:F462"/>
    <mergeCell ref="E429:F429"/>
    <mergeCell ref="E430:F430"/>
    <mergeCell ref="E431:F431"/>
    <mergeCell ref="E432:F432"/>
    <mergeCell ref="E433:F433"/>
    <mergeCell ref="E434:F434"/>
    <mergeCell ref="E435:F435"/>
    <mergeCell ref="E436:F436"/>
    <mergeCell ref="E437:F437"/>
    <mergeCell ref="E438:F438"/>
    <mergeCell ref="E439:F439"/>
    <mergeCell ref="E440:F440"/>
    <mergeCell ref="E441:F441"/>
    <mergeCell ref="E442:F442"/>
    <mergeCell ref="E443:F443"/>
    <mergeCell ref="E444:F444"/>
    <mergeCell ref="E445:F445"/>
    <mergeCell ref="E480:F480"/>
    <mergeCell ref="E481:F481"/>
    <mergeCell ref="E482:F482"/>
    <mergeCell ref="E483:F483"/>
    <mergeCell ref="E484:F484"/>
    <mergeCell ref="E485:F485"/>
    <mergeCell ref="E486:F486"/>
    <mergeCell ref="E487:F487"/>
    <mergeCell ref="E488:F488"/>
    <mergeCell ref="E489:F489"/>
    <mergeCell ref="E490:F490"/>
    <mergeCell ref="E491:F491"/>
    <mergeCell ref="E492:F492"/>
    <mergeCell ref="E493:F493"/>
    <mergeCell ref="E494:F494"/>
    <mergeCell ref="E495:F495"/>
    <mergeCell ref="E496:F496"/>
    <mergeCell ref="E463:F463"/>
    <mergeCell ref="E464:F464"/>
    <mergeCell ref="E465:F465"/>
    <mergeCell ref="E466:F466"/>
    <mergeCell ref="E467:F467"/>
    <mergeCell ref="E468:F468"/>
    <mergeCell ref="E469:F469"/>
    <mergeCell ref="E470:F470"/>
    <mergeCell ref="E471:F471"/>
    <mergeCell ref="E472:F472"/>
    <mergeCell ref="E473:F473"/>
    <mergeCell ref="E474:F474"/>
    <mergeCell ref="E475:F475"/>
    <mergeCell ref="E476:F476"/>
    <mergeCell ref="E477:F477"/>
    <mergeCell ref="E478:F478"/>
    <mergeCell ref="E479:F479"/>
    <mergeCell ref="E514:F514"/>
    <mergeCell ref="E515:F515"/>
    <mergeCell ref="E516:F516"/>
    <mergeCell ref="E517:F517"/>
    <mergeCell ref="E518:F518"/>
    <mergeCell ref="E519:F519"/>
    <mergeCell ref="E520:F520"/>
    <mergeCell ref="E521:F521"/>
    <mergeCell ref="E522:F522"/>
    <mergeCell ref="E523:F523"/>
    <mergeCell ref="E539:F539"/>
    <mergeCell ref="E540:F540"/>
    <mergeCell ref="E541:F541"/>
    <mergeCell ref="E542:F542"/>
    <mergeCell ref="E543:F543"/>
    <mergeCell ref="E544:F544"/>
    <mergeCell ref="E545:F545"/>
    <mergeCell ref="E497:F497"/>
    <mergeCell ref="E498:F498"/>
    <mergeCell ref="E499:F499"/>
    <mergeCell ref="E500:F500"/>
    <mergeCell ref="E501:F501"/>
    <mergeCell ref="E502:F502"/>
    <mergeCell ref="E503:F503"/>
    <mergeCell ref="E504:F504"/>
    <mergeCell ref="E505:F505"/>
    <mergeCell ref="E506:F506"/>
    <mergeCell ref="E507:F507"/>
    <mergeCell ref="E508:F508"/>
    <mergeCell ref="E509:F509"/>
    <mergeCell ref="E510:F510"/>
    <mergeCell ref="E511:F511"/>
    <mergeCell ref="E512:F512"/>
    <mergeCell ref="E513:F513"/>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8:F578"/>
    <mergeCell ref="E579:F579"/>
    <mergeCell ref="E580:F580"/>
    <mergeCell ref="E581:F581"/>
    <mergeCell ref="E582:F582"/>
    <mergeCell ref="E547:F547"/>
    <mergeCell ref="E548:F548"/>
    <mergeCell ref="E549:F549"/>
    <mergeCell ref="E550:F550"/>
    <mergeCell ref="E551:F551"/>
    <mergeCell ref="E552:F552"/>
    <mergeCell ref="E553:F553"/>
    <mergeCell ref="E554:F554"/>
    <mergeCell ref="E555:F555"/>
    <mergeCell ref="E556:F556"/>
    <mergeCell ref="E557:F557"/>
    <mergeCell ref="E558:F558"/>
    <mergeCell ref="E559:F559"/>
    <mergeCell ref="E560:F560"/>
    <mergeCell ref="E561:F561"/>
    <mergeCell ref="E562:F562"/>
    <mergeCell ref="E563:F563"/>
    <mergeCell ref="E600:F600"/>
    <mergeCell ref="E601:F601"/>
    <mergeCell ref="E602:F602"/>
    <mergeCell ref="E603:F603"/>
    <mergeCell ref="E604:F604"/>
    <mergeCell ref="E605:F605"/>
    <mergeCell ref="E606:F606"/>
    <mergeCell ref="E607:F607"/>
    <mergeCell ref="E608:F608"/>
    <mergeCell ref="E609:F609"/>
    <mergeCell ref="E610:F610"/>
    <mergeCell ref="E611:F611"/>
    <mergeCell ref="E612:F612"/>
    <mergeCell ref="E613:F613"/>
    <mergeCell ref="E614:F614"/>
    <mergeCell ref="E615:F615"/>
    <mergeCell ref="E616:F616"/>
    <mergeCell ref="E583:F583"/>
    <mergeCell ref="E584:F584"/>
    <mergeCell ref="E585:F585"/>
    <mergeCell ref="E586:F586"/>
    <mergeCell ref="E587:F587"/>
    <mergeCell ref="E588:F588"/>
    <mergeCell ref="E589:F589"/>
    <mergeCell ref="E590:F590"/>
    <mergeCell ref="E591:F591"/>
    <mergeCell ref="E592:F592"/>
    <mergeCell ref="E593:F593"/>
    <mergeCell ref="E594:F594"/>
    <mergeCell ref="E595:F595"/>
    <mergeCell ref="E596:F596"/>
    <mergeCell ref="E597:F597"/>
    <mergeCell ref="E598:F598"/>
    <mergeCell ref="E599:F599"/>
    <mergeCell ref="E635:F635"/>
    <mergeCell ref="E636:F636"/>
    <mergeCell ref="E637:F637"/>
    <mergeCell ref="E638:F638"/>
    <mergeCell ref="E639:F639"/>
    <mergeCell ref="E640:F640"/>
    <mergeCell ref="E641:F641"/>
    <mergeCell ref="E642:F642"/>
    <mergeCell ref="E643:F643"/>
    <mergeCell ref="E644:F644"/>
    <mergeCell ref="E645:F645"/>
    <mergeCell ref="E646:F646"/>
    <mergeCell ref="E647:F647"/>
    <mergeCell ref="E648:F648"/>
    <mergeCell ref="E649:F649"/>
    <mergeCell ref="E650:F650"/>
    <mergeCell ref="E651:F651"/>
    <mergeCell ref="E617:F617"/>
    <mergeCell ref="E618:F618"/>
    <mergeCell ref="E619:F619"/>
    <mergeCell ref="E620:F620"/>
    <mergeCell ref="E621:F621"/>
    <mergeCell ref="E622:F622"/>
    <mergeCell ref="E623:F623"/>
    <mergeCell ref="E624:F624"/>
    <mergeCell ref="E625:F625"/>
    <mergeCell ref="E626:F626"/>
    <mergeCell ref="E627:F627"/>
    <mergeCell ref="E628:F628"/>
    <mergeCell ref="E629:F629"/>
    <mergeCell ref="E630:F630"/>
    <mergeCell ref="E631:F631"/>
    <mergeCell ref="E632:F632"/>
    <mergeCell ref="E633:F633"/>
    <mergeCell ref="E669:F669"/>
    <mergeCell ref="E670:F670"/>
    <mergeCell ref="E671:F671"/>
    <mergeCell ref="E672:F672"/>
    <mergeCell ref="E673:F673"/>
    <mergeCell ref="E674:F674"/>
    <mergeCell ref="E675:F675"/>
    <mergeCell ref="E676:F676"/>
    <mergeCell ref="E677:F677"/>
    <mergeCell ref="E678:F678"/>
    <mergeCell ref="E679:F679"/>
    <mergeCell ref="E680:F680"/>
    <mergeCell ref="E681:F681"/>
    <mergeCell ref="E682:F682"/>
    <mergeCell ref="E683:F683"/>
    <mergeCell ref="E684:F684"/>
    <mergeCell ref="E685:F685"/>
    <mergeCell ref="E652:F652"/>
    <mergeCell ref="E653:F653"/>
    <mergeCell ref="E654:F654"/>
    <mergeCell ref="E655:F655"/>
    <mergeCell ref="E656:F656"/>
    <mergeCell ref="E657:F657"/>
    <mergeCell ref="E658:F658"/>
    <mergeCell ref="E659:F659"/>
    <mergeCell ref="E660:F660"/>
    <mergeCell ref="E661:F661"/>
    <mergeCell ref="E662:F662"/>
    <mergeCell ref="E663:F663"/>
    <mergeCell ref="E664:F664"/>
    <mergeCell ref="E665:F665"/>
    <mergeCell ref="E666:F666"/>
    <mergeCell ref="E667:F667"/>
    <mergeCell ref="E668:F668"/>
    <mergeCell ref="E703:F703"/>
    <mergeCell ref="E704:F704"/>
    <mergeCell ref="E705:F705"/>
    <mergeCell ref="E706:F706"/>
    <mergeCell ref="E707:F707"/>
    <mergeCell ref="E708:F708"/>
    <mergeCell ref="E709:F709"/>
    <mergeCell ref="E710:F710"/>
    <mergeCell ref="E711:F711"/>
    <mergeCell ref="E712:F712"/>
    <mergeCell ref="E713:F713"/>
    <mergeCell ref="E714:F714"/>
    <mergeCell ref="E715:F715"/>
    <mergeCell ref="E716:F716"/>
    <mergeCell ref="E717:F717"/>
    <mergeCell ref="E718:F718"/>
    <mergeCell ref="E719:F719"/>
    <mergeCell ref="E686:F686"/>
    <mergeCell ref="E687:F687"/>
    <mergeCell ref="E688:F688"/>
    <mergeCell ref="E689:F689"/>
    <mergeCell ref="E690:F690"/>
    <mergeCell ref="E691:F691"/>
    <mergeCell ref="E692:F692"/>
    <mergeCell ref="E693:F693"/>
    <mergeCell ref="E694:F694"/>
    <mergeCell ref="E695:F695"/>
    <mergeCell ref="E696:F696"/>
    <mergeCell ref="E697:F697"/>
    <mergeCell ref="E698:F698"/>
    <mergeCell ref="E699:F699"/>
    <mergeCell ref="E700:F700"/>
    <mergeCell ref="E701:F701"/>
    <mergeCell ref="E702:F702"/>
    <mergeCell ref="E737:F737"/>
    <mergeCell ref="E738:F738"/>
    <mergeCell ref="E739:F739"/>
    <mergeCell ref="E740:F740"/>
    <mergeCell ref="E741:F741"/>
    <mergeCell ref="E742:F742"/>
    <mergeCell ref="E743:F743"/>
    <mergeCell ref="E744:F744"/>
    <mergeCell ref="E745:F745"/>
    <mergeCell ref="E746:F746"/>
    <mergeCell ref="E747:F747"/>
    <mergeCell ref="E748:F748"/>
    <mergeCell ref="E749:F749"/>
    <mergeCell ref="E750:F750"/>
    <mergeCell ref="E751:F751"/>
    <mergeCell ref="E752:F752"/>
    <mergeCell ref="E753:F753"/>
    <mergeCell ref="E720:F720"/>
    <mergeCell ref="E721:F721"/>
    <mergeCell ref="E722:F722"/>
    <mergeCell ref="E723:F723"/>
    <mergeCell ref="E724:F724"/>
    <mergeCell ref="E725:F725"/>
    <mergeCell ref="E726:F726"/>
    <mergeCell ref="E727:F727"/>
    <mergeCell ref="E728:F728"/>
    <mergeCell ref="E729:F729"/>
    <mergeCell ref="E730:F730"/>
    <mergeCell ref="E731:F731"/>
    <mergeCell ref="E732:F732"/>
    <mergeCell ref="E733:F733"/>
    <mergeCell ref="E734:F734"/>
    <mergeCell ref="E735:F735"/>
    <mergeCell ref="E736:F736"/>
    <mergeCell ref="E771:F771"/>
    <mergeCell ref="E772:F772"/>
    <mergeCell ref="E773:F773"/>
    <mergeCell ref="E774:F774"/>
    <mergeCell ref="E775:F775"/>
    <mergeCell ref="E776:F776"/>
    <mergeCell ref="E777:F777"/>
    <mergeCell ref="E778:F778"/>
    <mergeCell ref="E779:F779"/>
    <mergeCell ref="E780:F780"/>
    <mergeCell ref="E781:F781"/>
    <mergeCell ref="E782:F782"/>
    <mergeCell ref="E783:F783"/>
    <mergeCell ref="E784:F784"/>
    <mergeCell ref="E785:F785"/>
    <mergeCell ref="E786:F786"/>
    <mergeCell ref="E787:F787"/>
    <mergeCell ref="E754:F754"/>
    <mergeCell ref="E755:F755"/>
    <mergeCell ref="E756:F756"/>
    <mergeCell ref="E757:F757"/>
    <mergeCell ref="E758:F758"/>
    <mergeCell ref="E759:F759"/>
    <mergeCell ref="E760:F760"/>
    <mergeCell ref="E761:F761"/>
    <mergeCell ref="E762:F762"/>
    <mergeCell ref="E763:F763"/>
    <mergeCell ref="E764:F764"/>
    <mergeCell ref="E765:F765"/>
    <mergeCell ref="E766:F766"/>
    <mergeCell ref="E767:F767"/>
    <mergeCell ref="E768:F768"/>
    <mergeCell ref="E769:F769"/>
    <mergeCell ref="E770:F770"/>
    <mergeCell ref="E805:F805"/>
    <mergeCell ref="E806:F806"/>
    <mergeCell ref="E807:F807"/>
    <mergeCell ref="E808:F808"/>
    <mergeCell ref="E809:F809"/>
    <mergeCell ref="E810:F810"/>
    <mergeCell ref="E811:F811"/>
    <mergeCell ref="E812:F812"/>
    <mergeCell ref="E813:F813"/>
    <mergeCell ref="E814:F814"/>
    <mergeCell ref="E815:F815"/>
    <mergeCell ref="E816:F816"/>
    <mergeCell ref="E817:F817"/>
    <mergeCell ref="E818:F818"/>
    <mergeCell ref="E819:F819"/>
    <mergeCell ref="E820:F820"/>
    <mergeCell ref="E821:F821"/>
    <mergeCell ref="E788:F788"/>
    <mergeCell ref="E789:F789"/>
    <mergeCell ref="E790:F790"/>
    <mergeCell ref="E791:F791"/>
    <mergeCell ref="E792:F792"/>
    <mergeCell ref="E793:F793"/>
    <mergeCell ref="E794:F794"/>
    <mergeCell ref="E795:F795"/>
    <mergeCell ref="E796:F796"/>
    <mergeCell ref="E797:F797"/>
    <mergeCell ref="E798:F798"/>
    <mergeCell ref="E799:F799"/>
    <mergeCell ref="E800:F800"/>
    <mergeCell ref="E801:F801"/>
    <mergeCell ref="E802:F802"/>
    <mergeCell ref="E803:F803"/>
    <mergeCell ref="E804:F804"/>
    <mergeCell ref="E839:F839"/>
    <mergeCell ref="E840:F840"/>
    <mergeCell ref="E841:F841"/>
    <mergeCell ref="E842:F842"/>
    <mergeCell ref="E843:F843"/>
    <mergeCell ref="E844:F844"/>
    <mergeCell ref="E845:F845"/>
    <mergeCell ref="E846:F846"/>
    <mergeCell ref="E847:F847"/>
    <mergeCell ref="E850:F850"/>
    <mergeCell ref="E851:F851"/>
    <mergeCell ref="E852:F852"/>
    <mergeCell ref="E853:F853"/>
    <mergeCell ref="E854:F854"/>
    <mergeCell ref="E855:F855"/>
    <mergeCell ref="E856:F856"/>
    <mergeCell ref="E857:F857"/>
    <mergeCell ref="E822:F822"/>
    <mergeCell ref="E823:F823"/>
    <mergeCell ref="E824:F824"/>
    <mergeCell ref="E825:F825"/>
    <mergeCell ref="E826:F826"/>
    <mergeCell ref="E827:F827"/>
    <mergeCell ref="E828:F828"/>
    <mergeCell ref="E829:F829"/>
    <mergeCell ref="E830:F830"/>
    <mergeCell ref="E831:F831"/>
    <mergeCell ref="E832:F832"/>
    <mergeCell ref="E833:F833"/>
    <mergeCell ref="E834:F834"/>
    <mergeCell ref="E835:F835"/>
    <mergeCell ref="E836:F836"/>
    <mergeCell ref="E837:F837"/>
    <mergeCell ref="E838:F838"/>
    <mergeCell ref="E858:F858"/>
    <mergeCell ref="E859:F859"/>
    <mergeCell ref="E860:F860"/>
    <mergeCell ref="E861:F861"/>
    <mergeCell ref="E862:F862"/>
    <mergeCell ref="E863:F863"/>
    <mergeCell ref="E864:F864"/>
    <mergeCell ref="E865:F865"/>
    <mergeCell ref="E866:F866"/>
    <mergeCell ref="E867:F867"/>
    <mergeCell ref="E868:F868"/>
    <mergeCell ref="E869:F869"/>
    <mergeCell ref="E870:F870"/>
    <mergeCell ref="E871:F871"/>
    <mergeCell ref="E872:F872"/>
    <mergeCell ref="E873:F873"/>
    <mergeCell ref="E874:F874"/>
    <mergeCell ref="T878:AH878"/>
    <mergeCell ref="AI878:AO878"/>
    <mergeCell ref="AP878:AV878"/>
    <mergeCell ref="T874:AH874"/>
    <mergeCell ref="AI874:AO874"/>
    <mergeCell ref="AP874:AV874"/>
    <mergeCell ref="T870:AH870"/>
    <mergeCell ref="AI870:AO870"/>
    <mergeCell ref="AP870:AV870"/>
    <mergeCell ref="T866:AH866"/>
    <mergeCell ref="AI866:AO866"/>
    <mergeCell ref="AP866:AV866"/>
    <mergeCell ref="T862:AH862"/>
    <mergeCell ref="AI862:AO862"/>
    <mergeCell ref="AP862:AV862"/>
    <mergeCell ref="T858:AH858"/>
    <mergeCell ref="AI858:AO858"/>
    <mergeCell ref="AP858:AV858"/>
    <mergeCell ref="Z1407:AC1407"/>
    <mergeCell ref="AD1407:AF1407"/>
    <mergeCell ref="AG1407:AI1407"/>
    <mergeCell ref="AJ1407:AL1407"/>
    <mergeCell ref="AM1407:AP1407"/>
    <mergeCell ref="AQ1407:AT1407"/>
    <mergeCell ref="D1404:Q1404"/>
    <mergeCell ref="R1404:U1404"/>
    <mergeCell ref="V1404:Y1404"/>
    <mergeCell ref="Z1404:AC1404"/>
    <mergeCell ref="AD1404:AF1404"/>
    <mergeCell ref="AG1404:AI1404"/>
    <mergeCell ref="AJ1404:AL1404"/>
    <mergeCell ref="AM1404:AP1404"/>
    <mergeCell ref="AQ1404:AT1404"/>
    <mergeCell ref="D1405:Q1405"/>
    <mergeCell ref="R1405:U1405"/>
    <mergeCell ref="V1405:Y1405"/>
    <mergeCell ref="Z1405:AC1405"/>
    <mergeCell ref="AD1405:AF1405"/>
    <mergeCell ref="AG1405:AI1405"/>
    <mergeCell ref="AJ1405:AL1405"/>
    <mergeCell ref="AM1405:AP1405"/>
    <mergeCell ref="AQ1405:AT1405"/>
    <mergeCell ref="D1406:Q1406"/>
    <mergeCell ref="R1406:U1406"/>
    <mergeCell ref="V1406:Y1406"/>
    <mergeCell ref="Z1406:AC1406"/>
    <mergeCell ref="E875:F875"/>
    <mergeCell ref="E876:F876"/>
    <mergeCell ref="E877:F877"/>
    <mergeCell ref="E878:F878"/>
    <mergeCell ref="E879:F879"/>
    <mergeCell ref="E880:F880"/>
    <mergeCell ref="E881:F881"/>
    <mergeCell ref="E882:F882"/>
    <mergeCell ref="E883:F883"/>
    <mergeCell ref="E926:F926"/>
    <mergeCell ref="E927:F927"/>
    <mergeCell ref="E928:F928"/>
    <mergeCell ref="T901:AH901"/>
    <mergeCell ref="AI901:AO901"/>
    <mergeCell ref="AP901:AV901"/>
    <mergeCell ref="T905:AH905"/>
    <mergeCell ref="AI905:AO905"/>
    <mergeCell ref="AP905:AV905"/>
    <mergeCell ref="T909:AH909"/>
    <mergeCell ref="AI909:AO909"/>
    <mergeCell ref="AP909:AV909"/>
    <mergeCell ref="T913:AH913"/>
    <mergeCell ref="AI913:AO913"/>
    <mergeCell ref="AP913:AV913"/>
    <mergeCell ref="T917:AH917"/>
    <mergeCell ref="AI917:AO917"/>
    <mergeCell ref="AP917:AV917"/>
    <mergeCell ref="T921:AH921"/>
    <mergeCell ref="AI921:AO921"/>
    <mergeCell ref="AS1167:AX1167"/>
    <mergeCell ref="AF1146:AL1147"/>
    <mergeCell ref="AM1146:AT1147"/>
    <mergeCell ref="D1148:AT1148"/>
    <mergeCell ref="D1165:T1166"/>
    <mergeCell ref="D1167:T1167"/>
    <mergeCell ref="D1168:T1168"/>
    <mergeCell ref="D1391:Q1391"/>
    <mergeCell ref="R1391:U1391"/>
    <mergeCell ref="V1391:Y1391"/>
    <mergeCell ref="Z1391:AC1391"/>
    <mergeCell ref="AD1391:AF1391"/>
    <mergeCell ref="AG1391:AI1391"/>
    <mergeCell ref="AJ1391:AL1391"/>
    <mergeCell ref="AM1391:AP1391"/>
    <mergeCell ref="AQ1391:AT1391"/>
    <mergeCell ref="D1403:Q1403"/>
    <mergeCell ref="R1403:U1403"/>
    <mergeCell ref="V1403:Y1403"/>
    <mergeCell ref="Z1403:AC1403"/>
    <mergeCell ref="AD1403:AF1403"/>
    <mergeCell ref="AG1403:AI1403"/>
    <mergeCell ref="AJ1403:AL1403"/>
    <mergeCell ref="AM1403:AP1403"/>
    <mergeCell ref="AQ1403:AT1403"/>
    <mergeCell ref="D1400:Q1400"/>
    <mergeCell ref="R1400:U1400"/>
    <mergeCell ref="V1400:Y1400"/>
    <mergeCell ref="Z1400:AC1400"/>
    <mergeCell ref="AD1400:AF1400"/>
    <mergeCell ref="AG1400:AI1400"/>
    <mergeCell ref="AJ1400:AL1400"/>
    <mergeCell ref="AM1400:AP1400"/>
    <mergeCell ref="AQ1400:AT1400"/>
    <mergeCell ref="D1401:Q1401"/>
    <mergeCell ref="R1401:U1401"/>
    <mergeCell ref="V1401:Y1401"/>
    <mergeCell ref="Z1401:AC1401"/>
    <mergeCell ref="AD1401:AF1401"/>
    <mergeCell ref="AG1401:AI1401"/>
    <mergeCell ref="AJ1401:AL1401"/>
    <mergeCell ref="AM1401:AP1401"/>
    <mergeCell ref="AQ1401:AT1401"/>
    <mergeCell ref="Z1396:AC1396"/>
    <mergeCell ref="AD1396:AF1396"/>
    <mergeCell ref="AG1396:AI1396"/>
    <mergeCell ref="AJ1396:AL1396"/>
    <mergeCell ref="AM1396:AP1396"/>
    <mergeCell ref="AQ1396:AT1396"/>
    <mergeCell ref="D1397:Q1397"/>
    <mergeCell ref="R1397:U1397"/>
    <mergeCell ref="V1397:Y1397"/>
    <mergeCell ref="Z1397:AC1397"/>
    <mergeCell ref="AD1397:AF1397"/>
    <mergeCell ref="AG1397:AI1397"/>
    <mergeCell ref="AJ1397:AL1397"/>
    <mergeCell ref="AM1397:AP1397"/>
    <mergeCell ref="AQ1397:AT1397"/>
    <mergeCell ref="D1402:Q1402"/>
    <mergeCell ref="R1402:U1402"/>
    <mergeCell ref="V1402:Y1402"/>
    <mergeCell ref="Z1402:AC1402"/>
    <mergeCell ref="AD1402:AF1402"/>
    <mergeCell ref="AG1402:AI1402"/>
    <mergeCell ref="AJ1402:AL1402"/>
    <mergeCell ref="AM1402:AP1402"/>
    <mergeCell ref="AQ1402:AT1402"/>
    <mergeCell ref="BX1452:CA1452"/>
    <mergeCell ref="CB1452:CE1452"/>
    <mergeCell ref="CF1452:CI1452"/>
    <mergeCell ref="CJ1452:CN1452"/>
    <mergeCell ref="BX1453:CA1453"/>
    <mergeCell ref="CB1453:CE1453"/>
    <mergeCell ref="CF1453:CI1453"/>
    <mergeCell ref="CJ1453:CN1453"/>
    <mergeCell ref="BX1454:CA1454"/>
    <mergeCell ref="CB1454:CE1454"/>
    <mergeCell ref="CF1454:CI1454"/>
    <mergeCell ref="CJ1454:CN1454"/>
    <mergeCell ref="BP1450:BS1450"/>
    <mergeCell ref="BT1450:BW1450"/>
    <mergeCell ref="BP1451:BS1451"/>
    <mergeCell ref="BT1451:BW1451"/>
    <mergeCell ref="CB1451:CE1451"/>
    <mergeCell ref="CF1451:CI1451"/>
    <mergeCell ref="CJ1451:CN1451"/>
    <mergeCell ref="D1412:Q1412"/>
    <mergeCell ref="R1412:U1412"/>
    <mergeCell ref="V1412:Y1412"/>
    <mergeCell ref="Z1412:AC1412"/>
    <mergeCell ref="AD1412:AF1412"/>
    <mergeCell ref="AG1412:AI1412"/>
    <mergeCell ref="AJ1412:AL1412"/>
    <mergeCell ref="AM1412:AP1412"/>
    <mergeCell ref="AQ1412:AT1412"/>
    <mergeCell ref="AV1412:BK1412"/>
    <mergeCell ref="BL1412:BO1412"/>
    <mergeCell ref="BP1412:BS1412"/>
    <mergeCell ref="BT1412:BW1412"/>
    <mergeCell ref="BX1412:BZ1412"/>
    <mergeCell ref="CA1412:CC1412"/>
    <mergeCell ref="CD1412:CF1412"/>
    <mergeCell ref="CG1412:CJ1412"/>
    <mergeCell ref="CK1412:CN1412"/>
    <mergeCell ref="R1424:U1424"/>
    <mergeCell ref="V1424:Y1424"/>
    <mergeCell ref="Z1424:AC1424"/>
    <mergeCell ref="AD1424:AF1424"/>
    <mergeCell ref="AG1424:AI1424"/>
    <mergeCell ref="AJ1424:AL1424"/>
    <mergeCell ref="AD1417:AF1417"/>
    <mergeCell ref="AG1417:AI1417"/>
    <mergeCell ref="AJ1417:AL1417"/>
    <mergeCell ref="AM1417:AP1417"/>
    <mergeCell ref="AQ1417:AT1417"/>
    <mergeCell ref="D1418:Q1418"/>
    <mergeCell ref="R1418:U1418"/>
    <mergeCell ref="V1418:Y1418"/>
    <mergeCell ref="Z1418:AC1418"/>
    <mergeCell ref="AD1418:AF1418"/>
    <mergeCell ref="AG1418:AI1418"/>
    <mergeCell ref="AJ1418:AL1418"/>
    <mergeCell ref="AM1418:AP1418"/>
    <mergeCell ref="AQ1418:AT1418"/>
    <mergeCell ref="D1419:Q1419"/>
    <mergeCell ref="R1419:U1419"/>
    <mergeCell ref="V1419:Y1419"/>
    <mergeCell ref="Z1419:AC1419"/>
    <mergeCell ref="AD1419:AF1419"/>
    <mergeCell ref="AG1419:AI1419"/>
    <mergeCell ref="AJ1419:AL1419"/>
    <mergeCell ref="AV1403:BK1403"/>
    <mergeCell ref="BL1403:BO1403"/>
    <mergeCell ref="BP1403:BS1403"/>
    <mergeCell ref="BT1403:BW1403"/>
    <mergeCell ref="BX1403:BZ1403"/>
    <mergeCell ref="CA1403:CC1403"/>
    <mergeCell ref="CD1403:CF1403"/>
    <mergeCell ref="CG1403:CJ1403"/>
    <mergeCell ref="CK1403:CN1403"/>
    <mergeCell ref="AV1404:BK1404"/>
    <mergeCell ref="BL1404:BO1404"/>
    <mergeCell ref="BP1404:BS1404"/>
    <mergeCell ref="BT1404:BW1404"/>
    <mergeCell ref="BX1404:BZ1404"/>
    <mergeCell ref="CA1404:CC1404"/>
    <mergeCell ref="CD1404:CF1404"/>
    <mergeCell ref="CG1404:CJ1404"/>
    <mergeCell ref="CK1404:CN1404"/>
    <mergeCell ref="AV1405:BK1405"/>
    <mergeCell ref="BL1405:BO1405"/>
    <mergeCell ref="BP1405:BS1405"/>
    <mergeCell ref="BT1405:BW1405"/>
    <mergeCell ref="BX1405:BZ1405"/>
    <mergeCell ref="CA1405:CC1405"/>
    <mergeCell ref="CD1405:CF1405"/>
    <mergeCell ref="CG1405:CJ1405"/>
    <mergeCell ref="CK1405:CN1405"/>
    <mergeCell ref="AV1406:BK1406"/>
    <mergeCell ref="BL1406:BO1406"/>
    <mergeCell ref="BP1406:BS1406"/>
    <mergeCell ref="BT1406:BW1406"/>
    <mergeCell ref="BX1406:BZ1406"/>
    <mergeCell ref="CA1406:CC1406"/>
    <mergeCell ref="CD1406:CF1406"/>
    <mergeCell ref="CG1406:CJ1406"/>
    <mergeCell ref="CK1406:CN1406"/>
    <mergeCell ref="D1410:Q1410"/>
    <mergeCell ref="R1410:U1410"/>
    <mergeCell ref="V1410:Y1410"/>
    <mergeCell ref="Z1410:AC1410"/>
    <mergeCell ref="AD1410:AF1410"/>
    <mergeCell ref="AG1410:AI1410"/>
    <mergeCell ref="AJ1410:AL1410"/>
    <mergeCell ref="AV1407:BK1407"/>
    <mergeCell ref="BL1407:BO1407"/>
    <mergeCell ref="BP1407:BS1407"/>
    <mergeCell ref="BT1407:BW1407"/>
    <mergeCell ref="BX1407:BZ1407"/>
    <mergeCell ref="CA1407:CC1407"/>
    <mergeCell ref="CD1407:CF1407"/>
    <mergeCell ref="CG1407:CJ1407"/>
    <mergeCell ref="CK1407:CN1407"/>
    <mergeCell ref="AV1408:BK1408"/>
    <mergeCell ref="BL1408:BO1408"/>
    <mergeCell ref="BP1408:BS1408"/>
    <mergeCell ref="BT1408:BW1408"/>
    <mergeCell ref="BX1408:BZ1408"/>
    <mergeCell ref="CA1408:CC1408"/>
    <mergeCell ref="CD1408:CF1408"/>
    <mergeCell ref="CG1408:CJ1408"/>
    <mergeCell ref="CK1408:CN1408"/>
    <mergeCell ref="AV1409:BK1409"/>
    <mergeCell ref="BL1409:BO1409"/>
    <mergeCell ref="BP1409:BS1409"/>
    <mergeCell ref="BT1409:BW1409"/>
    <mergeCell ref="BX1409:BZ1409"/>
    <mergeCell ref="CA1409:CC1409"/>
    <mergeCell ref="CD1409:CF1409"/>
    <mergeCell ref="CG1409:CJ1409"/>
    <mergeCell ref="CK1409:CN1409"/>
    <mergeCell ref="AV1410:BK1410"/>
    <mergeCell ref="BL1410:BO1410"/>
    <mergeCell ref="BP1410:BS1410"/>
    <mergeCell ref="BT1410:BW1410"/>
    <mergeCell ref="BX1410:BZ1410"/>
    <mergeCell ref="CA1410:CC1410"/>
    <mergeCell ref="CD1410:CF1410"/>
    <mergeCell ref="CG1410:CJ1410"/>
    <mergeCell ref="CK1410:CN1410"/>
    <mergeCell ref="D1408:Q1408"/>
    <mergeCell ref="R1408:U1408"/>
    <mergeCell ref="V1408:Y1408"/>
    <mergeCell ref="Z1408:AC1408"/>
    <mergeCell ref="AD1408:AF1408"/>
    <mergeCell ref="AG1408:AI1408"/>
    <mergeCell ref="AJ1408:AL1408"/>
    <mergeCell ref="AM1408:AP1408"/>
    <mergeCell ref="AQ1408:AT1408"/>
    <mergeCell ref="D1409:Q1409"/>
    <mergeCell ref="R1409:U1409"/>
    <mergeCell ref="V1409:Y1409"/>
    <mergeCell ref="Z1409:AC1409"/>
    <mergeCell ref="AD1409:AF1409"/>
    <mergeCell ref="AG1409:AI1409"/>
    <mergeCell ref="AJ1409:AL1409"/>
    <mergeCell ref="AM1409:AP1409"/>
    <mergeCell ref="AQ1409:AT1409"/>
    <mergeCell ref="D1407:Q1407"/>
    <mergeCell ref="R1407:U1407"/>
    <mergeCell ref="V1407:Y1407"/>
    <mergeCell ref="BT1411:BW1411"/>
    <mergeCell ref="BX1411:BZ1411"/>
    <mergeCell ref="CA1411:CC1411"/>
    <mergeCell ref="CD1411:CF1411"/>
    <mergeCell ref="CG1411:CJ1411"/>
    <mergeCell ref="CK1411:CN1411"/>
    <mergeCell ref="V1451:Y1451"/>
    <mergeCell ref="Z1451:AC1451"/>
    <mergeCell ref="V1453:Y1453"/>
    <mergeCell ref="Z1453:AC1453"/>
    <mergeCell ref="V1454:Y1454"/>
    <mergeCell ref="Z1454:AC1454"/>
    <mergeCell ref="D1426:Q1426"/>
    <mergeCell ref="AM1424:AP1424"/>
    <mergeCell ref="AQ1424:AT1424"/>
    <mergeCell ref="CA1417:CC1417"/>
    <mergeCell ref="CD1417:CF1417"/>
    <mergeCell ref="CG1417:CJ1417"/>
    <mergeCell ref="CK1417:CN1417"/>
    <mergeCell ref="BX1419:BZ1419"/>
    <mergeCell ref="CA1419:CC1419"/>
    <mergeCell ref="CD1419:CF1419"/>
    <mergeCell ref="CG1419:CJ1419"/>
    <mergeCell ref="CK1419:CN1419"/>
    <mergeCell ref="BL1420:BO1420"/>
    <mergeCell ref="BP1420:BS1420"/>
    <mergeCell ref="BT1420:BW1420"/>
    <mergeCell ref="BX1420:BZ1420"/>
    <mergeCell ref="CA1420:CC1420"/>
    <mergeCell ref="CD1420:CF1420"/>
    <mergeCell ref="CG1420:CJ1420"/>
    <mergeCell ref="CK1420:CN1420"/>
    <mergeCell ref="AV1421:BK1421"/>
    <mergeCell ref="AV1411:BK1411"/>
    <mergeCell ref="BL1411:BO1411"/>
    <mergeCell ref="BP1411:BS1411"/>
    <mergeCell ref="D1411:Q1411"/>
    <mergeCell ref="R1411:U1411"/>
    <mergeCell ref="V1411:Y1411"/>
    <mergeCell ref="Z1411:AC1411"/>
    <mergeCell ref="AD1411:AF1411"/>
    <mergeCell ref="AG1411:AI1411"/>
    <mergeCell ref="AJ1411:AL1411"/>
    <mergeCell ref="AM1411:AP1411"/>
    <mergeCell ref="AQ1411:AT1411"/>
    <mergeCell ref="D1448:U1449"/>
    <mergeCell ref="D1414:Q1414"/>
    <mergeCell ref="R1414:U1414"/>
    <mergeCell ref="V1414:Y1414"/>
    <mergeCell ref="Z1414:AC1414"/>
    <mergeCell ref="AD1414:AF1414"/>
    <mergeCell ref="AG1414:AI1414"/>
    <mergeCell ref="AJ1414:AL1414"/>
    <mergeCell ref="AM1414:AP1414"/>
    <mergeCell ref="AQ1414:AT1414"/>
    <mergeCell ref="D1415:Q1415"/>
    <mergeCell ref="R1415:U1415"/>
    <mergeCell ref="V1415:Y1415"/>
    <mergeCell ref="Z1415:AC1415"/>
    <mergeCell ref="AD1415:AF1415"/>
    <mergeCell ref="AG1415:AI1415"/>
    <mergeCell ref="AJ1415:AL1415"/>
    <mergeCell ref="AM1415:AP1415"/>
    <mergeCell ref="AQ1415:AT1415"/>
    <mergeCell ref="T132:AH132"/>
    <mergeCell ref="AI132:AO132"/>
    <mergeCell ref="AP132:AV132"/>
    <mergeCell ref="AW132:BC132"/>
    <mergeCell ref="BD132:BJ132"/>
    <mergeCell ref="BK132:BQ132"/>
    <mergeCell ref="BR132:BX132"/>
    <mergeCell ref="BY132:CE132"/>
    <mergeCell ref="CF132:CJ132"/>
    <mergeCell ref="CK132:CN132"/>
    <mergeCell ref="T172:AH172"/>
    <mergeCell ref="AI172:AO172"/>
    <mergeCell ref="AP172:AV172"/>
    <mergeCell ref="AW172:BC172"/>
    <mergeCell ref="BD172:BJ172"/>
    <mergeCell ref="BK172:BQ172"/>
    <mergeCell ref="BR172:BX172"/>
    <mergeCell ref="BY172:CE172"/>
    <mergeCell ref="CF172:CJ172"/>
    <mergeCell ref="CK172:CN172"/>
    <mergeCell ref="T173:AH173"/>
    <mergeCell ref="AI173:AO173"/>
    <mergeCell ref="AP173:AV173"/>
    <mergeCell ref="AW173:BC173"/>
    <mergeCell ref="BD173:BJ173"/>
    <mergeCell ref="BK173:BQ173"/>
    <mergeCell ref="BR173:BX173"/>
    <mergeCell ref="BY173:CE173"/>
    <mergeCell ref="CF173:CJ173"/>
    <mergeCell ref="CK173:CN173"/>
    <mergeCell ref="T174:AH174"/>
    <mergeCell ref="AI174:AO174"/>
    <mergeCell ref="AP174:AV174"/>
    <mergeCell ref="AW174:BC174"/>
    <mergeCell ref="BD174:BJ174"/>
    <mergeCell ref="BK174:BQ174"/>
    <mergeCell ref="BR174:BX174"/>
    <mergeCell ref="BY174:CE174"/>
    <mergeCell ref="CF174:CJ174"/>
    <mergeCell ref="CK174:CN174"/>
    <mergeCell ref="T169:AH169"/>
    <mergeCell ref="AI169:AO169"/>
    <mergeCell ref="AP169:AV169"/>
    <mergeCell ref="AW169:BC169"/>
    <mergeCell ref="BD169:BJ169"/>
    <mergeCell ref="BK169:BQ169"/>
    <mergeCell ref="BR169:BX169"/>
    <mergeCell ref="CF169:CJ169"/>
    <mergeCell ref="CK169:CN169"/>
    <mergeCell ref="T170:AH170"/>
    <mergeCell ref="AI170:AO170"/>
    <mergeCell ref="AP170:AV170"/>
    <mergeCell ref="AW170:BC170"/>
    <mergeCell ref="BD170:BJ170"/>
    <mergeCell ref="BK170:BQ170"/>
    <mergeCell ref="BR170:BX170"/>
    <mergeCell ref="CF170:CJ170"/>
    <mergeCell ref="CK170:CN170"/>
    <mergeCell ref="T167:AH167"/>
    <mergeCell ref="AI167:AO167"/>
    <mergeCell ref="AP167:AV167"/>
    <mergeCell ref="AW167:BC167"/>
    <mergeCell ref="BD167:BJ167"/>
    <mergeCell ref="BK167:BQ167"/>
    <mergeCell ref="BK177:BQ177"/>
    <mergeCell ref="BR177:BX177"/>
    <mergeCell ref="BY177:CE177"/>
    <mergeCell ref="CF177:CJ177"/>
    <mergeCell ref="CK177:CN177"/>
    <mergeCell ref="T178:AH178"/>
    <mergeCell ref="AI178:AO178"/>
    <mergeCell ref="AP178:AV178"/>
    <mergeCell ref="AW178:BC178"/>
    <mergeCell ref="BD178:BJ178"/>
    <mergeCell ref="BK178:BQ178"/>
    <mergeCell ref="BR178:BX178"/>
    <mergeCell ref="BY178:CE178"/>
    <mergeCell ref="CF178:CJ178"/>
    <mergeCell ref="CK178:CN178"/>
    <mergeCell ref="T223:AH223"/>
    <mergeCell ref="AI223:AO223"/>
    <mergeCell ref="AP223:AV223"/>
    <mergeCell ref="AW223:BC223"/>
    <mergeCell ref="BD223:BJ223"/>
    <mergeCell ref="BK223:BQ223"/>
    <mergeCell ref="BR223:BX223"/>
    <mergeCell ref="BY223:CE223"/>
    <mergeCell ref="CF223:CJ223"/>
    <mergeCell ref="CK223:CN223"/>
    <mergeCell ref="T224:AH224"/>
    <mergeCell ref="AI224:AO224"/>
    <mergeCell ref="AP224:AV224"/>
    <mergeCell ref="AW224:BC224"/>
    <mergeCell ref="BD224:BJ224"/>
    <mergeCell ref="BK224:BQ224"/>
    <mergeCell ref="BR224:BX224"/>
    <mergeCell ref="BY224:CE224"/>
    <mergeCell ref="CF224:CJ224"/>
    <mergeCell ref="CK224:CN224"/>
    <mergeCell ref="T220:AH220"/>
    <mergeCell ref="AI220:AO220"/>
    <mergeCell ref="AP220:AV220"/>
    <mergeCell ref="AW220:BC220"/>
    <mergeCell ref="BD220:BJ220"/>
    <mergeCell ref="BK220:BQ220"/>
    <mergeCell ref="BR220:BX220"/>
    <mergeCell ref="CF220:CJ220"/>
    <mergeCell ref="CK220:CN220"/>
    <mergeCell ref="T221:AH221"/>
    <mergeCell ref="AI221:AO221"/>
    <mergeCell ref="AP221:AV221"/>
    <mergeCell ref="AW221:BC221"/>
    <mergeCell ref="BD221:BJ221"/>
    <mergeCell ref="BK221:BQ221"/>
    <mergeCell ref="BR221:BX221"/>
    <mergeCell ref="CF221:CJ221"/>
    <mergeCell ref="CK221:CN221"/>
    <mergeCell ref="T218:AH218"/>
    <mergeCell ref="AI218:AO218"/>
    <mergeCell ref="AP218:AV218"/>
    <mergeCell ref="AW218:BC218"/>
    <mergeCell ref="BD218:BJ218"/>
    <mergeCell ref="BK218:BQ218"/>
    <mergeCell ref="BR218:BX218"/>
    <mergeCell ref="CF218:CJ218"/>
    <mergeCell ref="CK218:CN218"/>
    <mergeCell ref="T219:AH219"/>
    <mergeCell ref="AI219:AO219"/>
    <mergeCell ref="AW570:BC570"/>
    <mergeCell ref="BD570:BJ570"/>
    <mergeCell ref="BK570:BQ570"/>
    <mergeCell ref="T354:AH354"/>
    <mergeCell ref="AI354:AO354"/>
    <mergeCell ref="AP354:AV354"/>
    <mergeCell ref="AW354:BC354"/>
    <mergeCell ref="BD354:BJ354"/>
    <mergeCell ref="BK354:BQ354"/>
    <mergeCell ref="BR354:BX354"/>
    <mergeCell ref="BY354:CE354"/>
    <mergeCell ref="CF354:CJ354"/>
    <mergeCell ref="CK354:CN354"/>
    <mergeCell ref="T355:AH355"/>
    <mergeCell ref="AI355:AO355"/>
    <mergeCell ref="AP355:AV355"/>
    <mergeCell ref="AW355:BC355"/>
    <mergeCell ref="BD355:BJ355"/>
    <mergeCell ref="BK355:BQ355"/>
    <mergeCell ref="BR355:BX355"/>
    <mergeCell ref="BY355:CE355"/>
    <mergeCell ref="CF355:CJ355"/>
    <mergeCell ref="CK355:CN355"/>
    <mergeCell ref="T358:AH358"/>
    <mergeCell ref="AI358:AO358"/>
    <mergeCell ref="AP358:AV358"/>
    <mergeCell ref="AW358:BC358"/>
    <mergeCell ref="BD358:BJ358"/>
    <mergeCell ref="BK358:BQ358"/>
    <mergeCell ref="BR358:BX358"/>
    <mergeCell ref="BY358:CE358"/>
    <mergeCell ref="CF358:CJ358"/>
    <mergeCell ref="CK358:CN358"/>
    <mergeCell ref="T359:AH359"/>
    <mergeCell ref="AI359:AO359"/>
    <mergeCell ref="AP359:AV359"/>
    <mergeCell ref="AW359:BC359"/>
    <mergeCell ref="BD359:BJ359"/>
    <mergeCell ref="BK359:BQ359"/>
    <mergeCell ref="BR359:BX359"/>
    <mergeCell ref="BY359:CE359"/>
    <mergeCell ref="CF359:CJ359"/>
    <mergeCell ref="CK359:CN359"/>
    <mergeCell ref="BR570:BX570"/>
    <mergeCell ref="CF570:CJ570"/>
    <mergeCell ref="CK570:CN570"/>
    <mergeCell ref="BY569:CE569"/>
    <mergeCell ref="BY570:CE570"/>
    <mergeCell ref="T567:AH567"/>
    <mergeCell ref="AI567:AO567"/>
    <mergeCell ref="AP567:AV567"/>
    <mergeCell ref="AW567:BC567"/>
    <mergeCell ref="BD567:BJ567"/>
    <mergeCell ref="BK567:BQ567"/>
    <mergeCell ref="BR567:BX567"/>
    <mergeCell ref="CF567:CJ567"/>
    <mergeCell ref="CK567:CN567"/>
    <mergeCell ref="T568:AH568"/>
    <mergeCell ref="AI568:AO568"/>
    <mergeCell ref="AP568:AV568"/>
    <mergeCell ref="AW568:BC568"/>
    <mergeCell ref="BD568:BJ568"/>
    <mergeCell ref="BK568:BQ568"/>
    <mergeCell ref="BR568:BX568"/>
    <mergeCell ref="D1284:AJ1284"/>
    <mergeCell ref="D1309:AJ1309"/>
    <mergeCell ref="AV1309:CD1309"/>
    <mergeCell ref="T531:AH531"/>
    <mergeCell ref="AI531:AO531"/>
    <mergeCell ref="AP531:AV531"/>
    <mergeCell ref="AW531:BC531"/>
    <mergeCell ref="BD531:BJ531"/>
    <mergeCell ref="BK531:BQ531"/>
    <mergeCell ref="BR531:BX531"/>
    <mergeCell ref="BY531:CE531"/>
    <mergeCell ref="CF531:CJ531"/>
    <mergeCell ref="CK531:CN531"/>
    <mergeCell ref="T546:AH546"/>
    <mergeCell ref="AI546:AO546"/>
    <mergeCell ref="AP546:AV546"/>
    <mergeCell ref="AW546:BC546"/>
    <mergeCell ref="BD546:BJ546"/>
    <mergeCell ref="BK546:BQ546"/>
    <mergeCell ref="BR546:BX546"/>
    <mergeCell ref="BY546:CE546"/>
    <mergeCell ref="CF546:CJ546"/>
    <mergeCell ref="CK546:CN546"/>
    <mergeCell ref="T576:AH576"/>
    <mergeCell ref="AI576:AO576"/>
    <mergeCell ref="AP576:AV576"/>
    <mergeCell ref="AW576:BC576"/>
    <mergeCell ref="BD576:BJ576"/>
    <mergeCell ref="BK576:BQ576"/>
    <mergeCell ref="BR576:BX576"/>
    <mergeCell ref="BY576:CE576"/>
    <mergeCell ref="CF576:CJ576"/>
    <mergeCell ref="CK576:CN576"/>
    <mergeCell ref="T577:AH577"/>
    <mergeCell ref="AI577:AO577"/>
    <mergeCell ref="AP577:AV577"/>
    <mergeCell ref="AW577:BC577"/>
    <mergeCell ref="BD577:BJ577"/>
    <mergeCell ref="BK577:BQ577"/>
    <mergeCell ref="BR577:BX577"/>
    <mergeCell ref="BY577:CE577"/>
    <mergeCell ref="CF577:CJ577"/>
    <mergeCell ref="CK577:CN577"/>
    <mergeCell ref="T575:AH575"/>
    <mergeCell ref="AI575:AO575"/>
    <mergeCell ref="AP575:AV575"/>
    <mergeCell ref="AW575:BC575"/>
    <mergeCell ref="BD575:BJ575"/>
    <mergeCell ref="BK575:BQ575"/>
    <mergeCell ref="BR575:BX575"/>
    <mergeCell ref="CF575:CJ575"/>
    <mergeCell ref="CK575:CN575"/>
    <mergeCell ref="T569:AH569"/>
    <mergeCell ref="AI569:AO569"/>
    <mergeCell ref="AP569:AV569"/>
    <mergeCell ref="AW569:BC569"/>
    <mergeCell ref="BD569:BJ569"/>
    <mergeCell ref="BK569:BQ569"/>
    <mergeCell ref="BR569:BX569"/>
    <mergeCell ref="CF569:CJ569"/>
    <mergeCell ref="CK569:CN569"/>
    <mergeCell ref="T570:AH570"/>
    <mergeCell ref="AI570:AO570"/>
    <mergeCell ref="AP570:AV570"/>
    <mergeCell ref="D2215:AF2215"/>
    <mergeCell ref="AG2215:AM2215"/>
    <mergeCell ref="AN2215:AT2215"/>
    <mergeCell ref="D2216:AF2216"/>
    <mergeCell ref="AG2216:AM2216"/>
    <mergeCell ref="AN2216:AT2216"/>
    <mergeCell ref="AV2215:BK2215"/>
    <mergeCell ref="BL2215:BT2215"/>
    <mergeCell ref="BU2215:CB2215"/>
    <mergeCell ref="CC2215:CH2215"/>
    <mergeCell ref="CI2215:CN2215"/>
    <mergeCell ref="AV2216:BK2216"/>
    <mergeCell ref="BL2216:BT2216"/>
    <mergeCell ref="BU2216:CB2216"/>
    <mergeCell ref="CC2216:CH2216"/>
    <mergeCell ref="CI2216:CN2216"/>
    <mergeCell ref="AV2248:BK2248"/>
    <mergeCell ref="BL2248:BT2248"/>
    <mergeCell ref="BU2248:CB2248"/>
    <mergeCell ref="CC2248:CH2248"/>
    <mergeCell ref="CI2248:CN2248"/>
    <mergeCell ref="AV2249:BK2249"/>
    <mergeCell ref="BL2249:BT2249"/>
    <mergeCell ref="BU2249:CB2249"/>
    <mergeCell ref="CC2249:CH2249"/>
    <mergeCell ref="CI2249:CN2249"/>
    <mergeCell ref="AV2250:BK2250"/>
    <mergeCell ref="BL2250:BT2250"/>
    <mergeCell ref="BU2250:CB2250"/>
    <mergeCell ref="CC2250:CH2250"/>
    <mergeCell ref="CI2250:CN2250"/>
    <mergeCell ref="D2248:AF2248"/>
    <mergeCell ref="AG2248:AM2248"/>
    <mergeCell ref="AN2248:AT2248"/>
    <mergeCell ref="D2249:AF2249"/>
    <mergeCell ref="AG2249:AM2249"/>
    <mergeCell ref="AN2249:AT2249"/>
    <mergeCell ref="D2250:AF2250"/>
    <mergeCell ref="AG2250:AM2250"/>
    <mergeCell ref="AN2250:AT2250"/>
    <mergeCell ref="AG2223:AM2223"/>
    <mergeCell ref="AN2223:AT2223"/>
    <mergeCell ref="D2224:AF2224"/>
    <mergeCell ref="AG2224:AM2224"/>
    <mergeCell ref="AN2224:AT2224"/>
    <mergeCell ref="D2225:AF2225"/>
    <mergeCell ref="AG2225:AM2225"/>
    <mergeCell ref="AN2225:AT2225"/>
    <mergeCell ref="D2226:AF2226"/>
    <mergeCell ref="AG2226:AM2226"/>
    <mergeCell ref="AN2226:AT2226"/>
    <mergeCell ref="D2227:AF2227"/>
    <mergeCell ref="AG2227:AM2227"/>
    <mergeCell ref="AN2227:AT2227"/>
    <mergeCell ref="D2228:AF2228"/>
    <mergeCell ref="AG2228:AM2228"/>
    <mergeCell ref="AN2228:AT2228"/>
    <mergeCell ref="D2229:AF2229"/>
    <mergeCell ref="AG2229:AM2229"/>
    <mergeCell ref="AN2229:AT2229"/>
    <mergeCell ref="D2230:AF2230"/>
    <mergeCell ref="AG2230:AM2230"/>
    <mergeCell ref="AN2230:AT2230"/>
    <mergeCell ref="D2231:AF2231"/>
    <mergeCell ref="AN2261:AT2261"/>
    <mergeCell ref="D2262:AF2262"/>
    <mergeCell ref="AG2262:AM2262"/>
    <mergeCell ref="AN2262:AT2262"/>
    <mergeCell ref="D2263:AF2263"/>
    <mergeCell ref="AG2263:AM2263"/>
    <mergeCell ref="AN2263:AT2263"/>
    <mergeCell ref="D2264:AF2264"/>
    <mergeCell ref="AG2264:AM2264"/>
    <mergeCell ref="AN2264:AT2264"/>
    <mergeCell ref="D2265:AF2265"/>
    <mergeCell ref="AG2265:AM2265"/>
    <mergeCell ref="AN2265:AT2265"/>
    <mergeCell ref="D2266:AF2266"/>
    <mergeCell ref="AG2266:AM2266"/>
    <mergeCell ref="AN2266:AT2266"/>
    <mergeCell ref="D2267:AF2267"/>
    <mergeCell ref="AG2267:AM2267"/>
    <mergeCell ref="AN2267:AT2267"/>
    <mergeCell ref="D2268:AF2268"/>
    <mergeCell ref="AG2268:AM2268"/>
    <mergeCell ref="AN2268:AT2268"/>
    <mergeCell ref="D2269:AF2269"/>
    <mergeCell ref="AG2269:AM2269"/>
    <mergeCell ref="AN2269:AT2269"/>
    <mergeCell ref="D2270:AF2270"/>
    <mergeCell ref="AG2270:AM2270"/>
    <mergeCell ref="AN2270:AT2270"/>
    <mergeCell ref="D2271:AF2271"/>
    <mergeCell ref="AG2271:AM2271"/>
    <mergeCell ref="AN2271:AT2271"/>
    <mergeCell ref="D2272:AF2272"/>
    <mergeCell ref="AG2272:AM2272"/>
    <mergeCell ref="AN2272:AT2272"/>
    <mergeCell ref="D2273:AF2273"/>
    <mergeCell ref="AG2273:AM2273"/>
    <mergeCell ref="AN2273:AT2273"/>
    <mergeCell ref="D2274:AF2274"/>
    <mergeCell ref="AG2274:AM2274"/>
    <mergeCell ref="AN2274:AT2274"/>
    <mergeCell ref="D2275:AF2275"/>
    <mergeCell ref="AG2275:AM2275"/>
    <mergeCell ref="AN2275:AT2275"/>
    <mergeCell ref="D2276:AF2276"/>
    <mergeCell ref="AG2276:AM2276"/>
    <mergeCell ref="AN2276:AT2276"/>
    <mergeCell ref="D2277:AF2277"/>
    <mergeCell ref="AG2277:AM2277"/>
    <mergeCell ref="AN2277:AT2277"/>
    <mergeCell ref="D2278:AF2278"/>
    <mergeCell ref="AG2278:AM2278"/>
    <mergeCell ref="AN2278:AT2278"/>
    <mergeCell ref="D2279:AF2279"/>
    <mergeCell ref="AG2279:AM2279"/>
    <mergeCell ref="AN2279:AT2279"/>
    <mergeCell ref="D2280:AF2280"/>
    <mergeCell ref="AG2280:AM2280"/>
    <mergeCell ref="AN2280:AT2280"/>
    <mergeCell ref="D2281:AF2281"/>
    <mergeCell ref="AG2281:AM2281"/>
    <mergeCell ref="AN2281:AT2281"/>
    <mergeCell ref="D2282:AF2282"/>
    <mergeCell ref="AG2282:AM2282"/>
    <mergeCell ref="AN2282:AT2282"/>
    <mergeCell ref="D2283:AF2283"/>
    <mergeCell ref="AG2283:AM2283"/>
    <mergeCell ref="AN2283:AT2283"/>
    <mergeCell ref="D2284:AF2284"/>
    <mergeCell ref="AG2284:AM2284"/>
    <mergeCell ref="AN2284:AT2284"/>
    <mergeCell ref="D2285:AF2285"/>
    <mergeCell ref="AG2285:AM2285"/>
    <mergeCell ref="AN2285:AT2285"/>
    <mergeCell ref="D2286:AF2286"/>
    <mergeCell ref="AG2286:AM2286"/>
    <mergeCell ref="AN2286:AT2286"/>
    <mergeCell ref="D2287:AF2287"/>
    <mergeCell ref="AG2287:AM2287"/>
    <mergeCell ref="AN2287:AT2287"/>
    <mergeCell ref="D2288:AF2288"/>
    <mergeCell ref="AG2288:AM2288"/>
    <mergeCell ref="AN2288:AT2288"/>
    <mergeCell ref="D2289:AF2289"/>
    <mergeCell ref="AG2289:AM2289"/>
    <mergeCell ref="AN2289:AT2289"/>
    <mergeCell ref="D2290:AF2290"/>
    <mergeCell ref="AG2290:AM2290"/>
    <mergeCell ref="AN2290:AT2290"/>
    <mergeCell ref="D2291:AF2291"/>
    <mergeCell ref="AG2291:AM2291"/>
    <mergeCell ref="AN2291:AT2291"/>
    <mergeCell ref="D2292:AF2292"/>
    <mergeCell ref="AG2292:AM2292"/>
    <mergeCell ref="AN2292:AT2292"/>
    <mergeCell ref="D2293:AF2293"/>
    <mergeCell ref="AG2293:AM2293"/>
    <mergeCell ref="AN2293:AT2293"/>
    <mergeCell ref="D2294:AF2294"/>
    <mergeCell ref="AG2294:AM2294"/>
    <mergeCell ref="AN2294:AT2294"/>
    <mergeCell ref="D2295:AF2295"/>
    <mergeCell ref="AG2295:AM2295"/>
    <mergeCell ref="AN2295:AT2295"/>
    <mergeCell ref="D2296:AF2296"/>
    <mergeCell ref="AG2296:AM2296"/>
    <mergeCell ref="AN2296:AT2296"/>
    <mergeCell ref="D2297:AF2297"/>
    <mergeCell ref="AG2297:AM2297"/>
    <mergeCell ref="AN2297:AT2297"/>
    <mergeCell ref="D2298:AF2298"/>
    <mergeCell ref="AG2298:AM2298"/>
    <mergeCell ref="AN2298:AT2298"/>
    <mergeCell ref="D2299:AF2299"/>
    <mergeCell ref="AG2299:AM2299"/>
    <mergeCell ref="AN2299:AT2299"/>
    <mergeCell ref="D2300:AF2300"/>
    <mergeCell ref="AG2300:AM2300"/>
    <mergeCell ref="AN2300:AT2300"/>
    <mergeCell ref="D2301:AF2301"/>
    <mergeCell ref="AG2301:AM2301"/>
    <mergeCell ref="AN2301:AT2301"/>
    <mergeCell ref="D2302:AF2302"/>
    <mergeCell ref="AG2302:AM2302"/>
    <mergeCell ref="AN2302:AT2302"/>
    <mergeCell ref="D2303:AF2303"/>
    <mergeCell ref="AG2303:AM2303"/>
    <mergeCell ref="AN2303:AT2303"/>
    <mergeCell ref="D2304:AF2304"/>
    <mergeCell ref="AG2304:AM2304"/>
    <mergeCell ref="AN2304:AT2304"/>
    <mergeCell ref="D2305:AF2305"/>
    <mergeCell ref="AG2305:AM2305"/>
    <mergeCell ref="AN2305:AT2305"/>
    <mergeCell ref="D2306:AF2306"/>
    <mergeCell ref="AG2306:AM2306"/>
    <mergeCell ref="AN2306:AT2306"/>
    <mergeCell ref="D2307:AF2307"/>
    <mergeCell ref="AG2307:AM2307"/>
    <mergeCell ref="AN2307:AT2307"/>
    <mergeCell ref="D2308:AF2308"/>
    <mergeCell ref="AG2308:AM2308"/>
    <mergeCell ref="AN2308:AT2308"/>
    <mergeCell ref="D2309:AF2309"/>
    <mergeCell ref="AG2309:AM2309"/>
    <mergeCell ref="AN2309:AT2309"/>
    <mergeCell ref="D2310:AF2310"/>
    <mergeCell ref="AG2310:AM2310"/>
    <mergeCell ref="AN2310:AT2310"/>
    <mergeCell ref="D2311:AF2311"/>
    <mergeCell ref="AG2311:AM2311"/>
    <mergeCell ref="AN2311:AT2311"/>
    <mergeCell ref="D2312:AF2312"/>
    <mergeCell ref="AG2312:AM2312"/>
    <mergeCell ref="AN2312:AT2312"/>
    <mergeCell ref="D2313:AF2313"/>
    <mergeCell ref="AG2313:AM2313"/>
    <mergeCell ref="AN2313:AT2313"/>
    <mergeCell ref="D2314:AF2314"/>
    <mergeCell ref="AG2314:AM2314"/>
    <mergeCell ref="AN2314:AT2314"/>
    <mergeCell ref="D2315:AF2315"/>
    <mergeCell ref="AG2315:AM2315"/>
    <mergeCell ref="AN2315:AT2315"/>
    <mergeCell ref="D2316:AF2316"/>
    <mergeCell ref="AG2316:AM2316"/>
    <mergeCell ref="AN2316:AT2316"/>
    <mergeCell ref="D2317:AF2317"/>
    <mergeCell ref="AG2317:AM2317"/>
    <mergeCell ref="AN2317:AT2317"/>
    <mergeCell ref="D2318:AF2318"/>
    <mergeCell ref="AG2318:AM2318"/>
    <mergeCell ref="AN2318:AT2318"/>
    <mergeCell ref="D2319:AF2319"/>
    <mergeCell ref="AG2319:AM2319"/>
    <mergeCell ref="AN2319:AT2319"/>
    <mergeCell ref="D2320:AF2320"/>
    <mergeCell ref="AG2320:AM2320"/>
    <mergeCell ref="AN2320:AT2320"/>
    <mergeCell ref="D2321:AF2321"/>
    <mergeCell ref="AG2321:AM2321"/>
    <mergeCell ref="AN2321:AT2321"/>
    <mergeCell ref="D2322:AF2322"/>
    <mergeCell ref="AG2322:AM2322"/>
    <mergeCell ref="AN2322:AT2322"/>
    <mergeCell ref="D2323:AF2323"/>
    <mergeCell ref="AG2323:AM2323"/>
    <mergeCell ref="AN2323:AT2323"/>
    <mergeCell ref="D2324:AF2324"/>
    <mergeCell ref="AG2324:AM2324"/>
    <mergeCell ref="AN2324:AT2324"/>
    <mergeCell ref="D2325:AF2325"/>
    <mergeCell ref="AG2325:AM2325"/>
    <mergeCell ref="AN2325:AT2325"/>
    <mergeCell ref="D2326:AF2326"/>
    <mergeCell ref="AG2326:AM2326"/>
    <mergeCell ref="AN2326:AT2326"/>
    <mergeCell ref="D2327:AF2327"/>
    <mergeCell ref="AG2327:AM2327"/>
    <mergeCell ref="AN2327:AT2327"/>
    <mergeCell ref="D2328:AF2328"/>
    <mergeCell ref="AG2328:AM2328"/>
    <mergeCell ref="AN2328:AT2328"/>
    <mergeCell ref="D2329:AF2329"/>
    <mergeCell ref="AG2329:AM2329"/>
    <mergeCell ref="AN2329:AT2329"/>
    <mergeCell ref="D2330:AF2330"/>
    <mergeCell ref="AG2330:AM2330"/>
    <mergeCell ref="AN2330:AT2330"/>
    <mergeCell ref="D2331:AF2331"/>
    <mergeCell ref="AG2331:AM2331"/>
    <mergeCell ref="AN2331:AT2331"/>
    <mergeCell ref="D2332:AF2332"/>
    <mergeCell ref="AG2332:AM2332"/>
    <mergeCell ref="AN2332:AT2332"/>
    <mergeCell ref="D2333:AF2333"/>
    <mergeCell ref="AG2333:AM2333"/>
    <mergeCell ref="AN2333:AT2333"/>
    <mergeCell ref="D2334:AF2334"/>
    <mergeCell ref="AG2334:AM2334"/>
    <mergeCell ref="AN2334:AT2334"/>
    <mergeCell ref="D2335:AF2335"/>
    <mergeCell ref="AG2335:AM2335"/>
    <mergeCell ref="AN2335:AT2335"/>
    <mergeCell ref="D2336:AF2336"/>
    <mergeCell ref="AG2336:AM2336"/>
    <mergeCell ref="AN2336:AT2336"/>
    <mergeCell ref="D2337:AF2337"/>
    <mergeCell ref="AG2337:AM2337"/>
    <mergeCell ref="AN2337:AT2337"/>
    <mergeCell ref="D2338:AF2338"/>
    <mergeCell ref="AG2338:AM2338"/>
    <mergeCell ref="AN2338:AT2338"/>
    <mergeCell ref="D2339:AF2339"/>
    <mergeCell ref="AG2339:AM2339"/>
    <mergeCell ref="AN2339:AT2339"/>
    <mergeCell ref="D2340:AF2340"/>
    <mergeCell ref="AG2340:AM2340"/>
    <mergeCell ref="AN2340:AT2340"/>
    <mergeCell ref="D2341:AF2341"/>
    <mergeCell ref="AG2341:AM2341"/>
    <mergeCell ref="AN2341:AT2341"/>
    <mergeCell ref="D2342:AF2342"/>
    <mergeCell ref="AG2342:AM2342"/>
    <mergeCell ref="AN2342:AT2342"/>
    <mergeCell ref="D2343:AF2343"/>
    <mergeCell ref="AG2343:AM2343"/>
    <mergeCell ref="AN2343:AT2343"/>
    <mergeCell ref="D2344:AF2344"/>
    <mergeCell ref="AG2344:AM2344"/>
    <mergeCell ref="AN2344:AT2344"/>
    <mergeCell ref="D2345:AF2345"/>
    <mergeCell ref="AG2345:AM2345"/>
    <mergeCell ref="AN2345:AT2345"/>
    <mergeCell ref="D2346:AF2346"/>
    <mergeCell ref="AG2346:AM2346"/>
    <mergeCell ref="AN2346:AT2346"/>
    <mergeCell ref="D2347:AF2347"/>
    <mergeCell ref="AG2347:AM2347"/>
    <mergeCell ref="AN2347:AT2347"/>
    <mergeCell ref="D2348:AF2348"/>
    <mergeCell ref="AG2348:AM2348"/>
    <mergeCell ref="AN2348:AT2348"/>
    <mergeCell ref="D2349:AF2349"/>
    <mergeCell ref="AG2349:AM2349"/>
    <mergeCell ref="AN2349:AT2349"/>
    <mergeCell ref="D2350:AF2350"/>
    <mergeCell ref="AG2350:AM2350"/>
    <mergeCell ref="AN2350:AT2350"/>
    <mergeCell ref="D2351:AF2351"/>
    <mergeCell ref="AG2351:AM2351"/>
    <mergeCell ref="AN2351:AT2351"/>
    <mergeCell ref="D2352:AF2352"/>
    <mergeCell ref="AG2352:AM2352"/>
    <mergeCell ref="AN2352:AT2352"/>
    <mergeCell ref="D2353:AF2353"/>
    <mergeCell ref="AG2353:AM2353"/>
    <mergeCell ref="AN2353:AT2353"/>
    <mergeCell ref="D2354:AF2354"/>
    <mergeCell ref="AG2354:AM2354"/>
    <mergeCell ref="AN2354:AT2354"/>
    <mergeCell ref="D2355:AF2355"/>
    <mergeCell ref="AG2355:AM2355"/>
    <mergeCell ref="AN2355:AT2355"/>
    <mergeCell ref="D2356:AF2356"/>
    <mergeCell ref="AG2356:AM2356"/>
    <mergeCell ref="AN2356:AT2356"/>
    <mergeCell ref="D2357:AF2357"/>
    <mergeCell ref="AG2357:AM2357"/>
    <mergeCell ref="AN2357:AT2357"/>
    <mergeCell ref="D2358:AF2358"/>
    <mergeCell ref="AG2358:AM2358"/>
    <mergeCell ref="AN2358:AT2358"/>
    <mergeCell ref="D2359:AF2359"/>
    <mergeCell ref="AG2359:AM2359"/>
    <mergeCell ref="AN2359:AT2359"/>
    <mergeCell ref="D2360:AF2360"/>
    <mergeCell ref="AG2360:AM2360"/>
    <mergeCell ref="AN2360:AT2360"/>
    <mergeCell ref="D2361:AF2361"/>
    <mergeCell ref="AG2361:AM2361"/>
    <mergeCell ref="AN2361:AT2361"/>
    <mergeCell ref="D2362:AF2362"/>
    <mergeCell ref="AG2362:AM2362"/>
    <mergeCell ref="AN2362:AT2362"/>
    <mergeCell ref="D2363:AF2363"/>
    <mergeCell ref="AG2363:AM2363"/>
    <mergeCell ref="AN2363:AT2363"/>
    <mergeCell ref="D2364:AF2364"/>
    <mergeCell ref="AG2364:AM2364"/>
    <mergeCell ref="AN2364:AT2364"/>
    <mergeCell ref="D2365:AF2365"/>
    <mergeCell ref="AG2365:AM2365"/>
    <mergeCell ref="AN2365:AT2365"/>
    <mergeCell ref="D2366:AF2366"/>
    <mergeCell ref="AG2366:AM2366"/>
    <mergeCell ref="AN2366:AT2366"/>
    <mergeCell ref="D2367:AF2367"/>
    <mergeCell ref="AG2367:AM2367"/>
    <mergeCell ref="AN2367:AT2367"/>
    <mergeCell ref="D2368:AF2368"/>
    <mergeCell ref="AG2368:AM2368"/>
    <mergeCell ref="AN2368:AT2368"/>
    <mergeCell ref="D2369:AF2369"/>
    <mergeCell ref="AG2369:AM2369"/>
    <mergeCell ref="AN2369:AT2369"/>
    <mergeCell ref="D2370:AF2370"/>
    <mergeCell ref="AG2370:AM2370"/>
    <mergeCell ref="AN2370:AT2370"/>
    <mergeCell ref="D2371:AF2371"/>
    <mergeCell ref="AG2371:AM2371"/>
    <mergeCell ref="AN2371:AT2371"/>
    <mergeCell ref="D2372:AF2372"/>
    <mergeCell ref="AG2372:AM2372"/>
    <mergeCell ref="AN2372:AT2372"/>
    <mergeCell ref="D2373:AF2373"/>
    <mergeCell ref="AG2373:AM2373"/>
    <mergeCell ref="AN2373:AT2373"/>
    <mergeCell ref="D2374:AF2374"/>
    <mergeCell ref="AG2374:AM2374"/>
    <mergeCell ref="AN2374:AT2374"/>
    <mergeCell ref="D2375:AF2375"/>
    <mergeCell ref="AG2375:AM2375"/>
    <mergeCell ref="AN2375:AT2375"/>
    <mergeCell ref="D2376:AF2376"/>
    <mergeCell ref="AG2376:AM2376"/>
    <mergeCell ref="AN2376:AT2376"/>
    <mergeCell ref="D2377:AF2377"/>
    <mergeCell ref="AG2377:AM2377"/>
    <mergeCell ref="AN2377:AT2377"/>
    <mergeCell ref="D2378:AF2378"/>
    <mergeCell ref="AG2378:AM2378"/>
    <mergeCell ref="AN2378:AT2378"/>
    <mergeCell ref="D2379:AF2379"/>
    <mergeCell ref="AG2379:AM2379"/>
    <mergeCell ref="AN2379:AT2379"/>
    <mergeCell ref="D2380:AF2380"/>
    <mergeCell ref="AG2380:AM2380"/>
    <mergeCell ref="AN2380:AT2380"/>
    <mergeCell ref="D2381:AF2381"/>
    <mergeCell ref="AG2381:AM2381"/>
    <mergeCell ref="AN2381:AT2381"/>
    <mergeCell ref="D2382:AF2382"/>
    <mergeCell ref="AG2382:AM2382"/>
    <mergeCell ref="AN2382:AT2382"/>
    <mergeCell ref="D2383:AF2383"/>
    <mergeCell ref="AG2383:AM2383"/>
    <mergeCell ref="AN2383:AT2383"/>
    <mergeCell ref="D2384:AF2384"/>
    <mergeCell ref="AG2384:AM2384"/>
    <mergeCell ref="AN2384:AT2384"/>
    <mergeCell ref="D2385:AF2385"/>
    <mergeCell ref="AG2385:AM2385"/>
    <mergeCell ref="AN2385:AT2385"/>
    <mergeCell ref="D2386:AF2386"/>
    <mergeCell ref="AG2386:AM2386"/>
    <mergeCell ref="AN2386:AT2386"/>
    <mergeCell ref="D2387:AF2387"/>
    <mergeCell ref="AG2387:AM2387"/>
    <mergeCell ref="AN2387:AT2387"/>
    <mergeCell ref="D2388:AF2388"/>
    <mergeCell ref="AG2388:AM2388"/>
    <mergeCell ref="AN2388:AT2388"/>
    <mergeCell ref="D2389:AF2389"/>
    <mergeCell ref="AG2389:AM2389"/>
    <mergeCell ref="AN2389:AT2389"/>
    <mergeCell ref="D2390:AF2390"/>
    <mergeCell ref="AG2390:AM2390"/>
    <mergeCell ref="AN2390:AT2390"/>
    <mergeCell ref="D2391:AF2391"/>
    <mergeCell ref="AG2391:AM2391"/>
    <mergeCell ref="AN2391:AT2391"/>
    <mergeCell ref="D2392:AF2392"/>
    <mergeCell ref="AG2392:AM2392"/>
    <mergeCell ref="AN2392:AT2392"/>
    <mergeCell ref="D2393:AF2393"/>
    <mergeCell ref="AG2393:AM2393"/>
    <mergeCell ref="AN2393:AT2393"/>
    <mergeCell ref="D2394:AF2394"/>
    <mergeCell ref="AG2394:AM2394"/>
    <mergeCell ref="AN2394:AT2394"/>
    <mergeCell ref="D2395:AF2395"/>
    <mergeCell ref="AG2395:AM2395"/>
    <mergeCell ref="AN2395:AT2395"/>
    <mergeCell ref="D2396:AF2396"/>
    <mergeCell ref="AG2396:AM2396"/>
    <mergeCell ref="AN2396:AT2396"/>
    <mergeCell ref="D2397:AF2397"/>
    <mergeCell ref="AG2397:AM2397"/>
    <mergeCell ref="AN2397:AT2397"/>
    <mergeCell ref="D2398:AF2398"/>
    <mergeCell ref="AG2398:AM2398"/>
    <mergeCell ref="AN2398:AT2398"/>
    <mergeCell ref="D2399:AF2399"/>
    <mergeCell ref="AG2399:AM2399"/>
    <mergeCell ref="AN2399:AT2399"/>
    <mergeCell ref="D2400:AF2400"/>
    <mergeCell ref="AG2400:AM2400"/>
    <mergeCell ref="AN2400:AT2400"/>
    <mergeCell ref="D2401:AF2401"/>
    <mergeCell ref="AG2401:AM2401"/>
    <mergeCell ref="AN2401:AT2401"/>
    <mergeCell ref="D2402:AF2402"/>
    <mergeCell ref="AG2402:AM2402"/>
    <mergeCell ref="AN2402:AT2402"/>
    <mergeCell ref="D2403:AF2403"/>
    <mergeCell ref="AG2403:AM2403"/>
    <mergeCell ref="AN2403:AT2403"/>
    <mergeCell ref="D2404:AF2404"/>
    <mergeCell ref="AG2404:AM2404"/>
    <mergeCell ref="AN2404:AT2404"/>
    <mergeCell ref="D2405:AF2405"/>
    <mergeCell ref="AG2405:AM2405"/>
    <mergeCell ref="AN2405:AT2405"/>
    <mergeCell ref="D2406:AF2406"/>
    <mergeCell ref="AG2406:AM2406"/>
    <mergeCell ref="AN2406:AT2406"/>
    <mergeCell ref="D2407:AF2407"/>
    <mergeCell ref="AG2407:AM2407"/>
    <mergeCell ref="AN2407:AT2407"/>
    <mergeCell ref="D2408:AF2408"/>
    <mergeCell ref="AG2408:AM2408"/>
    <mergeCell ref="AN2408:AT2408"/>
    <mergeCell ref="D2409:AF2409"/>
    <mergeCell ref="AG2409:AM2409"/>
    <mergeCell ref="AN2409:AT2409"/>
    <mergeCell ref="D2410:AF2410"/>
    <mergeCell ref="AG2410:AM2410"/>
    <mergeCell ref="AN2410:AT2410"/>
    <mergeCell ref="D2411:AF2411"/>
    <mergeCell ref="AG2411:AM2411"/>
    <mergeCell ref="AN2411:AT2411"/>
    <mergeCell ref="D2412:AF2412"/>
    <mergeCell ref="AG2412:AM2412"/>
    <mergeCell ref="AN2412:AT2412"/>
    <mergeCell ref="D2413:AF2413"/>
    <mergeCell ref="AG2413:AM2413"/>
    <mergeCell ref="AN2413:AT2413"/>
    <mergeCell ref="D2414:AF2414"/>
    <mergeCell ref="AG2414:AM2414"/>
    <mergeCell ref="AN2414:AT2414"/>
    <mergeCell ref="D2426:AF2426"/>
    <mergeCell ref="AG2426:AM2426"/>
    <mergeCell ref="AN2426:AT2426"/>
    <mergeCell ref="D2427:AF2427"/>
    <mergeCell ref="AG2427:AM2427"/>
    <mergeCell ref="AN2427:AT2427"/>
    <mergeCell ref="D2428:AF2428"/>
    <mergeCell ref="AG2428:AM2428"/>
    <mergeCell ref="AN2428:AT2428"/>
    <mergeCell ref="D2429:AF2429"/>
    <mergeCell ref="AG2429:AM2429"/>
    <mergeCell ref="AN2429:AT2429"/>
    <mergeCell ref="D2415:AF2415"/>
    <mergeCell ref="AG2415:AM2415"/>
    <mergeCell ref="AN2415:AT2415"/>
    <mergeCell ref="D2416:AF2416"/>
    <mergeCell ref="AG2416:AM2416"/>
    <mergeCell ref="AN2416:AT2416"/>
    <mergeCell ref="D2417:AF2417"/>
    <mergeCell ref="AG2417:AM2417"/>
    <mergeCell ref="AN2417:AT2417"/>
    <mergeCell ref="D2418:AF2418"/>
    <mergeCell ref="AG2418:AM2418"/>
    <mergeCell ref="AN2418:AT2418"/>
    <mergeCell ref="D2419:AF2419"/>
    <mergeCell ref="AG2419:AM2419"/>
    <mergeCell ref="AN2419:AT2419"/>
    <mergeCell ref="D2420:AF2420"/>
    <mergeCell ref="AG2420:AM2420"/>
    <mergeCell ref="AN2420:AT2420"/>
    <mergeCell ref="D2421:AF2421"/>
    <mergeCell ref="AG2421:AM2421"/>
    <mergeCell ref="AN2421:AT2421"/>
    <mergeCell ref="D2422:AF2422"/>
    <mergeCell ref="AG2422:AM2422"/>
    <mergeCell ref="AN2422:AT2422"/>
    <mergeCell ref="D2423:AF2423"/>
    <mergeCell ref="AG2423:AM2423"/>
    <mergeCell ref="AN2423:AT2423"/>
    <mergeCell ref="D2424:AF2424"/>
    <mergeCell ref="AG2424:AM2424"/>
    <mergeCell ref="AN2424:AT2424"/>
    <mergeCell ref="D2425:AF2425"/>
    <mergeCell ref="AG2425:AM2425"/>
    <mergeCell ref="AN2425:AT2425"/>
  </mergeCells>
  <pageMargins left="0.7" right="0.7" top="0.75" bottom="0.75" header="0.3" footer="0.3"/>
  <pageSetup scale="14" orientation="portrait" verticalDpi="300" r:id="rId1"/>
  <rowBreaks count="11" manualBreakCount="11">
    <brk id="123" max="92" man="1"/>
    <brk id="583" max="92" man="1"/>
    <brk id="931" max="92" man="1"/>
    <brk id="1048" max="92" man="1"/>
    <brk id="1197" max="92" man="1"/>
    <brk id="1382" max="92" man="1"/>
    <brk id="1529" max="92" man="1"/>
    <brk id="1758" max="92" man="1"/>
    <brk id="1862" max="92" man="1"/>
    <brk id="2088" max="92" man="1"/>
    <brk id="2431" max="92" man="1"/>
  </rowBreaks>
  <ignoredErrors>
    <ignoredError sqref="D1089" twoDigitTextYear="1"/>
    <ignoredError sqref="EI1083:EI1099 EN1121:EP1124 CF1110 CF1112 CF1114 BL1115 W1122:AT1130 BL1426:CD1426 BP1466:CN1466 BM1505:CL1505 BT962 N1059:AT1059 N1058:Q1058 S1058:V1058 X1058:AE1058 AG1058:AJ1058 AL1058:AT1058 U1167:CN1183 U1185:CN1185 U1184:BD1184 BF1184:CN1184 BV1270 K1283:AT1283 AG1307:AT1308 AL1281:AT1282 AA1372:AT1372 U1568:AH1568 CF1603:CN1603 BX1603:CD1603 BP1603:BV1603 BO1603 BW1603 CE1603 CE1593:CN1602 CG1804 CB2169:CN2169 CE2187 CE2188:CN2205 Q1086:AA1103 P1066:Y1077 P1078 EN1129:EO1129 AN1206:AT1211 CF1222:CN1222 EN1126:EP1126 EO1125:EP1125 EN1128:EP1128 EN1127:EO1127 BW1241:CN1241 CF1223:CN1231 AM1291:AT1294 CG1291:CN1293 CG1290 BT1294 AG1301:AJ1306 CG1426:CN1426 CC2170:CN2170" unlockedFormula="1"/>
    <ignoredError sqref="CB962" evalError="1"/>
    <ignoredError sqref="BQ1137:CN1137 BL1137:BO1137 BL1138:CN1138 CH1290:CN1290" evalError="1" unlockedFormula="1"/>
    <ignoredError sqref="BE1184" formulaRange="1" unlockedFormula="1"/>
    <ignoredError sqref="AF105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FBM</vt:lpstr>
      <vt:lpstr>Hoja1</vt:lpstr>
      <vt:lpstr>FBM!Área_de_impresión</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AUXPLANEACION08</cp:lastModifiedBy>
  <dcterms:created xsi:type="dcterms:W3CDTF">2017-02-09T15:57:52Z</dcterms:created>
  <dcterms:modified xsi:type="dcterms:W3CDTF">2018-11-29T19:14:41Z</dcterms:modified>
</cp:coreProperties>
</file>